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0.130\総務課共有フォルダ$\10_財政係\08 新公会計制度\03 県調査\R2年度\03 30年度決算に係る作成状況等（2回目分）\"/>
    </mc:Choice>
  </mc:AlternateContent>
  <bookViews>
    <workbookView xWindow="0" yWindow="0" windowWidth="15360" windowHeight="7632" tabRatio="906"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<sst xmlns="http://schemas.openxmlformats.org/spreadsheetml/2006/main" count="1158" uniqueCount="640">
  <si>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</si>
  <si>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</si>
  <si>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</si>
  <si>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</si>
  <si>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</si>
  <si>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</si>
  <si>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</si>
  <si>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</si>
  <si>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</si>
  <si>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</si>
  <si>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</si>
  <si>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</si>
  <si>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</si>
  <si>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</si>
  <si>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</si>
  <si>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</si>
  <si>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</si>
  <si>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</si>
  <si>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</si>
  <si>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</si>
  <si>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</si>
  <si>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</si>
  <si>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</si>
  <si>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</si>
  <si>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</si>
  <si>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</si>
  <si>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</si>
  <si>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</si>
  <si>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</si>
  <si>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</si>
  <si>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</si>
  <si>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</si>
  <si>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</si>
  <si>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</si>
  <si>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</si>
  <si>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</si>
  <si>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</si>
  <si>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</si>
  <si>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</si>
  <si>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</si>
  <si>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</si>
  <si>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</si>
  <si>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</si>
  <si>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</si>
  <si>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</si>
  <si>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</si>
  <si>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</si>
  <si>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</si>
  <si>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</si>
  <si>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</si>
  <si>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</si>
  <si>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</si>
  <si>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</si>
  <si>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</si>
  <si>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</si>
  <si>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</si>
  <si>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</si>
  <si>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</si>
  <si>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</si>
  <si>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</si>
  <si>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</si>
  <si>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</si>
  <si>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</si>
  <si>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</si>
  <si>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</si>
  <si>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</si>
  <si>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</si>
  <si>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</si>
  <si>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</si>
  <si>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</si>
  <si>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</si>
  <si>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</si>
  <si>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</si>
  <si>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</si>
  <si>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</si>
  <si>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</si>
  <si>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</si>
  <si>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</si>
  <si>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</si>
  <si>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</si>
  <si>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</si>
  <si>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</si>
  <si>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</si>
  <si>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</si>
  <si>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</si>
  <si>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</si>
  <si>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</si>
  <si>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</si>
  <si>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</si>
  <si>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</si>
  <si>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</si>
  <si>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</si>
  <si>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</si>
  <si>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</si>
  <si>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</si>
  <si>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</si>
  <si>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</si>
  <si>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</si>
  <si>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岡垣町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</si>
  <si>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</si>
  <si>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</si>
  <si>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</si>
  <si>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</si>
  <si>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</si>
  <si>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</si>
  <si>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</si>
  <si>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</si>
  <si>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</si>
  <si>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</si>
  <si>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</si>
  <si>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</si>
  <si>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</si>
  <si>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</si>
  <si>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</si>
  <si>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</si>
  <si>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</si>
  <si>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</si>
  <si>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</si>
  <si>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</si>
  <si>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</si>
  <si>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</si>
  <si>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</si>
  <si>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</si>
  <si>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</si>
  <si>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</si>
  <si>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</si>
  <si>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</si>
  <si>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</si>
  <si>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</si>
  <si>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</si>
  <si>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</si>
  <si>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</si>
  <si>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</si>
  <si>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</si>
  <si>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</si>
  <si>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</si>
  <si>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</si>
  <si>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</si>
  <si>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</si>
  <si>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</si>
  <si>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</si>
  <si>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</si>
  <si>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</si>
  <si>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</si>
  <si>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</si>
  <si>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</si>
  <si>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</si>
  <si>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</si>
  <si>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</si>
  <si>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</si>
  <si>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</si>
  <si>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</si>
  <si>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</si>
  <si>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</si>
  <si>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</si>
  <si>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</si>
  <si>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</si>
  <si>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</si>
  <si>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</si>
  <si>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</si>
  <si>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</si>
  <si>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</si>
  <si>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</si>
  <si>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</si>
  <si>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</si>
  <si>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</si>
  <si>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</si>
  <si>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</si>
  <si>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</si>
  <si>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</si>
  <si>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</si>
  <si>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</si>
  <si>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</si>
  <si>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</si>
  <si>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</si>
  <si>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</si>
  <si>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</si>
  <si>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</si>
  <si>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</si>
  <si>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</si>
  <si>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</si>
  <si>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</si>
  <si>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</si>
  <si>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</si>
  <si>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</si>
  <si>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</si>
  <si>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</si>
  <si>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</si>
  <si>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</si>
  <si>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</si>
  <si>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</si>
  <si>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</si>
  <si>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</si>
  <si>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</si>
  <si>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</si>
  <si>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</si>
  <si>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</si>
  <si>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</si>
  <si>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</si>
  <si>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</si>
  <si>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</si>
  <si>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</si>
  <si>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</si>
  <si>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</si>
  <si>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</si>
  <si>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</si>
  <si>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</si>
  <si>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</si>
  <si>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</si>
  <si>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</si>
  <si>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</si>
  <si>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</si>
  <si>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</si>
  <si>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</si>
  <si>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</si>
  <si>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</si>
  <si>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</si>
  <si>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</si>
  <si>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福岡県岡垣町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</si>
  <si>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</si>
  <si>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</si>
  <si>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</si>
  <si>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</si>
  <si>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</si>
  <si>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</si>
  <si>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</si>
  <si>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</si>
  <si>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</si>
  <si>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</si>
  <si>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</si>
  <si>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</si>
  <si>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</si>
  <si>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</si>
  <si>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</si>
  <si>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</si>
  <si>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</si>
  <si>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</si>
  <si>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</si>
  <si>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</si>
  <si>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</si>
  <si>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</si>
  <si>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</si>
  <si>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</si>
  <si>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</si>
  <si>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</si>
  <si>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</si>
  <si>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</si>
  <si>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</si>
  <si>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</si>
  <si>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</si>
  <si>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</si>
  <si>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</si>
  <si>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</si>
  <si>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</si>
  <si>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</si>
  <si>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</si>
  <si>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</si>
  <si>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</si>
  <si>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</si>
  <si>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</si>
  <si>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</si>
  <si>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</si>
  <si>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</si>
  <si>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</si>
  <si>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</si>
  <si>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</si>
  <si>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</si>
  <si>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</si>
  <si>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</si>
  <si>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</si>
  <si>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</si>
  <si>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</si>
  <si>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</si>
  <si>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</si>
  <si>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</si>
  <si>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</si>
  <si>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</si>
  <si>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</si>
  <si>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</si>
  <si>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</si>
  <si>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</si>
  <si>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</si>
  <si>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</si>
  <si>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</si>
  <si>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</si>
  <si>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</si>
  <si>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</si>
  <si>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</si>
  <si>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</si>
  <si>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</si>
  <si>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</si>
  <si>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</si>
  <si>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</si>
  <si>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</si>
  <si>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</si>
  <si>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</si>
  <si>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</si>
  <si>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</si>
  <si>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</si>
  <si>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</si>
  <si>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</si>
  <si>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</si>
  <si>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</si>
  <si>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</si>
  <si>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</si>
  <si>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</si>
  <si>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</si>
  <si>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</si>
  <si>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</si>
  <si>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</si>
  <si>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</si>
  <si>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</si>
  <si>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</si>
  <si>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</si>
  <si>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</si>
  <si>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</si>
  <si>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</si>
  <si>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</si>
  <si>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</si>
  <si>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</si>
  <si>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</si>
  <si>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</si>
  <si>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</si>
  <si>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</si>
  <si>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</si>
  <si>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</si>
  <si>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</si>
  <si>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</si>
  <si>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</si>
  <si>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</si>
  <si>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</si>
  <si>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</si>
  <si>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</si>
  <si>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</si>
  <si>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</si>
  <si>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</si>
  <si>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</si>
  <si>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</si>
  <si>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</si>
  <si>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</si>
  <si>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</si>
  <si>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</si>
  <si>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</si>
  <si>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</si>
  <si>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</si>
  <si>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</si>
  <si>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</si>
  <si>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</si>
  <si>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</si>
  <si>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</si>
  <si>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</si>
  <si>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</si>
  <si>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</si>
  <si>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</si>
  <si>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</si>
  <si>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</si>
  <si>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</si>
  <si>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</si>
  <si>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</si>
  <si>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</si>
  <si>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</si>
  <si>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</si>
  <si>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</si>
  <si>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</si>
  <si>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</si>
  <si>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</si>
  <si>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</si>
  <si>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福岡県岡垣町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</si>
  <si>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</si>
  <si>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</si>
  <si>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</si>
  <si>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</si>
  <si>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</si>
  <si>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</si>
  <si>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</si>
  <si>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</si>
  <si>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</si>
  <si>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</si>
  <si>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</si>
  <si>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</si>
  <si>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</si>
  <si>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</si>
  <si>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</si>
  <si>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</si>
  <si>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</si>
  <si>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</si>
  <si>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</si>
  <si>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</si>
  <si>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</si>
  <si>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</si>
  <si>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</si>
  <si>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</si>
  <si>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</si>
  <si>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</si>
  <si>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</si>
  <si>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</si>
  <si>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</si>
  <si>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</si>
  <si>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</si>
  <si>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</si>
  <si>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</si>
  <si>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</si>
  <si>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</si>
  <si>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</si>
  <si>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</si>
  <si>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</si>
  <si>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</si>
  <si>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</si>
  <si>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</si>
  <si>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</si>
  <si>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</si>
  <si>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</si>
  <si>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</si>
  <si>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</si>
  <si>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</si>
  <si>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</si>
  <si>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</si>
  <si>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</si>
  <si>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</si>
  <si>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</si>
  <si>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</si>
  <si>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</si>
  <si>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</si>
  <si>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</si>
  <si>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</si>
  <si>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</si>
  <si>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</si>
  <si>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</si>
  <si>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</si>
  <si>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</si>
  <si>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</si>
  <si>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</si>
  <si>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</si>
  <si>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</si>
  <si>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</si>
  <si>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</si>
  <si>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</si>
  <si>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</si>
  <si>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</si>
  <si>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</si>
  <si>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</si>
  <si>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</si>
  <si>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</si>
  <si>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</si>
  <si>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</si>
  <si>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</si>
  <si>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</si>
  <si>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</si>
  <si>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</si>
  <si>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</si>
  <si>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</si>
  <si>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</si>
  <si>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</si>
  <si>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</si>
  <si>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</si>
  <si>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</si>
  <si>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</si>
  <si>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</si>
  <si>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</si>
  <si>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</si>
  <si>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</si>
  <si>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</si>
  <si>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</si>
  <si>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</si>
  <si>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</si>
  <si>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</si>
  <si>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</si>
  <si>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</si>
  <si>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</si>
  <si>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</si>
  <si>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</si>
  <si>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</si>
  <si>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</si>
  <si>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</si>
  <si>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</si>
  <si>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</si>
  <si>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</si>
  <si>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</si>
  <si>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</si>
  <si>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</si>
  <si>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</si>
  <si>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</si>
  <si>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</si>
  <si>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</si>
  <si>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</si>
  <si>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</si>
  <si>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</si>
  <si>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</si>
  <si>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</si>
  <si>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</si>
  <si>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</si>
  <si>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</si>
  <si>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</si>
  <si>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</si>
  <si>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</si>
  <si>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</si>
  <si>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</si>
  <si>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</si>
  <si>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</si>
  <si>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</si>
  <si>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</si>
  <si>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</si>
  <si>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</si>
  <si>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</si>
  <si>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</si>
  <si>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</si>
  <si>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</si>
  <si>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</si>
  <si>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</si>
  <si>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</si>
  <si>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</si>
  <si>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</si>
  <si>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</si>
  <si>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</si>
  <si>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</si>
  <si>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</si>
  <si>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</si>
  <si>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</si>
  <si>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</si>
  <si>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</si>
  <si>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</si>
  <si>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</si>
  <si>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</si>
  <si>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</si>
  <si>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</si>
  <si>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</si>
  <si>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</si>
  <si>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</si>
  <si>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</si>
  <si>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</si>
  <si>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</si>
  <si>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</si>
  <si>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</si>
  <si>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</si>
  <si>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</si>
  <si>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</si>
  <si>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</si>
  <si>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</si>
  <si>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</si>
  <si>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</si>
  <si>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</si>
  <si>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</si>
  <si>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</si>
  <si>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</si>
  <si>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</si>
  <si>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</si>
  <si>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</si>
  <si>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</si>
  <si>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</si>
  <si>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</si>
  <si>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</si>
  <si>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</si>
  <si>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</si>
  <si>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</si>
  <si>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</si>
  <si>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</si>
  <si>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</si>
  <si>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</si>
  <si>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</si>
  <si>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</si>
  <si>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</si>
  <si>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</si>
  <si>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</si>
  <si>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</si>
  <si>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</si>
  <si>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</si>
  <si>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4.42</t>
  </si>
  <si>
    <t>▲ 6.63</t>
  </si>
  <si>
    <t>▲ 2.06</t>
  </si>
  <si>
    <t>▲ 4.19</t>
  </si>
  <si>
    <t>国民健康保険事業特別会計</t>
  </si>
  <si>
    <t>▲ 0.72</t>
  </si>
  <si>
    <t>▲ 1.45</t>
  </si>
  <si>
    <t>▲ 2.50</t>
  </si>
  <si>
    <t>▲ 0.84</t>
  </si>
  <si>
    <t>水道事業会計</t>
  </si>
  <si>
    <t>一般会計</t>
  </si>
  <si>
    <t>下水道事業会計</t>
  </si>
  <si>
    <t>後期高齢者医療特別会計</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</si>
  <si>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</si>
  <si>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</si>
  <si>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</si>
  <si>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</si>
  <si>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</si>
  <si>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</si>
  <si>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</si>
  <si>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</si>
  <si>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18"/>
  </si>
  <si>
    <t>遠賀・中間地域広域行政事務組合（公共用地先行取得事業特別会計）</t>
    <rPh sb="0" eb="2">
      <t>オンガ</t>
    </rPh>
    <rPh sb="3" eb="5">
      <t>ナカマ</t>
    </rPh>
    <rPh sb="5" eb="7">
      <t>チイキ</t>
    </rPh>
    <rPh sb="7" eb="9">
      <t>コウイキ</t>
    </rPh>
    <rPh sb="9" eb="11">
      <t>ギョウセイ</t>
    </rPh>
    <rPh sb="11" eb="13">
      <t>ジム</t>
    </rPh>
    <rPh sb="13" eb="15">
      <t>クミアイ</t>
    </rPh>
    <rPh sb="16" eb="18">
      <t>コウキョウ</t>
    </rPh>
    <rPh sb="18" eb="20">
      <t>ヨウチ</t>
    </rPh>
    <rPh sb="20" eb="22">
      <t>センコウ</t>
    </rPh>
    <rPh sb="22" eb="24">
      <t>シュトク</t>
    </rPh>
    <rPh sb="24" eb="26">
      <t>ジギョウ</t>
    </rPh>
    <rPh sb="26" eb="28">
      <t>トクベツ</t>
    </rPh>
    <rPh sb="28" eb="30">
      <t>カイケイ</t>
    </rPh>
    <phoneticPr fontId="18"/>
  </si>
  <si>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18"/>
  </si>
  <si>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18"/>
  </si>
  <si>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18"/>
  </si>
  <si>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26">
      <t>コウキコウレイシャ</t>
    </rPh>
    <rPh sb="20" eb="22">
      <t>イリョウ</t>
    </rPh>
    <rPh sb="22" eb="24">
      <t>トクベツ</t>
    </rPh>
    <rPh sb="24" eb="26">
      <t>カイケイ</t>
    </rPh>
    <phoneticPr fontId="18"/>
  </si>
  <si>
    <t>福岡県自治振興組合（一般会計）</t>
    <rPh sb="0" eb="3">
      <t>フクオカケン</t>
    </rPh>
    <rPh sb="3" eb="5">
      <t>ジチ</t>
    </rPh>
    <rPh sb="5" eb="7">
      <t>シンコウ</t>
    </rPh>
    <rPh sb="7" eb="9">
      <t>クミアイ</t>
    </rPh>
    <rPh sb="10" eb="12">
      <t>イッパン</t>
    </rPh>
    <rPh sb="12" eb="14">
      <t>カイケイ</t>
    </rPh>
    <phoneticPr fontId="18"/>
  </si>
  <si>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18"/>
  </si>
  <si>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18"/>
  </si>
  <si>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18"/>
  </si>
  <si>
    <t>岡垣町土地開発公社</t>
    <rPh sb="0" eb="3">
      <t>オカガキマチ</t>
    </rPh>
    <rPh sb="3" eb="5">
      <t>トチ</t>
    </rPh>
    <rPh sb="5" eb="7">
      <t>カイハツ</t>
    </rPh>
    <rPh sb="7" eb="9">
      <t>コウシャ</t>
    </rPh>
    <phoneticPr fontId="18"/>
  </si>
  <si>
    <t>岡垣サンリーアイ文化スポーツ振興財団</t>
    <rPh sb="0" eb="2">
      <t>オカガキ</t>
    </rPh>
    <rPh sb="8" eb="10">
      <t>ブンカ</t>
    </rPh>
    <rPh sb="14" eb="16">
      <t>シンコウ</t>
    </rPh>
    <rPh sb="16" eb="18">
      <t>ザイダン</t>
    </rPh>
    <phoneticPr fontId="18"/>
  </si>
  <si>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</si>
  <si>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</si>
  <si>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</si>
  <si>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</si>
  <si>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</si>
  <si>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</si>
  <si>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</si>
  <si>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</si>
  <si>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</si>
  <si>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</si>
  <si>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</si>
  <si>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公共下水道設置準備基金</t>
    <phoneticPr fontId="2"/>
  </si>
  <si>
    <t>福祉基金</t>
    <phoneticPr fontId="2"/>
  </si>
  <si>
    <t>まちづくり整備基金</t>
    <phoneticPr fontId="2"/>
  </si>
  <si>
    <t>職員退職準備基金</t>
    <phoneticPr fontId="2"/>
  </si>
  <si>
    <t>おかがき応援寄附基金</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</si>
  <si>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</si>
  <si>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</si>
  <si>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</si>
  <si>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</si>
  <si>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</si>
  <si>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</si>
  <si>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</si>
  <si>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</si>
  <si>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</si>
  <si>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</si>
  <si>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</si>
  <si>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</si>
  <si>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</si>
  <si>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</si>
  <si>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</si>
  <si>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</si>
  <si>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</si>
  <si>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</si>
  <si>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</si>
  <si>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</si>
  <si>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</si>
  <si>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</si>
  <si>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</si>
  <si>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本町の有形固定資産減価償却率は類似団体と比較して高い水準にあるものの、これまで地方債の新規発行を抑制してきたことから将来負担比率の数値は算定されていない。今後も将来負担を見通した上で、健全な財政運営に努める。</t>
    <phoneticPr fontId="5"/>
  </si>
  <si>
    <t>本町はこれまで、地方債の発行を抑制してきたことから、実質公債費比率は類似団体よりも低い水準であり、将来負担比率も数値が算定されていない。しかしながら、近年は老朽化が進む公共施設の改修などにより地方債の発行額が増加しており、今後、実質公債費比率が上昇することが考えられるため、公債費の適正化に継続して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</si>
</sst>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DF64-4A16-A7B9-46C9010600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40949</c:v>
                </c:pt>
                <c:pt idx="1">
                  <c:v>45468</c:v>
                </c:pt>
                <c:pt idx="2">
                  <c:v>41823</c:v>
                </c:pt>
                <c:pt idx="3">
                  <c:v>40724</c:v>
                </c:pt>
                <c:pt idx="4">
                  <c:v>33279</c:v>
                </c:pt>
              </c:numCache>
            </c:numRef>
          </c:val>
          <c:smooth val="0"/>
          <c:extLst>
            <c:ext xmlns:c16="http://schemas.microsoft.com/office/drawing/2014/chart" uri="{C3380CC4-5D6E-409C-BE32-E72D297353CC}">
              <c16:uniqueId val="{00000001-DF64-4A16-A7B9-46C9010600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4.5199999999999996</c:v>
                </c:pt>
                <c:pt idx="1">
                  <c:v>6.88</c:v>
                </c:pt>
                <c:pt idx="2">
                  <c:v>4.5</c:v>
                </c:pt>
                <c:pt idx="3">
                  <c:v>5.5</c:v>
                </c:pt>
                <c:pt idx="4">
                  <c:v>4.45</c:v>
                </c:pt>
              </c:numCache>
            </c:numRef>
          </c:val>
          <c:extLst>
            <c:ext xmlns:c16="http://schemas.microsoft.com/office/drawing/2014/chart" uri="{C3380CC4-5D6E-409C-BE32-E72D297353CC}">
              <c16:uniqueId val="{00000000-A2C0-4839-9ABA-9DDE90A671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39.17</c:v>
                </c:pt>
                <c:pt idx="1">
                  <c:v>37.840000000000003</c:v>
                </c:pt>
                <c:pt idx="2">
                  <c:v>33.409999999999997</c:v>
                </c:pt>
                <c:pt idx="3">
                  <c:v>30.24</c:v>
                </c:pt>
                <c:pt idx="4">
                  <c:v>26.66</c:v>
                </c:pt>
              </c:numCache>
            </c:numRef>
          </c:val>
          <c:extLst>
            <c:ext xmlns:c16="http://schemas.microsoft.com/office/drawing/2014/chart" uri="{C3380CC4-5D6E-409C-BE32-E72D297353CC}">
              <c16:uniqueId val="{00000001-A2C0-4839-9ABA-9DDE90A671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-4.42</c:v>
                </c:pt>
                <c:pt idx="1">
                  <c:v>1.38</c:v>
                </c:pt>
                <c:pt idx="2">
                  <c:v>-6.63</c:v>
                </c:pt>
                <c:pt idx="3">
                  <c:v>-2.06</c:v>
                </c:pt>
                <c:pt idx="4">
                  <c:v>-4.1900000000000004</c:v>
                </c:pt>
              </c:numCache>
            </c:numRef>
          </c:val>
          <c:smooth val="0"/>
          <c:extLst>
            <c:ext xmlns:c16="http://schemas.microsoft.com/office/drawing/2014/chart" uri="{C3380CC4-5D6E-409C-BE32-E72D297353CC}">
              <c16:uniqueId val="{00000002-A2C0-4839-9ABA-9DDE90A671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D1-4E89-8BC4-43FBB0960B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D1-4E89-8BC4-43FBB0960B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D1-4E89-8BC4-43FBB0960B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D1-4E89-8BC4-43FBB0960B2E}"/>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0.09</c:v>
                </c:pt>
              </c:numCache>
            </c:numRef>
          </c:val>
          <c:extLst>
            <c:ext xmlns:c16="http://schemas.microsoft.com/office/drawing/2014/chart" uri="{C3380CC4-5D6E-409C-BE32-E72D297353CC}">
              <c16:uniqueId val="{00000004-D9D1-4E89-8BC4-43FBB0960B2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0.18</c:v>
                </c:pt>
                <c:pt idx="4">
                  <c:v>#N/A</c:v>
                </c:pt>
                <c:pt idx="5">
                  <c:v>0.19</c:v>
                </c:pt>
                <c:pt idx="6">
                  <c:v>#N/A</c:v>
                </c:pt>
                <c:pt idx="7">
                  <c:v>0.22</c:v>
                </c:pt>
                <c:pt idx="8">
                  <c:v>#N/A</c:v>
                </c:pt>
                <c:pt idx="9">
                  <c:v>0.25</c:v>
                </c:pt>
              </c:numCache>
            </c:numRef>
          </c:val>
          <c:extLst>
            <c:ext xmlns:c16="http://schemas.microsoft.com/office/drawing/2014/chart" uri="{C3380CC4-5D6E-409C-BE32-E72D297353CC}">
              <c16:uniqueId val="{00000005-D9D1-4E89-8BC4-43FBB0960B2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5.84</c:v>
                </c:pt>
                <c:pt idx="2">
                  <c:v>#N/A</c:v>
                </c:pt>
                <c:pt idx="3">
                  <c:v>6.55</c:v>
                </c:pt>
                <c:pt idx="4">
                  <c:v>#N/A</c:v>
                </c:pt>
                <c:pt idx="5">
                  <c:v>6.08</c:v>
                </c:pt>
                <c:pt idx="6">
                  <c:v>#N/A</c:v>
                </c:pt>
                <c:pt idx="7">
                  <c:v>4.41</c:v>
                </c:pt>
                <c:pt idx="8">
                  <c:v>#N/A</c:v>
                </c:pt>
                <c:pt idx="9">
                  <c:v>3.76</c:v>
                </c:pt>
              </c:numCache>
            </c:numRef>
          </c:val>
          <c:extLst>
            <c:ext xmlns:c16="http://schemas.microsoft.com/office/drawing/2014/chart" uri="{C3380CC4-5D6E-409C-BE32-E72D297353CC}">
              <c16:uniqueId val="{00000006-D9D1-4E89-8BC4-43FBB0960B2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4.47</c:v>
                </c:pt>
                <c:pt idx="2">
                  <c:v>#N/A</c:v>
                </c:pt>
                <c:pt idx="3">
                  <c:v>6.83</c:v>
                </c:pt>
                <c:pt idx="4">
                  <c:v>#N/A</c:v>
                </c:pt>
                <c:pt idx="5">
                  <c:v>4.45</c:v>
                </c:pt>
                <c:pt idx="6">
                  <c:v>#N/A</c:v>
                </c:pt>
                <c:pt idx="7">
                  <c:v>5.44</c:v>
                </c:pt>
                <c:pt idx="8">
                  <c:v>#N/A</c:v>
                </c:pt>
                <c:pt idx="9">
                  <c:v>4.3499999999999996</c:v>
                </c:pt>
              </c:numCache>
            </c:numRef>
          </c:val>
          <c:extLst>
            <c:ext xmlns:c16="http://schemas.microsoft.com/office/drawing/2014/chart" uri="{C3380CC4-5D6E-409C-BE32-E72D297353CC}">
              <c16:uniqueId val="{00000007-D9D1-4E89-8BC4-43FBB0960B2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7.89</c:v>
                </c:pt>
                <c:pt idx="2">
                  <c:v>#N/A</c:v>
                </c:pt>
                <c:pt idx="3">
                  <c:v>7.68</c:v>
                </c:pt>
                <c:pt idx="4">
                  <c:v>#N/A</c:v>
                </c:pt>
                <c:pt idx="5">
                  <c:v>7.4</c:v>
                </c:pt>
                <c:pt idx="6">
                  <c:v>#N/A</c:v>
                </c:pt>
                <c:pt idx="7">
                  <c:v>6.91</c:v>
                </c:pt>
                <c:pt idx="8">
                  <c:v>#N/A</c:v>
                </c:pt>
                <c:pt idx="9">
                  <c:v>6.76</c:v>
                </c:pt>
              </c:numCache>
            </c:numRef>
          </c:val>
          <c:extLst>
            <c:ext xmlns:c16="http://schemas.microsoft.com/office/drawing/2014/chart" uri="{C3380CC4-5D6E-409C-BE32-E72D297353CC}">
              <c16:uniqueId val="{00000008-D9D1-4E89-8BC4-43FBB0960B2E}"/>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0.46</c:v>
                </c:pt>
                <c:pt idx="2">
                  <c:v>0.72</c:v>
                </c:pt>
                <c:pt idx="3">
                  <c:v>#N/A</c:v>
                </c:pt>
                <c:pt idx="4">
                  <c:v>1.45</c:v>
                </c:pt>
                <c:pt idx="5">
                  <c:v>#N/A</c:v>
                </c:pt>
                <c:pt idx="6">
                  <c:v>2.5</c:v>
                </c:pt>
                <c:pt idx="7">
                  <c:v>#N/A</c:v>
                </c:pt>
                <c:pt idx="8">
                  <c:v>0.84</c:v>
                </c:pt>
                <c:pt idx="9">
                  <c:v>#N/A</c:v>
                </c:pt>
              </c:numCache>
            </c:numRef>
          </c:val>
          <c:extLst>
            <c:ext xmlns:c16="http://schemas.microsoft.com/office/drawing/2014/chart" uri="{C3380CC4-5D6E-409C-BE32-E72D297353CC}">
              <c16:uniqueId val="{00000009-D9D1-4E89-8BC4-43FBB0960B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804</c:v>
                </c:pt>
                <c:pt idx="5">
                  <c:v>768</c:v>
                </c:pt>
                <c:pt idx="8">
                  <c:v>831</c:v>
                </c:pt>
                <c:pt idx="11">
                  <c:v>830</c:v>
                </c:pt>
                <c:pt idx="14">
                  <c:v>822</c:v>
                </c:pt>
              </c:numCache>
            </c:numRef>
          </c:val>
          <c:extLst>
            <c:ext xmlns:c16="http://schemas.microsoft.com/office/drawing/2014/chart" uri="{C3380CC4-5D6E-409C-BE32-E72D297353CC}">
              <c16:uniqueId val="{00000000-235E-40BE-B2F6-A66D015E8E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5E-40BE-B2F6-A66D015E8E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5E-40BE-B2F6-A66D015E8E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96</c:v>
                </c:pt>
                <c:pt idx="6">
                  <c:v>98</c:v>
                </c:pt>
                <c:pt idx="9">
                  <c:v>99</c:v>
                </c:pt>
                <c:pt idx="12">
                  <c:v>119</c:v>
                </c:pt>
              </c:numCache>
            </c:numRef>
          </c:val>
          <c:extLst>
            <c:ext xmlns:c16="http://schemas.microsoft.com/office/drawing/2014/chart" uri="{C3380CC4-5D6E-409C-BE32-E72D297353CC}">
              <c16:uniqueId val="{00000003-235E-40BE-B2F6-A66D015E8E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429</c:v>
                </c:pt>
                <c:pt idx="3">
                  <c:v>429</c:v>
                </c:pt>
                <c:pt idx="6">
                  <c:v>428</c:v>
                </c:pt>
                <c:pt idx="9">
                  <c:v>342</c:v>
                </c:pt>
                <c:pt idx="12">
                  <c:v>334</c:v>
                </c:pt>
              </c:numCache>
            </c:numRef>
          </c:val>
          <c:extLst>
            <c:ext xmlns:c16="http://schemas.microsoft.com/office/drawing/2014/chart" uri="{C3380CC4-5D6E-409C-BE32-E72D297353CC}">
              <c16:uniqueId val="{00000004-235E-40BE-B2F6-A66D015E8E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235E-40BE-B2F6-A66D015E8E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5E-40BE-B2F6-A66D015E8E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419</c:v>
                </c:pt>
                <c:pt idx="3">
                  <c:v>483</c:v>
                </c:pt>
                <c:pt idx="6">
                  <c:v>510</c:v>
                </c:pt>
                <c:pt idx="9">
                  <c:v>566</c:v>
                </c:pt>
                <c:pt idx="12">
                  <c:v>635</c:v>
                </c:pt>
              </c:numCache>
            </c:numRef>
          </c:val>
          <c:extLst>
            <c:ext xmlns:c16="http://schemas.microsoft.com/office/drawing/2014/chart" uri="{C3380CC4-5D6E-409C-BE32-E72D297353CC}">
              <c16:uniqueId val="{00000007-235E-40BE-B2F6-A66D015E8E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141</c:v>
                </c:pt>
                <c:pt idx="2">
                  <c:v>#N/A</c:v>
                </c:pt>
                <c:pt idx="3">
                  <c:v>#N/A</c:v>
                </c:pt>
                <c:pt idx="4">
                  <c:v>240</c:v>
                </c:pt>
                <c:pt idx="5">
                  <c:v>#N/A</c:v>
                </c:pt>
                <c:pt idx="6">
                  <c:v>#N/A</c:v>
                </c:pt>
                <c:pt idx="7">
                  <c:v>205</c:v>
                </c:pt>
                <c:pt idx="8">
                  <c:v>#N/A</c:v>
                </c:pt>
                <c:pt idx="9">
                  <c:v>#N/A</c:v>
                </c:pt>
                <c:pt idx="10">
                  <c:v>177</c:v>
                </c:pt>
                <c:pt idx="11">
                  <c:v>#N/A</c:v>
                </c:pt>
                <c:pt idx="12">
                  <c:v>#N/A</c:v>
                </c:pt>
                <c:pt idx="13">
                  <c:v>266</c:v>
                </c:pt>
                <c:pt idx="14">
                  <c:v>#N/A</c:v>
                </c:pt>
              </c:numCache>
            </c:numRef>
          </c:val>
          <c:smooth val="0"/>
          <c:extLst>
            <c:ext xmlns:c16="http://schemas.microsoft.com/office/drawing/2014/chart" uri="{C3380CC4-5D6E-409C-BE32-E72D297353CC}">
              <c16:uniqueId val="{00000008-235E-40BE-B2F6-A66D015E8E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9859</c:v>
                </c:pt>
                <c:pt idx="5">
                  <c:v>9780</c:v>
                </c:pt>
                <c:pt idx="8">
                  <c:v>9673</c:v>
                </c:pt>
                <c:pt idx="11">
                  <c:v>9557</c:v>
                </c:pt>
                <c:pt idx="14">
                  <c:v>9579</c:v>
                </c:pt>
              </c:numCache>
            </c:numRef>
          </c:val>
          <c:extLst>
            <c:ext xmlns:c16="http://schemas.microsoft.com/office/drawing/2014/chart" uri="{C3380CC4-5D6E-409C-BE32-E72D297353CC}">
              <c16:uniqueId val="{00000000-07A2-418B-B0AA-9D290239F4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177</c:v>
                </c:pt>
                <c:pt idx="5">
                  <c:v>149</c:v>
                </c:pt>
                <c:pt idx="8">
                  <c:v>134</c:v>
                </c:pt>
                <c:pt idx="11">
                  <c:v>91</c:v>
                </c:pt>
                <c:pt idx="14">
                  <c:v>83</c:v>
                </c:pt>
              </c:numCache>
            </c:numRef>
          </c:val>
          <c:extLst>
            <c:ext xmlns:c16="http://schemas.microsoft.com/office/drawing/2014/chart" uri="{C3380CC4-5D6E-409C-BE32-E72D297353CC}">
              <c16:uniqueId val="{00000001-07A2-418B-B0AA-9D290239F4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5238</c:v>
                </c:pt>
                <c:pt idx="5">
                  <c:v>5089</c:v>
                </c:pt>
                <c:pt idx="8">
                  <c:v>5058</c:v>
                </c:pt>
                <c:pt idx="11">
                  <c:v>4561</c:v>
                </c:pt>
                <c:pt idx="14">
                  <c:v>4249</c:v>
                </c:pt>
              </c:numCache>
            </c:numRef>
          </c:val>
          <c:extLst>
            <c:ext xmlns:c16="http://schemas.microsoft.com/office/drawing/2014/chart" uri="{C3380CC4-5D6E-409C-BE32-E72D297353CC}">
              <c16:uniqueId val="{00000002-07A2-418B-B0AA-9D290239F4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A2-418B-B0AA-9D290239F4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A2-418B-B0AA-9D290239F4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A2-418B-B0AA-9D290239F4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1247</c:v>
                </c:pt>
                <c:pt idx="3">
                  <c:v>1187</c:v>
                </c:pt>
                <c:pt idx="6">
                  <c:v>1200</c:v>
                </c:pt>
                <c:pt idx="9">
                  <c:v>1127</c:v>
                </c:pt>
                <c:pt idx="12">
                  <c:v>1082</c:v>
                </c:pt>
              </c:numCache>
            </c:numRef>
          </c:val>
          <c:extLst>
            <c:ext xmlns:c16="http://schemas.microsoft.com/office/drawing/2014/chart" uri="{C3380CC4-5D6E-409C-BE32-E72D297353CC}">
              <c16:uniqueId val="{00000006-07A2-418B-B0AA-9D290239F4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879</c:v>
                </c:pt>
                <c:pt idx="3">
                  <c:v>812</c:v>
                </c:pt>
                <c:pt idx="6">
                  <c:v>721</c:v>
                </c:pt>
                <c:pt idx="9">
                  <c:v>626</c:v>
                </c:pt>
                <c:pt idx="12">
                  <c:v>591</c:v>
                </c:pt>
              </c:numCache>
            </c:numRef>
          </c:val>
          <c:extLst>
            <c:ext xmlns:c16="http://schemas.microsoft.com/office/drawing/2014/chart" uri="{C3380CC4-5D6E-409C-BE32-E72D297353CC}">
              <c16:uniqueId val="{00000007-07A2-418B-B0AA-9D290239F4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4412</c:v>
                </c:pt>
                <c:pt idx="3">
                  <c:v>4187</c:v>
                </c:pt>
                <c:pt idx="6">
                  <c:v>3971</c:v>
                </c:pt>
                <c:pt idx="9">
                  <c:v>3523</c:v>
                </c:pt>
                <c:pt idx="12">
                  <c:v>3163</c:v>
                </c:pt>
              </c:numCache>
            </c:numRef>
          </c:val>
          <c:extLst>
            <c:ext xmlns:c16="http://schemas.microsoft.com/office/drawing/2014/chart" uri="{C3380CC4-5D6E-409C-BE32-E72D297353CC}">
              <c16:uniqueId val="{00000008-07A2-418B-B0AA-9D290239F4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c:v>
                </c:pt>
                <c:pt idx="3">
                  <c:v>25</c:v>
                </c:pt>
                <c:pt idx="6">
                  <c:v>15</c:v>
                </c:pt>
                <c:pt idx="9">
                  <c:v>0</c:v>
                </c:pt>
                <c:pt idx="12">
                  <c:v>0</c:v>
                </c:pt>
              </c:numCache>
            </c:numRef>
          </c:val>
          <c:extLst>
            <c:ext xmlns:c16="http://schemas.microsoft.com/office/drawing/2014/chart" uri="{C3380CC4-5D6E-409C-BE32-E72D297353CC}">
              <c16:uniqueId val="{00000009-07A2-418B-B0AA-9D290239F4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6984</c:v>
                </c:pt>
                <c:pt idx="3">
                  <c:v>7505</c:v>
                </c:pt>
                <c:pt idx="6">
                  <c:v>7873</c:v>
                </c:pt>
                <c:pt idx="9">
                  <c:v>8052</c:v>
                </c:pt>
                <c:pt idx="12">
                  <c:v>8304</c:v>
                </c:pt>
              </c:numCache>
            </c:numRef>
          </c:val>
          <c:extLst>
            <c:ext xmlns:c16="http://schemas.microsoft.com/office/drawing/2014/chart" uri="{C3380CC4-5D6E-409C-BE32-E72D297353CC}">
              <c16:uniqueId val="{0000000A-07A2-418B-B0AA-9D290239F4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A2-418B-B0AA-9D290239F4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2082</c:v>
                </c:pt>
                <c:pt idx="1">
                  <c:v>1890</c:v>
                </c:pt>
                <c:pt idx="2">
                  <c:v>1687</c:v>
                </c:pt>
              </c:numCache>
            </c:numRef>
          </c:val>
          <c:extLst>
            <c:ext xmlns:c16="http://schemas.microsoft.com/office/drawing/2014/chart" uri="{C3380CC4-5D6E-409C-BE32-E72D297353CC}">
              <c16:uniqueId val="{00000000-9BC5-4070-8CA4-7AF75D8D4A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520</c:v>
                </c:pt>
                <c:pt idx="1">
                  <c:v>521</c:v>
                </c:pt>
                <c:pt idx="2">
                  <c:v>521</c:v>
                </c:pt>
              </c:numCache>
            </c:numRef>
          </c:val>
          <c:extLst>
            <c:ext xmlns:c16="http://schemas.microsoft.com/office/drawing/2014/chart" uri="{C3380CC4-5D6E-409C-BE32-E72D297353CC}">
              <c16:uniqueId val="{00000001-9BC5-4070-8CA4-7AF75D8D4A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2261</c:v>
                </c:pt>
                <c:pt idx="1">
                  <c:v>2028</c:v>
                </c:pt>
                <c:pt idx="2">
                  <c:v>1919</c:v>
                </c:pt>
              </c:numCache>
            </c:numRef>
          </c:val>
          <c:extLst>
            <c:ext xmlns:c16="http://schemas.microsoft.com/office/drawing/2014/chart" uri="{C3380CC4-5D6E-409C-BE32-E72D297353CC}">
              <c16:uniqueId val="{00000002-9BC5-4070-8CA4-7AF75D8D4A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{BFCA5A1C-E146-4D10-A14E-2A9C2D9B067E}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66-4B2F-A3E4-DBB7589A16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{7E059C8B-AC33-4385-9DA6-F13DAADAF7FF}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66-4B2F-A3E4-DBB7589A16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{24BF7924-6D6A-4A10-828C-456E2D05A9FE}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66-4B2F-A3E4-DBB7589A16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{B5AA9A3D-96B3-4603-A4FD-39141EC1FA13}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66-4B2F-A3E4-DBB7589A16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{E1BE6967-AAC6-4A0B-A232-F66FDE2DE3FD}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66-4B2F-A3E4-DBB7589A167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{4B469429-8120-45B7-ADF8-5746FB3A5283}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66-4B2F-A3E4-DBB7589A167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{E5491693-AFDF-407F-93C9-659090A7F5DD}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66-4B2F-A3E4-DBB7589A167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{24E7D566-C4AE-408A-8F9C-98012D1B98BF}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66-4B2F-A3E4-DBB7589A167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{6A7E5CD4-1D5C-41EA-9412-1B02895D1378}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66-4B2F-A3E4-DBB7589A16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65.099999999999994</c:v>
                </c:pt>
                <c:pt idx="16">
                  <c:v>65.400000000000006</c:v>
                </c:pt>
                <c:pt idx="24">
                  <c:v>65.5</c:v>
                </c:pt>
                <c:pt idx="32">
                  <c:v>66.5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66-4B2F-A3E4-DBB7589A16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{25130CB7-A15B-49C8-A991-1A3F1B7D8679}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66-4B2F-A3E4-DBB7589A16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{ECA11FE2-05EF-49ED-9AF6-FC060AC89E6A}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66-4B2F-A3E4-DBB7589A16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{9EFE9457-6CB5-49DD-A21C-479063F82C6C}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66-4B2F-A3E4-DBB7589A16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{B2DE9561-D214-4804-9F92-52D11903A841}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66-4B2F-A3E4-DBB7589A16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{A0DDE673-E517-43E3-922F-362A242E34A5}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66-4B2F-A3E4-DBB7589A167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{0BC6C1F4-9D58-452A-AF8E-063180875319}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66-4B2F-A3E4-DBB7589A167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{24D99635-3755-4251-8F66-FA7315C0091D}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66-4B2F-A3E4-DBB7589A167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{53243D7F-DAB2-4EA1-A279-7BA9097E9831}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66-4B2F-A3E4-DBB7589A167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{E10D97DB-5D1D-4A5D-9B95-76E7944497F0}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66-4B2F-A3E4-DBB7589A16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2B66-4B2F-A3E4-DBB7589A1677}"/>
            </c:ext>
          </c:extLst>
        </c:ser>
        <c:dLbls>
          <c:showLegendKey val="0"/>
          <c:showVal val="1"/>
          <c:showCatName val="0"/>
          <c:showSerName val="0"/>
          <c:showPercent val="0"/>
          <c:showBubbleSize val="0"/>
        </c:dLbls>
        <c:axId val="46179840"/>
        <c:axId val="46181760"/>
      </c:scatterChart>
      <c:valAx>
        <c:axId val="4617984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{FF7E18C9-21E3-4A56-B082-3AE918D3848C}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EE1-44DD-9909-23E31D4BB0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{F899112E-3E24-4AD4-95C8-936023905588}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E1-44DD-9909-23E31D4BB0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{06E06911-38D9-4F60-83B9-8DFD41FD084B}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E1-44DD-9909-23E31D4BB0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{DE5CDF86-0513-4636-9201-1D2C0455A4C6}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E1-44DD-9909-23E31D4BB0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{01DA13A0-2130-4FE8-93C0-3FDFACFC5A21}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E1-44DD-9909-23E31D4BB0B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{32FAA8BD-C908-4706-AA90-C4923E07A33B}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EE1-44DD-9909-23E31D4BB0B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{14D947F2-6D26-4A07-A31C-A1330D7C9ADE}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EE1-44DD-9909-23E31D4BB0B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{59142BA5-8FD9-41EB-8532-C4B23CCA5F75}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EE1-44DD-9909-23E31D4BB0B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{8B50C9CB-7E86-407F-993B-C505C5DDB684}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EE1-44DD-9909-23E31D4BB0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4.2</c:v>
                </c:pt>
                <c:pt idx="16">
                  <c:v>3.5</c:v>
                </c:pt>
                <c:pt idx="24">
                  <c:v>3.8</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EE1-44DD-9909-23E31D4BB0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{1CEC16A9-87E5-4A0C-8FF4-EE0D3D86D037}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EE1-44DD-9909-23E31D4BB0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{2293951A-BFA4-47C5-A02B-F2DC503C9788}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E1-44DD-9909-23E31D4BB0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{6E44C1E4-4645-4D80-AC9E-BE01B43F200B}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E1-44DD-9909-23E31D4BB0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{1A0D612D-6D42-4F34-8901-6E5D6D5334D1}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E1-44DD-9909-23E31D4BB0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{71B2298F-CF2B-428E-B844-D707AC369484}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E1-44DD-9909-23E31D4BB0B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{7B2EAD74-6699-4123-8DA3-B5AFE855E88B}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EE1-44DD-9909-23E31D4BB0B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{3349AEC6-6A76-4813-A68B-D37E1C4C0482}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EE1-44DD-9909-23E31D4BB0B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{C19BD25C-4275-4BA8-BC12-E4D6C7CC8E4B}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EE1-44DD-9909-23E31D4BB0B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{43DD7613-E199-4089-B4CB-EED1AA2ADB69}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EE1-44DD-9909-23E31D4BB0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6EE1-44DD-9909-23E31D4BB0B9}"/>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実質公債費比率は類似団体と比較しても良好な数値となっている。これは、過去から交付税措置のない地方債については、原則起債しない方針としてきたためである。</a:t>
          </a:r>
        </a:p>
        <a:p>
          <a:r>
            <a:rPr kumimoji="1" lang="ja-JP" altLang="en-US" sz="1400">
              <a:latin typeface="ＭＳ ゴシック" pitchFamily="49" charset="-128"/>
              <a:ea typeface="ＭＳ ゴシック" pitchFamily="49" charset="-128"/>
            </a:rPr>
            <a:t>　但し、公債費は今後も増加が見込まれるため、可能な限り起債額を抑制するとともに交付税措置の有利な起債の借入を検討するなどして財源調達を行っていく。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H26</a:t>
          </a:r>
          <a:r>
            <a:rPr kumimoji="1" lang="ja-JP" altLang="en-US" sz="1000">
              <a:latin typeface="ＭＳ ゴシック" pitchFamily="49" charset="-128"/>
              <a:ea typeface="ＭＳ ゴシック" pitchFamily="49" charset="-128"/>
            </a:rPr>
            <a:t>年度に満期一括償還地方債の一括償還を行っている。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将来負担比率の分子は、前年度に引き続きマイナスとなった。</a:t>
          </a:r>
        </a:p>
        <a:p>
          <a:r>
            <a:rPr kumimoji="1" lang="ja-JP" altLang="en-US" sz="1400">
              <a:latin typeface="ＭＳ ゴシック" pitchFamily="49" charset="-128"/>
              <a:ea typeface="ＭＳ ゴシック" pitchFamily="49" charset="-128"/>
            </a:rPr>
            <a:t>　今後も良好な数値を継続できるよう財政運営を行う。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福岡県岡垣町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各種基金からの繰入により収支を保っている状況であるため、毎年取り崩しを行っており、減少傾向が続いている。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各種基金からの繰入により収支を保っている状況であるため、今後も減少が見込まれる。そのため、平成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行政改革推進計画を着実に実行し、簡素で効率的な行政運営への転換を進め、経常経費の削減を図るとともに、企業誘致や定住人口増加により町税等の歳入経常一般財源の確保に努め、基金に頼らない財政運営への転換を進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・公共下水道設置準備基金：公共下水道事業の財源に充てる。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・福祉基金：福祉の向上を目的とし、高齢者福祉事業、障害者福祉事業、児童福祉事業、健康づくり事業などに充てる。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・まちづくり整備基金：公共施設の建設及び整備等並びに備品等の購入に要する資金に充てる。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・職員退職準備基金：職員の退職金の財源に充てる。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寄附者が指定したふるさとの自然環境保全に関する事業、ふるさとの教育環境向上に関する事業、ふるさとの地域づくりに関する事業、ふるさとの健康・福祉に関する事業、その他町長が特に必要と認めた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年度は積み立て、取り崩しを行っていないが、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かがき応援寄附基金は寄附金による基金残高の増加が見込める一方、その他の基金については、財政状況に応じて積み立て、取り崩しを行うことになるが、各種基金からの繰入により収支を保っている状況であるため、今後も減少が見込ま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一般財源の不足分を財政調整基金で補っている状況であるため、毎年取り崩しを行っている。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財政調整基金への積み立てを優先的に行っているため、毎年積み立てを行っているが、それ以上に取り崩しが多く減少が続いている。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まずは、財政調整基金の取り崩しを行わずに収支のバランスを取れるように財政状況の改善に努めている。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年間取り崩しを行っていないため、利子分のみ増加している。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公債費の増加により財政状況が悪化した場合に備え、今後も出来るだけ取り崩しを行わないようにする。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31,812
31,635
48.64
10,663,328
10,244,436
281,752
6,328,448
8,304,290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岡垣町の公共施設は、</a:t>
          </a:r>
          <a:r>
            <a:rPr kumimoji="1" lang="en-US" altLang="ja-JP" sz="1100">
              <a:latin typeface="ＭＳ Ｐゴシック" panose="020B0600070205080204" pitchFamily="50" charset="-128"/>
              <a:ea typeface="ＭＳ Ｐゴシック" panose="020B0600070205080204" pitchFamily="50" charset="-128"/>
            </a:rPr>
            <a:t>1972</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1984</a:t>
          </a:r>
          <a:r>
            <a:rPr kumimoji="1" lang="ja-JP" altLang="en-US" sz="1100">
              <a:latin typeface="ＭＳ Ｐゴシック" panose="020B0600070205080204" pitchFamily="50" charset="-128"/>
              <a:ea typeface="ＭＳ Ｐゴシック" panose="020B0600070205080204" pitchFamily="50" charset="-128"/>
            </a:rPr>
            <a:t>年頃に集中的に整備され、すでに築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年以上の建物が約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割を占めていることなどにより、有形固定資産減価償却率は類似団体より高い水準にある。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　そのような中、平成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年度に策定した岡垣町公共施設等総合管理計画において、公共施設等の延床面積を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％削減する目標を掲げ、老朽化した施設の集約化・複合化を進めることとしており、長期的な視点により適正な維持管理に努める。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xdr:cNvCxnSpPr/>
      </xdr:nvCxnSpPr>
      <xdr:spPr>
        <a:xfrm flipV="1">
          <a:off x="4206240" y="5286375"/>
          <a:ext cx="1270" cy="1400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xdr:cNvSpPr txBox="1"/>
      </xdr:nvSpPr>
      <xdr:spPr>
        <a:xfrm>
          <a:off x="4258945" y="669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xdr:cNvCxnSpPr/>
      </xdr:nvCxnSpPr>
      <xdr:spPr>
        <a:xfrm>
          <a:off x="4119245" y="668700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80" name="有形固定資産減価償却率平均値テキスト"/>
        <xdr:cNvSpPr txBox="1"/>
      </xdr:nvSpPr>
      <xdr:spPr>
        <a:xfrm>
          <a:off x="4258945" y="6006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xdr:cNvSpPr/>
      </xdr:nvSpPr>
      <xdr:spPr>
        <a:xfrm>
          <a:off x="4157345" y="6028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xdr:cNvSpPr/>
      </xdr:nvSpPr>
      <xdr:spPr>
        <a:xfrm>
          <a:off x="3537585" y="6059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xdr:cNvSpPr/>
      </xdr:nvSpPr>
      <xdr:spPr>
        <a:xfrm>
          <a:off x="2867025" y="6120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4" name="フローチャート: 判断 83"/>
        <xdr:cNvSpPr/>
      </xdr:nvSpPr>
      <xdr:spPr>
        <a:xfrm>
          <a:off x="2196465" y="6200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90" name="楕円 89"/>
        <xdr:cNvSpPr/>
      </xdr:nvSpPr>
      <xdr:spPr>
        <a:xfrm>
          <a:off x="4157345" y="58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43288</xdr:rowOff>
    </xdr:from>
    <xdr:ext cx="405111" cy="259045"/>
    <xdr:sp macro="" textlink="">
      <xdr:nvSpPr>
        <xdr:cNvPr id="91" name="有形固定資産減価償却率該当値テキスト"/>
        <xdr:cNvSpPr txBox="1"/>
      </xdr:nvSpPr>
      <xdr:spPr>
        <a:xfrm>
          <a:off x="4258945" y="565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92" name="楕円 91"/>
        <xdr:cNvSpPr/>
      </xdr:nvSpPr>
      <xdr:spPr>
        <a:xfrm>
          <a:off x="3537585" y="58348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102053</xdr:rowOff>
    </xdr:to>
    <xdr:cxnSp macro="">
      <xdr:nvCxnSpPr>
        <xdr:cNvPr id="93" name="直線コネクタ 92"/>
        <xdr:cNvCxnSpPr/>
      </xdr:nvCxnSpPr>
      <xdr:spPr>
        <a:xfrm flipV="1">
          <a:off x="3588385" y="5854791"/>
          <a:ext cx="61976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94" name="楕円 93"/>
        <xdr:cNvSpPr/>
      </xdr:nvSpPr>
      <xdr:spPr>
        <a:xfrm>
          <a:off x="2867025" y="5837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105138</xdr:rowOff>
    </xdr:to>
    <xdr:cxnSp macro="">
      <xdr:nvCxnSpPr>
        <xdr:cNvPr id="95" name="直線コネクタ 94"/>
        <xdr:cNvCxnSpPr/>
      </xdr:nvCxnSpPr>
      <xdr:spPr>
        <a:xfrm flipV="1">
          <a:off x="2917825" y="5885633"/>
          <a:ext cx="67056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63591</xdr:rowOff>
    </xdr:from>
    <xdr:to>
      <xdr:col>11</xdr:col>
      <xdr:colOff>187325</xdr:colOff>
      <xdr:row>30</xdr:row>
      <xdr:rowOff>165191</xdr:rowOff>
    </xdr:to>
    <xdr:sp macro="" textlink="">
      <xdr:nvSpPr>
        <xdr:cNvPr id="96" name="楕円 95"/>
        <xdr:cNvSpPr/>
      </xdr:nvSpPr>
      <xdr:spPr>
        <a:xfrm>
          <a:off x="2196465" y="58471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30</xdr:row>
      <xdr:rowOff>114391</xdr:rowOff>
    </xdr:to>
    <xdr:cxnSp macro="">
      <xdr:nvCxnSpPr>
        <xdr:cNvPr id="97" name="直線コネクタ 96"/>
        <xdr:cNvCxnSpPr/>
      </xdr:nvCxnSpPr>
      <xdr:spPr>
        <a:xfrm flipV="1">
          <a:off x="2247265" y="5888718"/>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8" name="n_1aveValue有形固定資産減価償却率"/>
        <xdr:cNvSpPr txBox="1"/>
      </xdr:nvSpPr>
      <xdr:spPr>
        <a:xfrm>
          <a:off x="3395989" y="614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9" name="n_2aveValue有形固定資産減価償却率"/>
        <xdr:cNvSpPr txBox="1"/>
      </xdr:nvSpPr>
      <xdr:spPr>
        <a:xfrm>
          <a:off x="2738129" y="62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100" name="n_3aveValue有形固定資産減価償却率"/>
        <xdr:cNvSpPr txBox="1"/>
      </xdr:nvSpPr>
      <xdr:spPr>
        <a:xfrm>
          <a:off x="2067569" y="62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169380</xdr:rowOff>
    </xdr:from>
    <xdr:ext cx="405111" cy="259045"/>
    <xdr:sp macro="" textlink="">
      <xdr:nvSpPr>
        <xdr:cNvPr id="101" name="n_1mainValue有形固定資産減価償却率"/>
        <xdr:cNvSpPr txBox="1"/>
      </xdr:nvSpPr>
      <xdr:spPr>
        <a:xfrm>
          <a:off x="3395989" y="561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102" name="n_2mainValue有形固定資産減価償却率"/>
        <xdr:cNvSpPr txBox="1"/>
      </xdr:nvSpPr>
      <xdr:spPr>
        <a:xfrm>
          <a:off x="2738129" y="561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10268</xdr:rowOff>
    </xdr:from>
    <xdr:ext cx="405111" cy="259045"/>
    <xdr:sp macro="" textlink="">
      <xdr:nvSpPr>
        <xdr:cNvPr id="103" name="n_3mainValue有形固定資産減価償却率"/>
        <xdr:cNvSpPr txBox="1"/>
      </xdr:nvSpPr>
      <xdr:spPr>
        <a:xfrm>
          <a:off x="2067569" y="562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年度に策定した岡垣町行政改革推進計画に基づき、経常経費の削減に取り組んでいることや、早期（</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年）に処理開始した公共下水道整備事業に係る地方債（平成元年度、平成</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年度）の償還完了に伴う公営企業債等繰入額が減少したことなどが考えられる。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年度を上限の目安と捉えており、引き続き、平成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年度を上回らないよう取り組んでいく。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9645528" y="6443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9542936" y="60193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9486041" y="55989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9486041" y="51747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xdr:cNvCxnSpPr/>
      </xdr:nvCxnSpPr>
      <xdr:spPr>
        <a:xfrm flipV="1">
          <a:off x="13027660" y="5254345"/>
          <a:ext cx="1269" cy="12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3080365" y="6537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2963525" y="653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xdr:cNvSpPr txBox="1"/>
      </xdr:nvSpPr>
      <xdr:spPr>
        <a:xfrm>
          <a:off x="13080365" y="50333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xdr:cNvCxnSpPr/>
      </xdr:nvCxnSpPr>
      <xdr:spPr>
        <a:xfrm>
          <a:off x="12963525" y="5254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35" name="債務償還比率平均値テキスト"/>
        <xdr:cNvSpPr txBox="1"/>
      </xdr:nvSpPr>
      <xdr:spPr>
        <a:xfrm>
          <a:off x="13080365" y="5961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xdr:cNvSpPr/>
      </xdr:nvSpPr>
      <xdr:spPr>
        <a:xfrm>
          <a:off x="13001625" y="5983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xdr:cNvSpPr/>
      </xdr:nvSpPr>
      <xdr:spPr>
        <a:xfrm>
          <a:off x="12359005" y="598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18979</xdr:rowOff>
    </xdr:from>
    <xdr:to>
      <xdr:col>76</xdr:col>
      <xdr:colOff>73025</xdr:colOff>
      <xdr:row>31</xdr:row>
      <xdr:rowOff>120579</xdr:rowOff>
    </xdr:to>
    <xdr:sp macro="" textlink="">
      <xdr:nvSpPr>
        <xdr:cNvPr id="143" name="楕円 142"/>
        <xdr:cNvSpPr/>
      </xdr:nvSpPr>
      <xdr:spPr>
        <a:xfrm>
          <a:off x="13001625" y="59701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41856</xdr:rowOff>
    </xdr:from>
    <xdr:ext cx="469744" cy="259045"/>
    <xdr:sp macro="" textlink="">
      <xdr:nvSpPr>
        <xdr:cNvPr id="144" name="債務償還比率該当値テキスト"/>
        <xdr:cNvSpPr txBox="1"/>
      </xdr:nvSpPr>
      <xdr:spPr>
        <a:xfrm>
          <a:off x="13080365" y="582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124104</xdr:rowOff>
    </xdr:from>
    <xdr:to>
      <xdr:col>72</xdr:col>
      <xdr:colOff>123825</xdr:colOff>
      <xdr:row>31</xdr:row>
      <xdr:rowOff>54254</xdr:rowOff>
    </xdr:to>
    <xdr:sp macro="" textlink="">
      <xdr:nvSpPr>
        <xdr:cNvPr id="145" name="楕円 144"/>
        <xdr:cNvSpPr/>
      </xdr:nvSpPr>
      <xdr:spPr>
        <a:xfrm>
          <a:off x="12359005" y="5907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3454</xdr:rowOff>
    </xdr:from>
    <xdr:to>
      <xdr:col>76</xdr:col>
      <xdr:colOff>22225</xdr:colOff>
      <xdr:row>31</xdr:row>
      <xdr:rowOff>69779</xdr:rowOff>
    </xdr:to>
    <xdr:cxnSp macro="">
      <xdr:nvCxnSpPr>
        <xdr:cNvPr id="146" name="直線コネクタ 145"/>
        <xdr:cNvCxnSpPr/>
      </xdr:nvCxnSpPr>
      <xdr:spPr>
        <a:xfrm>
          <a:off x="12409805" y="5954674"/>
          <a:ext cx="619760" cy="6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47" name="n_1aveValue債務償還比率"/>
        <xdr:cNvSpPr txBox="1"/>
      </xdr:nvSpPr>
      <xdr:spPr>
        <a:xfrm>
          <a:off x="12185092" y="60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70781</xdr:rowOff>
    </xdr:from>
    <xdr:ext cx="469744" cy="259045"/>
    <xdr:sp macro="" textlink="">
      <xdr:nvSpPr>
        <xdr:cNvPr id="148" name="n_1mainValue債務償還比率"/>
        <xdr:cNvSpPr txBox="1"/>
      </xdr:nvSpPr>
      <xdr:spPr>
        <a:xfrm>
          <a:off x="12185092" y="56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31,812
31,635
48.64
10,663,328
10,244,436
281,752
6,328,448
8,304,290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086225" y="5619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12496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020820" y="695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12496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02082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12496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0360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31216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5146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7399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1" name="楕円 70"/>
        <xdr:cNvSpPr/>
      </xdr:nvSpPr>
      <xdr:spPr>
        <a:xfrm>
          <a:off x="403606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2" name="【道路】&#10;有形固定資産減価償却率該当値テキスト"/>
        <xdr:cNvSpPr txBox="1"/>
      </xdr:nvSpPr>
      <xdr:spPr>
        <a:xfrm>
          <a:off x="412496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3" name="楕円 72"/>
        <xdr:cNvSpPr/>
      </xdr:nvSpPr>
      <xdr:spPr>
        <a:xfrm>
          <a:off x="3312160" y="6231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80010</xdr:rowOff>
    </xdr:to>
    <xdr:cxnSp macro="">
      <xdr:nvCxnSpPr>
        <xdr:cNvPr id="74" name="直線コネクタ 73"/>
        <xdr:cNvCxnSpPr/>
      </xdr:nvCxnSpPr>
      <xdr:spPr>
        <a:xfrm flipV="1">
          <a:off x="3355340" y="625792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5" name="楕円 74"/>
        <xdr:cNvSpPr/>
      </xdr:nvSpPr>
      <xdr:spPr>
        <a:xfrm>
          <a:off x="25146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80010</xdr:rowOff>
    </xdr:to>
    <xdr:cxnSp macro="">
      <xdr:nvCxnSpPr>
        <xdr:cNvPr id="76" name="直線コネクタ 75"/>
        <xdr:cNvCxnSpPr/>
      </xdr:nvCxnSpPr>
      <xdr:spPr>
        <a:xfrm>
          <a:off x="2565400" y="625983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7" name="楕円 76"/>
        <xdr:cNvSpPr/>
      </xdr:nvSpPr>
      <xdr:spPr>
        <a:xfrm>
          <a:off x="17399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95250</xdr:rowOff>
    </xdr:to>
    <xdr:cxnSp macro="">
      <xdr:nvCxnSpPr>
        <xdr:cNvPr id="78" name="直線コネクタ 77"/>
        <xdr:cNvCxnSpPr/>
      </xdr:nvCxnSpPr>
      <xdr:spPr>
        <a:xfrm flipV="1">
          <a:off x="1790700" y="625983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17056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38570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6110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2" name="n_1mainValue【道路】&#10;有形固定資産減価償却率"/>
        <xdr:cNvSpPr txBox="1"/>
      </xdr:nvSpPr>
      <xdr:spPr>
        <a:xfrm>
          <a:off x="317056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3" name="n_2mainValue【道路】&#10;有形固定資産減価償却率"/>
        <xdr:cNvSpPr txBox="1"/>
      </xdr:nvSpPr>
      <xdr:spPr>
        <a:xfrm>
          <a:off x="238570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4" name="n_3mainValue【道路】&#10;有形固定資産減価償却率"/>
        <xdr:cNvSpPr txBox="1"/>
      </xdr:nvSpPr>
      <xdr:spPr>
        <a:xfrm>
          <a:off x="161100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9219565" y="5534391"/>
          <a:ext cx="0" cy="146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9258300" y="70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9154160" y="70039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9258300" y="53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9154160" y="5534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9258300" y="63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9192260" y="654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8445500" y="65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7670800" y="6513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6873240" y="6533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16393</xdr:rowOff>
    </xdr:from>
    <xdr:to>
      <xdr:col>55</xdr:col>
      <xdr:colOff>50800</xdr:colOff>
      <xdr:row>39</xdr:row>
      <xdr:rowOff>117993</xdr:rowOff>
    </xdr:to>
    <xdr:sp macro="" textlink="">
      <xdr:nvSpPr>
        <xdr:cNvPr id="121" name="楕円 120"/>
        <xdr:cNvSpPr/>
      </xdr:nvSpPr>
      <xdr:spPr>
        <a:xfrm>
          <a:off x="9192260" y="6554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166270</xdr:rowOff>
    </xdr:from>
    <xdr:ext cx="469744" cy="259045"/>
    <xdr:sp macro="" textlink="">
      <xdr:nvSpPr>
        <xdr:cNvPr id="122" name="【道路】&#10;一人当たり延長該当値テキスト"/>
        <xdr:cNvSpPr txBox="1"/>
      </xdr:nvSpPr>
      <xdr:spPr>
        <a:xfrm>
          <a:off x="9258300" y="65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3911</xdr:rowOff>
    </xdr:from>
    <xdr:to>
      <xdr:col>50</xdr:col>
      <xdr:colOff>165100</xdr:colOff>
      <xdr:row>39</xdr:row>
      <xdr:rowOff>105511</xdr:rowOff>
    </xdr:to>
    <xdr:sp macro="" textlink="">
      <xdr:nvSpPr>
        <xdr:cNvPr id="123" name="楕円 122"/>
        <xdr:cNvSpPr/>
      </xdr:nvSpPr>
      <xdr:spPr>
        <a:xfrm>
          <a:off x="8445500" y="65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54711</xdr:rowOff>
    </xdr:from>
    <xdr:to>
      <xdr:col>55</xdr:col>
      <xdr:colOff>0</xdr:colOff>
      <xdr:row>39</xdr:row>
      <xdr:rowOff>67193</xdr:rowOff>
    </xdr:to>
    <xdr:cxnSp macro="">
      <xdr:nvCxnSpPr>
        <xdr:cNvPr id="124" name="直線コネクタ 123"/>
        <xdr:cNvCxnSpPr/>
      </xdr:nvCxnSpPr>
      <xdr:spPr>
        <a:xfrm>
          <a:off x="8496300" y="6592671"/>
          <a:ext cx="7239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6289</xdr:rowOff>
    </xdr:from>
    <xdr:to>
      <xdr:col>46</xdr:col>
      <xdr:colOff>38100</xdr:colOff>
      <xdr:row>39</xdr:row>
      <xdr:rowOff>107889</xdr:rowOff>
    </xdr:to>
    <xdr:sp macro="" textlink="">
      <xdr:nvSpPr>
        <xdr:cNvPr id="125" name="楕円 124"/>
        <xdr:cNvSpPr/>
      </xdr:nvSpPr>
      <xdr:spPr>
        <a:xfrm>
          <a:off x="7670800" y="65442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54711</xdr:rowOff>
    </xdr:from>
    <xdr:to>
      <xdr:col>50</xdr:col>
      <xdr:colOff>114300</xdr:colOff>
      <xdr:row>39</xdr:row>
      <xdr:rowOff>57089</xdr:rowOff>
    </xdr:to>
    <xdr:cxnSp macro="">
      <xdr:nvCxnSpPr>
        <xdr:cNvPr id="126" name="直線コネクタ 125"/>
        <xdr:cNvCxnSpPr/>
      </xdr:nvCxnSpPr>
      <xdr:spPr>
        <a:xfrm flipV="1">
          <a:off x="7713980" y="6592671"/>
          <a:ext cx="78232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79029</xdr:rowOff>
    </xdr:from>
    <xdr:to>
      <xdr:col>41</xdr:col>
      <xdr:colOff>101600</xdr:colOff>
      <xdr:row>40</xdr:row>
      <xdr:rowOff>9179</xdr:rowOff>
    </xdr:to>
    <xdr:sp macro="" textlink="">
      <xdr:nvSpPr>
        <xdr:cNvPr id="127" name="楕円 126"/>
        <xdr:cNvSpPr/>
      </xdr:nvSpPr>
      <xdr:spPr>
        <a:xfrm>
          <a:off x="6873240" y="6616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57089</xdr:rowOff>
    </xdr:from>
    <xdr:to>
      <xdr:col>45</xdr:col>
      <xdr:colOff>177800</xdr:colOff>
      <xdr:row>39</xdr:row>
      <xdr:rowOff>129829</xdr:rowOff>
    </xdr:to>
    <xdr:cxnSp macro="">
      <xdr:nvCxnSpPr>
        <xdr:cNvPr id="128" name="直線コネクタ 127"/>
        <xdr:cNvCxnSpPr/>
      </xdr:nvCxnSpPr>
      <xdr:spPr>
        <a:xfrm flipV="1">
          <a:off x="6924040" y="6595049"/>
          <a:ext cx="78994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8271587" y="663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7509587" y="629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6712027" y="631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122039</xdr:rowOff>
    </xdr:from>
    <xdr:ext cx="469744" cy="259045"/>
    <xdr:sp macro="" textlink="">
      <xdr:nvSpPr>
        <xdr:cNvPr id="132" name="n_1mainValue【道路】&#10;一人当たり延長"/>
        <xdr:cNvSpPr txBox="1"/>
      </xdr:nvSpPr>
      <xdr:spPr>
        <a:xfrm>
          <a:off x="8271587" y="63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99016</xdr:rowOff>
    </xdr:from>
    <xdr:ext cx="469744" cy="259045"/>
    <xdr:sp macro="" textlink="">
      <xdr:nvSpPr>
        <xdr:cNvPr id="133" name="n_2mainValue【道路】&#10;一人当たり延長"/>
        <xdr:cNvSpPr txBox="1"/>
      </xdr:nvSpPr>
      <xdr:spPr>
        <a:xfrm>
          <a:off x="7509587" y="663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306</xdr:rowOff>
    </xdr:from>
    <xdr:ext cx="469744" cy="259045"/>
    <xdr:sp macro="" textlink="">
      <xdr:nvSpPr>
        <xdr:cNvPr id="134" name="n_3mainValue【道路】&#10;一人当たり延長"/>
        <xdr:cNvSpPr txBox="1"/>
      </xdr:nvSpPr>
      <xdr:spPr>
        <a:xfrm>
          <a:off x="6712027" y="670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124960" y="987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03606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514600" y="99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7399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138612</xdr:rowOff>
    </xdr:from>
    <xdr:to>
      <xdr:col>24</xdr:col>
      <xdr:colOff>114300</xdr:colOff>
      <xdr:row>59</xdr:row>
      <xdr:rowOff>68762</xdr:rowOff>
    </xdr:to>
    <xdr:sp macro="" textlink="">
      <xdr:nvSpPr>
        <xdr:cNvPr id="175" name="楕円 174"/>
        <xdr:cNvSpPr/>
      </xdr:nvSpPr>
      <xdr:spPr>
        <a:xfrm>
          <a:off x="4036060" y="9861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161489</xdr:rowOff>
    </xdr:from>
    <xdr:ext cx="405111" cy="259045"/>
    <xdr:sp macro="" textlink="">
      <xdr:nvSpPr>
        <xdr:cNvPr id="176" name="【橋りょう・トンネル】&#10;有形固定資産減価償却率該当値テキスト"/>
        <xdr:cNvSpPr txBox="1"/>
      </xdr:nvSpPr>
      <xdr:spPr>
        <a:xfrm>
          <a:off x="4124960" y="971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77" name="楕円 176"/>
        <xdr:cNvSpPr/>
      </xdr:nvSpPr>
      <xdr:spPr>
        <a:xfrm>
          <a:off x="3312160" y="9874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17962</xdr:rowOff>
    </xdr:from>
    <xdr:to>
      <xdr:col>24</xdr:col>
      <xdr:colOff>63500</xdr:colOff>
      <xdr:row>59</xdr:row>
      <xdr:rowOff>31024</xdr:rowOff>
    </xdr:to>
    <xdr:cxnSp macro="">
      <xdr:nvCxnSpPr>
        <xdr:cNvPr id="178" name="直線コネクタ 177"/>
        <xdr:cNvCxnSpPr/>
      </xdr:nvCxnSpPr>
      <xdr:spPr>
        <a:xfrm flipV="1">
          <a:off x="3355340" y="9908722"/>
          <a:ext cx="7315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79" name="楕円 178"/>
        <xdr:cNvSpPr/>
      </xdr:nvSpPr>
      <xdr:spPr>
        <a:xfrm>
          <a:off x="2514600" y="98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59</xdr:row>
      <xdr:rowOff>53884</xdr:rowOff>
    </xdr:to>
    <xdr:cxnSp macro="">
      <xdr:nvCxnSpPr>
        <xdr:cNvPr id="180" name="直線コネクタ 179"/>
        <xdr:cNvCxnSpPr/>
      </xdr:nvCxnSpPr>
      <xdr:spPr>
        <a:xfrm flipV="1">
          <a:off x="2565400" y="9921784"/>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1" name="楕円 180"/>
        <xdr:cNvSpPr/>
      </xdr:nvSpPr>
      <xdr:spPr>
        <a:xfrm>
          <a:off x="1739900" y="991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53884</xdr:rowOff>
    </xdr:from>
    <xdr:to>
      <xdr:col>15</xdr:col>
      <xdr:colOff>50800</xdr:colOff>
      <xdr:row>59</xdr:row>
      <xdr:rowOff>70213</xdr:rowOff>
    </xdr:to>
    <xdr:cxnSp macro="">
      <xdr:nvCxnSpPr>
        <xdr:cNvPr id="182" name="直線コネクタ 181"/>
        <xdr:cNvCxnSpPr/>
      </xdr:nvCxnSpPr>
      <xdr:spPr>
        <a:xfrm flipV="1">
          <a:off x="1790700" y="9944644"/>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385704" y="999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61100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186" name="n_1mainValue【橋りょう・トンネル】&#10;有形固定資産減価償却率"/>
        <xdr:cNvSpPr txBox="1"/>
      </xdr:nvSpPr>
      <xdr:spPr>
        <a:xfrm>
          <a:off x="317056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mainValue【橋りょう・トンネル】&#10;有形固定資産減価償却率"/>
        <xdr:cNvSpPr txBox="1"/>
      </xdr:nvSpPr>
      <xdr:spPr>
        <a:xfrm>
          <a:off x="2385704" y="967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188" name="n_3mainValue【橋りょう・トンネル】&#10;有形固定資産減価償却率"/>
        <xdr:cNvSpPr txBox="1"/>
      </xdr:nvSpPr>
      <xdr:spPr>
        <a:xfrm>
          <a:off x="161100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9219565" y="9429240"/>
          <a:ext cx="0" cy="142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9258300" y="108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9154160" y="10858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9258300" y="9212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9154160" y="942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9258300" y="10602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9192260" y="10746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8445500" y="1074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7670800" y="1074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68732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39880</xdr:rowOff>
    </xdr:from>
    <xdr:to>
      <xdr:col>55</xdr:col>
      <xdr:colOff>50800</xdr:colOff>
      <xdr:row>64</xdr:row>
      <xdr:rowOff>141480</xdr:rowOff>
    </xdr:to>
    <xdr:sp macro="" textlink="">
      <xdr:nvSpPr>
        <xdr:cNvPr id="229" name="楕円 228"/>
        <xdr:cNvSpPr/>
      </xdr:nvSpPr>
      <xdr:spPr>
        <a:xfrm>
          <a:off x="9192260" y="10768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30" name="【橋りょう・トンネル】&#10;一人当たり有形固定資産（償却資産）額該当値テキスト"/>
        <xdr:cNvSpPr txBox="1"/>
      </xdr:nvSpPr>
      <xdr:spPr>
        <a:xfrm>
          <a:off x="9258300" y="1072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40578</xdr:rowOff>
    </xdr:from>
    <xdr:to>
      <xdr:col>50</xdr:col>
      <xdr:colOff>165100</xdr:colOff>
      <xdr:row>64</xdr:row>
      <xdr:rowOff>142178</xdr:rowOff>
    </xdr:to>
    <xdr:sp macro="" textlink="">
      <xdr:nvSpPr>
        <xdr:cNvPr id="231" name="楕円 230"/>
        <xdr:cNvSpPr/>
      </xdr:nvSpPr>
      <xdr:spPr>
        <a:xfrm>
          <a:off x="8445500" y="107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90680</xdr:rowOff>
    </xdr:from>
    <xdr:to>
      <xdr:col>55</xdr:col>
      <xdr:colOff>0</xdr:colOff>
      <xdr:row>64</xdr:row>
      <xdr:rowOff>91378</xdr:rowOff>
    </xdr:to>
    <xdr:cxnSp macro="">
      <xdr:nvCxnSpPr>
        <xdr:cNvPr id="232" name="直線コネクタ 231"/>
        <xdr:cNvCxnSpPr/>
      </xdr:nvCxnSpPr>
      <xdr:spPr>
        <a:xfrm flipV="1">
          <a:off x="8496300" y="10819640"/>
          <a:ext cx="7239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40944</xdr:rowOff>
    </xdr:from>
    <xdr:to>
      <xdr:col>46</xdr:col>
      <xdr:colOff>38100</xdr:colOff>
      <xdr:row>64</xdr:row>
      <xdr:rowOff>142544</xdr:rowOff>
    </xdr:to>
    <xdr:sp macro="" textlink="">
      <xdr:nvSpPr>
        <xdr:cNvPr id="233" name="楕円 232"/>
        <xdr:cNvSpPr/>
      </xdr:nvSpPr>
      <xdr:spPr>
        <a:xfrm>
          <a:off x="7670800" y="10769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91378</xdr:rowOff>
    </xdr:from>
    <xdr:to>
      <xdr:col>50</xdr:col>
      <xdr:colOff>114300</xdr:colOff>
      <xdr:row>64</xdr:row>
      <xdr:rowOff>91744</xdr:rowOff>
    </xdr:to>
    <xdr:cxnSp macro="">
      <xdr:nvCxnSpPr>
        <xdr:cNvPr id="234" name="直線コネクタ 233"/>
        <xdr:cNvCxnSpPr/>
      </xdr:nvCxnSpPr>
      <xdr:spPr>
        <a:xfrm flipV="1">
          <a:off x="7713980" y="10820338"/>
          <a:ext cx="78232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41617</xdr:rowOff>
    </xdr:from>
    <xdr:to>
      <xdr:col>41</xdr:col>
      <xdr:colOff>101600</xdr:colOff>
      <xdr:row>64</xdr:row>
      <xdr:rowOff>143217</xdr:rowOff>
    </xdr:to>
    <xdr:sp macro="" textlink="">
      <xdr:nvSpPr>
        <xdr:cNvPr id="235" name="楕円 234"/>
        <xdr:cNvSpPr/>
      </xdr:nvSpPr>
      <xdr:spPr>
        <a:xfrm>
          <a:off x="6873240" y="107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91744</xdr:rowOff>
    </xdr:from>
    <xdr:to>
      <xdr:col>45</xdr:col>
      <xdr:colOff>177800</xdr:colOff>
      <xdr:row>64</xdr:row>
      <xdr:rowOff>92417</xdr:rowOff>
    </xdr:to>
    <xdr:cxnSp macro="">
      <xdr:nvCxnSpPr>
        <xdr:cNvPr id="236" name="直線コネクタ 235"/>
        <xdr:cNvCxnSpPr/>
      </xdr:nvCxnSpPr>
      <xdr:spPr>
        <a:xfrm flipV="1">
          <a:off x="6924040" y="10820704"/>
          <a:ext cx="78994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8214575" y="10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7444955" y="105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6670255" y="105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133305</xdr:rowOff>
    </xdr:from>
    <xdr:ext cx="599010" cy="259045"/>
    <xdr:sp macro="" textlink="">
      <xdr:nvSpPr>
        <xdr:cNvPr id="240" name="n_1mainValue【橋りょう・トンネル】&#10;一人当たり有形固定資産（償却資産）額"/>
        <xdr:cNvSpPr txBox="1"/>
      </xdr:nvSpPr>
      <xdr:spPr>
        <a:xfrm>
          <a:off x="8214575" y="1086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133671</xdr:rowOff>
    </xdr:from>
    <xdr:ext cx="599010" cy="259045"/>
    <xdr:sp macro="" textlink="">
      <xdr:nvSpPr>
        <xdr:cNvPr id="241" name="n_2mainValue【橋りょう・トンネル】&#10;一人当たり有形固定資産（償却資産）額"/>
        <xdr:cNvSpPr txBox="1"/>
      </xdr:nvSpPr>
      <xdr:spPr>
        <a:xfrm>
          <a:off x="7444955" y="1086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134344</xdr:rowOff>
    </xdr:from>
    <xdr:ext cx="599010" cy="259045"/>
    <xdr:sp macro="" textlink="">
      <xdr:nvSpPr>
        <xdr:cNvPr id="242" name="n_3mainValue【橋りょう・トンネル】&#10;一人当たり有形固定資産（償却資産）額"/>
        <xdr:cNvSpPr txBox="1"/>
      </xdr:nvSpPr>
      <xdr:spPr>
        <a:xfrm>
          <a:off x="6670255" y="1086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086225" y="1298720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124960"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02082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xdr:cNvSpPr txBox="1"/>
      </xdr:nvSpPr>
      <xdr:spPr>
        <a:xfrm>
          <a:off x="4124960" y="1350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03606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312160" y="13587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514600" y="1354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739900" y="13529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106499</xdr:rowOff>
    </xdr:from>
    <xdr:to>
      <xdr:col>24</xdr:col>
      <xdr:colOff>114300</xdr:colOff>
      <xdr:row>79</xdr:row>
      <xdr:rowOff>36649</xdr:rowOff>
    </xdr:to>
    <xdr:sp macro="" textlink="">
      <xdr:nvSpPr>
        <xdr:cNvPr id="283" name="楕円 282"/>
        <xdr:cNvSpPr/>
      </xdr:nvSpPr>
      <xdr:spPr>
        <a:xfrm>
          <a:off x="4036060" y="1318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129376</xdr:rowOff>
    </xdr:from>
    <xdr:ext cx="405111" cy="259045"/>
    <xdr:sp macro="" textlink="">
      <xdr:nvSpPr>
        <xdr:cNvPr id="284" name="【公営住宅】&#10;有形固定資産減価償却率該当値テキスト"/>
        <xdr:cNvSpPr txBox="1"/>
      </xdr:nvSpPr>
      <xdr:spPr>
        <a:xfrm>
          <a:off x="4124960" y="1303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122827</xdr:rowOff>
    </xdr:from>
    <xdr:to>
      <xdr:col>20</xdr:col>
      <xdr:colOff>38100</xdr:colOff>
      <xdr:row>79</xdr:row>
      <xdr:rowOff>52977</xdr:rowOff>
    </xdr:to>
    <xdr:sp macro="" textlink="">
      <xdr:nvSpPr>
        <xdr:cNvPr id="285" name="楕円 284"/>
        <xdr:cNvSpPr/>
      </xdr:nvSpPr>
      <xdr:spPr>
        <a:xfrm>
          <a:off x="3312160" y="131987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157299</xdr:rowOff>
    </xdr:from>
    <xdr:to>
      <xdr:col>24</xdr:col>
      <xdr:colOff>63500</xdr:colOff>
      <xdr:row>79</xdr:row>
      <xdr:rowOff>2177</xdr:rowOff>
    </xdr:to>
    <xdr:cxnSp macro="">
      <xdr:nvCxnSpPr>
        <xdr:cNvPr id="286" name="直線コネクタ 285"/>
        <xdr:cNvCxnSpPr/>
      </xdr:nvCxnSpPr>
      <xdr:spPr>
        <a:xfrm flipV="1">
          <a:off x="3355340" y="13233219"/>
          <a:ext cx="7315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142421</xdr:rowOff>
    </xdr:from>
    <xdr:to>
      <xdr:col>15</xdr:col>
      <xdr:colOff>101600</xdr:colOff>
      <xdr:row>79</xdr:row>
      <xdr:rowOff>72571</xdr:rowOff>
    </xdr:to>
    <xdr:sp macro="" textlink="">
      <xdr:nvSpPr>
        <xdr:cNvPr id="287" name="楕円 286"/>
        <xdr:cNvSpPr/>
      </xdr:nvSpPr>
      <xdr:spPr>
        <a:xfrm>
          <a:off x="2514600" y="13218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2177</xdr:rowOff>
    </xdr:from>
    <xdr:to>
      <xdr:col>19</xdr:col>
      <xdr:colOff>177800</xdr:colOff>
      <xdr:row>79</xdr:row>
      <xdr:rowOff>21771</xdr:rowOff>
    </xdr:to>
    <xdr:cxnSp macro="">
      <xdr:nvCxnSpPr>
        <xdr:cNvPr id="288" name="直線コネクタ 287"/>
        <xdr:cNvCxnSpPr/>
      </xdr:nvCxnSpPr>
      <xdr:spPr>
        <a:xfrm flipV="1">
          <a:off x="2565400" y="13245737"/>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3629</xdr:rowOff>
    </xdr:from>
    <xdr:to>
      <xdr:col>10</xdr:col>
      <xdr:colOff>165100</xdr:colOff>
      <xdr:row>79</xdr:row>
      <xdr:rowOff>105229</xdr:rowOff>
    </xdr:to>
    <xdr:sp macro="" textlink="">
      <xdr:nvSpPr>
        <xdr:cNvPr id="289" name="楕円 288"/>
        <xdr:cNvSpPr/>
      </xdr:nvSpPr>
      <xdr:spPr>
        <a:xfrm>
          <a:off x="1739900" y="132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21771</xdr:rowOff>
    </xdr:from>
    <xdr:to>
      <xdr:col>15</xdr:col>
      <xdr:colOff>50800</xdr:colOff>
      <xdr:row>79</xdr:row>
      <xdr:rowOff>54429</xdr:rowOff>
    </xdr:to>
    <xdr:cxnSp macro="">
      <xdr:nvCxnSpPr>
        <xdr:cNvPr id="290" name="直線コネクタ 289"/>
        <xdr:cNvCxnSpPr/>
      </xdr:nvCxnSpPr>
      <xdr:spPr>
        <a:xfrm flipV="1">
          <a:off x="1790700" y="1326533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17056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xdr:cNvSpPr txBox="1"/>
      </xdr:nvSpPr>
      <xdr:spPr>
        <a:xfrm>
          <a:off x="2385704" y="1363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xdr:cNvSpPr txBox="1"/>
      </xdr:nvSpPr>
      <xdr:spPr>
        <a:xfrm>
          <a:off x="1611004" y="1361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69504</xdr:rowOff>
    </xdr:from>
    <xdr:ext cx="405111" cy="259045"/>
    <xdr:sp macro="" textlink="">
      <xdr:nvSpPr>
        <xdr:cNvPr id="294" name="n_1mainValue【公営住宅】&#10;有形固定資産減価償却率"/>
        <xdr:cNvSpPr txBox="1"/>
      </xdr:nvSpPr>
      <xdr:spPr>
        <a:xfrm>
          <a:off x="3170564" y="1297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89098</xdr:rowOff>
    </xdr:from>
    <xdr:ext cx="405111" cy="259045"/>
    <xdr:sp macro="" textlink="">
      <xdr:nvSpPr>
        <xdr:cNvPr id="295" name="n_2mainValue【公営住宅】&#10;有形固定資産減価償却率"/>
        <xdr:cNvSpPr txBox="1"/>
      </xdr:nvSpPr>
      <xdr:spPr>
        <a:xfrm>
          <a:off x="2385704" y="1299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121756</xdr:rowOff>
    </xdr:from>
    <xdr:ext cx="405111" cy="259045"/>
    <xdr:sp macro="" textlink="">
      <xdr:nvSpPr>
        <xdr:cNvPr id="296" name="n_3mainValue【公営住宅】&#10;有形固定資産減価償却率"/>
        <xdr:cNvSpPr txBox="1"/>
      </xdr:nvSpPr>
      <xdr:spPr>
        <a:xfrm>
          <a:off x="1611004" y="13030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9219565" y="13023941"/>
          <a:ext cx="0" cy="1559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9258300" y="145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9154160" y="14583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9258300" y="128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9154160" y="13023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xdr:cNvSpPr txBox="1"/>
      </xdr:nvSpPr>
      <xdr:spPr>
        <a:xfrm>
          <a:off x="9258300" y="14285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9192260" y="14429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8445500" y="1444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7670800" y="14434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6873240" y="1444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59799</xdr:rowOff>
    </xdr:from>
    <xdr:to>
      <xdr:col>55</xdr:col>
      <xdr:colOff>50800</xdr:colOff>
      <xdr:row>86</xdr:row>
      <xdr:rowOff>161399</xdr:rowOff>
    </xdr:to>
    <xdr:sp macro="" textlink="">
      <xdr:nvSpPr>
        <xdr:cNvPr id="337" name="楕円 336"/>
        <xdr:cNvSpPr/>
      </xdr:nvSpPr>
      <xdr:spPr>
        <a:xfrm>
          <a:off x="9192260" y="144768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38" name="【公営住宅】&#10;一人当たり面積該当値テキスト"/>
        <xdr:cNvSpPr txBox="1"/>
      </xdr:nvSpPr>
      <xdr:spPr>
        <a:xfrm>
          <a:off x="9258300" y="144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57350</xdr:rowOff>
    </xdr:from>
    <xdr:to>
      <xdr:col>50</xdr:col>
      <xdr:colOff>165100</xdr:colOff>
      <xdr:row>86</xdr:row>
      <xdr:rowOff>158950</xdr:rowOff>
    </xdr:to>
    <xdr:sp macro="" textlink="">
      <xdr:nvSpPr>
        <xdr:cNvPr id="339" name="楕円 338"/>
        <xdr:cNvSpPr/>
      </xdr:nvSpPr>
      <xdr:spPr>
        <a:xfrm>
          <a:off x="8445500" y="144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108150</xdr:rowOff>
    </xdr:from>
    <xdr:to>
      <xdr:col>55</xdr:col>
      <xdr:colOff>0</xdr:colOff>
      <xdr:row>86</xdr:row>
      <xdr:rowOff>110599</xdr:rowOff>
    </xdr:to>
    <xdr:cxnSp macro="">
      <xdr:nvCxnSpPr>
        <xdr:cNvPr id="340" name="直線コネクタ 339"/>
        <xdr:cNvCxnSpPr/>
      </xdr:nvCxnSpPr>
      <xdr:spPr>
        <a:xfrm>
          <a:off x="8496300" y="14525190"/>
          <a:ext cx="7239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57676</xdr:rowOff>
    </xdr:from>
    <xdr:to>
      <xdr:col>46</xdr:col>
      <xdr:colOff>38100</xdr:colOff>
      <xdr:row>86</xdr:row>
      <xdr:rowOff>159276</xdr:rowOff>
    </xdr:to>
    <xdr:sp macro="" textlink="">
      <xdr:nvSpPr>
        <xdr:cNvPr id="341" name="楕円 340"/>
        <xdr:cNvSpPr/>
      </xdr:nvSpPr>
      <xdr:spPr>
        <a:xfrm>
          <a:off x="7670800" y="14474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108150</xdr:rowOff>
    </xdr:from>
    <xdr:to>
      <xdr:col>50</xdr:col>
      <xdr:colOff>114300</xdr:colOff>
      <xdr:row>86</xdr:row>
      <xdr:rowOff>108476</xdr:rowOff>
    </xdr:to>
    <xdr:cxnSp macro="">
      <xdr:nvCxnSpPr>
        <xdr:cNvPr id="342" name="直線コネクタ 341"/>
        <xdr:cNvCxnSpPr/>
      </xdr:nvCxnSpPr>
      <xdr:spPr>
        <a:xfrm flipV="1">
          <a:off x="7713980" y="14525190"/>
          <a:ext cx="78232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60289</xdr:rowOff>
    </xdr:from>
    <xdr:to>
      <xdr:col>41</xdr:col>
      <xdr:colOff>101600</xdr:colOff>
      <xdr:row>86</xdr:row>
      <xdr:rowOff>161889</xdr:rowOff>
    </xdr:to>
    <xdr:sp macro="" textlink="">
      <xdr:nvSpPr>
        <xdr:cNvPr id="343" name="楕円 342"/>
        <xdr:cNvSpPr/>
      </xdr:nvSpPr>
      <xdr:spPr>
        <a:xfrm>
          <a:off x="6873240" y="144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108476</xdr:rowOff>
    </xdr:from>
    <xdr:to>
      <xdr:col>45</xdr:col>
      <xdr:colOff>177800</xdr:colOff>
      <xdr:row>86</xdr:row>
      <xdr:rowOff>111089</xdr:rowOff>
    </xdr:to>
    <xdr:cxnSp macro="">
      <xdr:nvCxnSpPr>
        <xdr:cNvPr id="344" name="直線コネクタ 343"/>
        <xdr:cNvCxnSpPr/>
      </xdr:nvCxnSpPr>
      <xdr:spPr>
        <a:xfrm flipV="1">
          <a:off x="6924040" y="14525516"/>
          <a:ext cx="78994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xdr:cNvSpPr txBox="1"/>
      </xdr:nvSpPr>
      <xdr:spPr>
        <a:xfrm>
          <a:off x="8271587" y="142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xdr:cNvSpPr txBox="1"/>
      </xdr:nvSpPr>
      <xdr:spPr>
        <a:xfrm>
          <a:off x="750958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xdr:cNvSpPr txBox="1"/>
      </xdr:nvSpPr>
      <xdr:spPr>
        <a:xfrm>
          <a:off x="6712027" y="1422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150077</xdr:rowOff>
    </xdr:from>
    <xdr:ext cx="469744" cy="259045"/>
    <xdr:sp macro="" textlink="">
      <xdr:nvSpPr>
        <xdr:cNvPr id="348" name="n_1mainValue【公営住宅】&#10;一人当たり面積"/>
        <xdr:cNvSpPr txBox="1"/>
      </xdr:nvSpPr>
      <xdr:spPr>
        <a:xfrm>
          <a:off x="8271587" y="1456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150403</xdr:rowOff>
    </xdr:from>
    <xdr:ext cx="469744" cy="259045"/>
    <xdr:sp macro="" textlink="">
      <xdr:nvSpPr>
        <xdr:cNvPr id="349" name="n_2mainValue【公営住宅】&#10;一人当たり面積"/>
        <xdr:cNvSpPr txBox="1"/>
      </xdr:nvSpPr>
      <xdr:spPr>
        <a:xfrm>
          <a:off x="7509587" y="145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153016</xdr:rowOff>
    </xdr:from>
    <xdr:ext cx="469744" cy="259045"/>
    <xdr:sp macro="" textlink="">
      <xdr:nvSpPr>
        <xdr:cNvPr id="350" name="n_3mainValue【公営住宅】&#10;一人当たり面積"/>
        <xdr:cNvSpPr txBox="1"/>
      </xdr:nvSpPr>
      <xdr:spPr>
        <a:xfrm>
          <a:off x="6712027" y="145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2" name="テキスト ボックス 361"/>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0" name="テキスト ボックス 36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74" name="直線コネクタ 373"/>
        <xdr:cNvCxnSpPr/>
      </xdr:nvCxnSpPr>
      <xdr:spPr>
        <a:xfrm flipV="1">
          <a:off x="4086225" y="1698688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75" name="【港湾・漁港】&#10;有形固定資産減価償却率最小値テキスト"/>
        <xdr:cNvSpPr txBox="1"/>
      </xdr:nvSpPr>
      <xdr:spPr>
        <a:xfrm>
          <a:off x="4124960" y="18196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6" name="直線コネクタ 375"/>
        <xdr:cNvCxnSpPr/>
      </xdr:nvCxnSpPr>
      <xdr:spPr>
        <a:xfrm>
          <a:off x="4020820" y="1819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77" name="【港湾・漁港】&#10;有形固定資産減価償却率最大値テキスト"/>
        <xdr:cNvSpPr txBox="1"/>
      </xdr:nvSpPr>
      <xdr:spPr>
        <a:xfrm>
          <a:off x="4124960" y="1676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78" name="直線コネクタ 377"/>
        <xdr:cNvCxnSpPr/>
      </xdr:nvCxnSpPr>
      <xdr:spPr>
        <a:xfrm>
          <a:off x="4020820" y="169868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45738</xdr:rowOff>
    </xdr:from>
    <xdr:ext cx="405111" cy="259045"/>
    <xdr:sp macro="" textlink="">
      <xdr:nvSpPr>
        <xdr:cNvPr id="379" name="【港湾・漁港】&#10;有形固定資産減価償却率平均値テキスト"/>
        <xdr:cNvSpPr txBox="1"/>
      </xdr:nvSpPr>
      <xdr:spPr>
        <a:xfrm>
          <a:off x="4124960" y="17312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80" name="フローチャート: 判断 379"/>
        <xdr:cNvSpPr/>
      </xdr:nvSpPr>
      <xdr:spPr>
        <a:xfrm>
          <a:off x="403606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81" name="フローチャート: 判断 380"/>
        <xdr:cNvSpPr/>
      </xdr:nvSpPr>
      <xdr:spPr>
        <a:xfrm>
          <a:off x="3312160" y="1734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82" name="フローチャート: 判断 381"/>
        <xdr:cNvSpPr/>
      </xdr:nvSpPr>
      <xdr:spPr>
        <a:xfrm>
          <a:off x="2514600" y="17374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83" name="フローチャート: 判断 382"/>
        <xdr:cNvSpPr/>
      </xdr:nvSpPr>
      <xdr:spPr>
        <a:xfrm>
          <a:off x="173990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xdr:rowOff>
    </xdr:from>
    <xdr:to>
      <xdr:col>24</xdr:col>
      <xdr:colOff>114300</xdr:colOff>
      <xdr:row>101</xdr:row>
      <xdr:rowOff>106045</xdr:rowOff>
    </xdr:to>
    <xdr:sp macro="" textlink="">
      <xdr:nvSpPr>
        <xdr:cNvPr id="389" name="楕円 388"/>
        <xdr:cNvSpPr/>
      </xdr:nvSpPr>
      <xdr:spPr>
        <a:xfrm>
          <a:off x="403606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128922</xdr:rowOff>
    </xdr:from>
    <xdr:ext cx="405111" cy="259045"/>
    <xdr:sp macro="" textlink="">
      <xdr:nvSpPr>
        <xdr:cNvPr id="390" name="【港湾・漁港】&#10;有形固定資産減価償却率該当値テキスト"/>
        <xdr:cNvSpPr txBox="1"/>
      </xdr:nvSpPr>
      <xdr:spPr>
        <a:xfrm>
          <a:off x="4124960" y="1689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42545</xdr:rowOff>
    </xdr:from>
    <xdr:to>
      <xdr:col>20</xdr:col>
      <xdr:colOff>38100</xdr:colOff>
      <xdr:row>101</xdr:row>
      <xdr:rowOff>144145</xdr:rowOff>
    </xdr:to>
    <xdr:sp macro="" textlink="">
      <xdr:nvSpPr>
        <xdr:cNvPr id="391" name="楕円 390"/>
        <xdr:cNvSpPr/>
      </xdr:nvSpPr>
      <xdr:spPr>
        <a:xfrm>
          <a:off x="3312160" y="16974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55245</xdr:rowOff>
    </xdr:from>
    <xdr:to>
      <xdr:col>24</xdr:col>
      <xdr:colOff>63500</xdr:colOff>
      <xdr:row>101</xdr:row>
      <xdr:rowOff>93345</xdr:rowOff>
    </xdr:to>
    <xdr:cxnSp macro="">
      <xdr:nvCxnSpPr>
        <xdr:cNvPr id="392" name="直線コネクタ 391"/>
        <xdr:cNvCxnSpPr/>
      </xdr:nvCxnSpPr>
      <xdr:spPr>
        <a:xfrm flipV="1">
          <a:off x="3355340" y="169868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80645</xdr:rowOff>
    </xdr:from>
    <xdr:to>
      <xdr:col>15</xdr:col>
      <xdr:colOff>101600</xdr:colOff>
      <xdr:row>102</xdr:row>
      <xdr:rowOff>10795</xdr:rowOff>
    </xdr:to>
    <xdr:sp macro="" textlink="">
      <xdr:nvSpPr>
        <xdr:cNvPr id="393" name="楕円 392"/>
        <xdr:cNvSpPr/>
      </xdr:nvSpPr>
      <xdr:spPr>
        <a:xfrm>
          <a:off x="2514600" y="17012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93345</xdr:rowOff>
    </xdr:from>
    <xdr:to>
      <xdr:col>19</xdr:col>
      <xdr:colOff>177800</xdr:colOff>
      <xdr:row>101</xdr:row>
      <xdr:rowOff>131445</xdr:rowOff>
    </xdr:to>
    <xdr:cxnSp macro="">
      <xdr:nvCxnSpPr>
        <xdr:cNvPr id="394" name="直線コネクタ 393"/>
        <xdr:cNvCxnSpPr/>
      </xdr:nvCxnSpPr>
      <xdr:spPr>
        <a:xfrm flipV="1">
          <a:off x="2565400" y="1702498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118745</xdr:rowOff>
    </xdr:from>
    <xdr:to>
      <xdr:col>10</xdr:col>
      <xdr:colOff>165100</xdr:colOff>
      <xdr:row>102</xdr:row>
      <xdr:rowOff>48895</xdr:rowOff>
    </xdr:to>
    <xdr:sp macro="" textlink="">
      <xdr:nvSpPr>
        <xdr:cNvPr id="395" name="楕円 394"/>
        <xdr:cNvSpPr/>
      </xdr:nvSpPr>
      <xdr:spPr>
        <a:xfrm>
          <a:off x="1739900" y="1705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131445</xdr:rowOff>
    </xdr:from>
    <xdr:to>
      <xdr:col>15</xdr:col>
      <xdr:colOff>50800</xdr:colOff>
      <xdr:row>101</xdr:row>
      <xdr:rowOff>169545</xdr:rowOff>
    </xdr:to>
    <xdr:cxnSp macro="">
      <xdr:nvCxnSpPr>
        <xdr:cNvPr id="396" name="直線コネクタ 395"/>
        <xdr:cNvCxnSpPr/>
      </xdr:nvCxnSpPr>
      <xdr:spPr>
        <a:xfrm flipV="1">
          <a:off x="1790700" y="1706308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167657</xdr:rowOff>
    </xdr:from>
    <xdr:ext cx="405111" cy="259045"/>
    <xdr:sp macro="" textlink="">
      <xdr:nvSpPr>
        <xdr:cNvPr id="397" name="n_1aveValue【港湾・漁港】&#10;有形固定資産減価償却率"/>
        <xdr:cNvSpPr txBox="1"/>
      </xdr:nvSpPr>
      <xdr:spPr>
        <a:xfrm>
          <a:off x="317056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28591</xdr:rowOff>
    </xdr:from>
    <xdr:ext cx="405111" cy="259045"/>
    <xdr:sp macro="" textlink="">
      <xdr:nvSpPr>
        <xdr:cNvPr id="398" name="n_2aveValue【港湾・漁港】&#10;有形固定資産減価償却率"/>
        <xdr:cNvSpPr txBox="1"/>
      </xdr:nvSpPr>
      <xdr:spPr>
        <a:xfrm>
          <a:off x="2385704" y="1746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57166</xdr:rowOff>
    </xdr:from>
    <xdr:ext cx="405111" cy="259045"/>
    <xdr:sp macro="" textlink="">
      <xdr:nvSpPr>
        <xdr:cNvPr id="399" name="n_3aveValue【港湾・漁港】&#10;有形固定資産減価償却率"/>
        <xdr:cNvSpPr txBox="1"/>
      </xdr:nvSpPr>
      <xdr:spPr>
        <a:xfrm>
          <a:off x="1611004" y="1749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160672</xdr:rowOff>
    </xdr:from>
    <xdr:ext cx="405111" cy="259045"/>
    <xdr:sp macro="" textlink="">
      <xdr:nvSpPr>
        <xdr:cNvPr id="400" name="n_1mainValue【港湾・漁港】&#10;有形固定資産減価償却率"/>
        <xdr:cNvSpPr txBox="1"/>
      </xdr:nvSpPr>
      <xdr:spPr>
        <a:xfrm>
          <a:off x="317056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27322</xdr:rowOff>
    </xdr:from>
    <xdr:ext cx="405111" cy="259045"/>
    <xdr:sp macro="" textlink="">
      <xdr:nvSpPr>
        <xdr:cNvPr id="401" name="n_2mainValue【港湾・漁港】&#10;有形固定資産減価償却率"/>
        <xdr:cNvSpPr txBox="1"/>
      </xdr:nvSpPr>
      <xdr:spPr>
        <a:xfrm>
          <a:off x="2385704"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65422</xdr:rowOff>
    </xdr:from>
    <xdr:ext cx="405111" cy="259045"/>
    <xdr:sp macro="" textlink="">
      <xdr:nvSpPr>
        <xdr:cNvPr id="402" name="n_3mainValue【港湾・漁港】&#10;有形固定資産減価償却率"/>
        <xdr:cNvSpPr txBox="1"/>
      </xdr:nvSpPr>
      <xdr:spPr>
        <a:xfrm>
          <a:off x="161100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6" name="テキスト ボックス 415"/>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8" name="テキスト ボックス 417"/>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0" name="テキスト ボックス 419"/>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24" name="直線コネクタ 423"/>
        <xdr:cNvCxnSpPr/>
      </xdr:nvCxnSpPr>
      <xdr:spPr>
        <a:xfrm flipV="1">
          <a:off x="9219565" y="16830256"/>
          <a:ext cx="0" cy="134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25" name="【港湾・漁港】&#10;一人当たり有形固定資産（償却資産）額最小値テキスト"/>
        <xdr:cNvSpPr txBox="1"/>
      </xdr:nvSpPr>
      <xdr:spPr>
        <a:xfrm>
          <a:off x="9258300" y="1818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26" name="直線コネクタ 425"/>
        <xdr:cNvCxnSpPr/>
      </xdr:nvCxnSpPr>
      <xdr:spPr>
        <a:xfrm>
          <a:off x="9154160" y="18179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27" name="【港湾・漁港】&#10;一人当たり有形固定資産（償却資産）額最大値テキスト"/>
        <xdr:cNvSpPr txBox="1"/>
      </xdr:nvSpPr>
      <xdr:spPr>
        <a:xfrm>
          <a:off x="9258300" y="1660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28" name="直線コネクタ 427"/>
        <xdr:cNvCxnSpPr/>
      </xdr:nvCxnSpPr>
      <xdr:spPr>
        <a:xfrm>
          <a:off x="9154160" y="1683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142876</xdr:rowOff>
    </xdr:from>
    <xdr:ext cx="534377" cy="259045"/>
    <xdr:sp macro="" textlink="">
      <xdr:nvSpPr>
        <xdr:cNvPr id="429" name="【港湾・漁港】&#10;一人当たり有形固定資産（償却資産）額平均値テキスト"/>
        <xdr:cNvSpPr txBox="1"/>
      </xdr:nvSpPr>
      <xdr:spPr>
        <a:xfrm>
          <a:off x="9258300" y="17577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30" name="フローチャート: 判断 429"/>
        <xdr:cNvSpPr/>
      </xdr:nvSpPr>
      <xdr:spPr>
        <a:xfrm>
          <a:off x="9192260" y="1772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31" name="フローチャート: 判断 430"/>
        <xdr:cNvSpPr/>
      </xdr:nvSpPr>
      <xdr:spPr>
        <a:xfrm>
          <a:off x="844550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32" name="フローチャート: 判断 431"/>
        <xdr:cNvSpPr/>
      </xdr:nvSpPr>
      <xdr:spPr>
        <a:xfrm>
          <a:off x="7670800" y="17623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33" name="フローチャート: 判断 432"/>
        <xdr:cNvSpPr/>
      </xdr:nvSpPr>
      <xdr:spPr>
        <a:xfrm>
          <a:off x="6873240" y="1751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72286</xdr:rowOff>
    </xdr:from>
    <xdr:to>
      <xdr:col>55</xdr:col>
      <xdr:colOff>50800</xdr:colOff>
      <xdr:row>107</xdr:row>
      <xdr:rowOff>2436</xdr:rowOff>
    </xdr:to>
    <xdr:sp macro="" textlink="">
      <xdr:nvSpPr>
        <xdr:cNvPr id="439" name="楕円 438"/>
        <xdr:cNvSpPr/>
      </xdr:nvSpPr>
      <xdr:spPr>
        <a:xfrm>
          <a:off x="9192260" y="17842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50713</xdr:rowOff>
    </xdr:from>
    <xdr:ext cx="534377" cy="259045"/>
    <xdr:sp macro="" textlink="">
      <xdr:nvSpPr>
        <xdr:cNvPr id="440" name="【港湾・漁港】&#10;一人当たり有形固定資産（償却資産）額該当値テキスト"/>
        <xdr:cNvSpPr txBox="1"/>
      </xdr:nvSpPr>
      <xdr:spPr>
        <a:xfrm>
          <a:off x="9258300" y="178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73777</xdr:rowOff>
    </xdr:from>
    <xdr:to>
      <xdr:col>50</xdr:col>
      <xdr:colOff>165100</xdr:colOff>
      <xdr:row>107</xdr:row>
      <xdr:rowOff>3927</xdr:rowOff>
    </xdr:to>
    <xdr:sp macro="" textlink="">
      <xdr:nvSpPr>
        <xdr:cNvPr id="441" name="楕円 440"/>
        <xdr:cNvSpPr/>
      </xdr:nvSpPr>
      <xdr:spPr>
        <a:xfrm>
          <a:off x="8445500" y="17843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123086</xdr:rowOff>
    </xdr:from>
    <xdr:to>
      <xdr:col>55</xdr:col>
      <xdr:colOff>0</xdr:colOff>
      <xdr:row>106</xdr:row>
      <xdr:rowOff>124577</xdr:rowOff>
    </xdr:to>
    <xdr:cxnSp macro="">
      <xdr:nvCxnSpPr>
        <xdr:cNvPr id="442" name="直線コネクタ 441"/>
        <xdr:cNvCxnSpPr/>
      </xdr:nvCxnSpPr>
      <xdr:spPr>
        <a:xfrm flipV="1">
          <a:off x="8496300" y="17892926"/>
          <a:ext cx="7239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75426</xdr:rowOff>
    </xdr:from>
    <xdr:to>
      <xdr:col>46</xdr:col>
      <xdr:colOff>38100</xdr:colOff>
      <xdr:row>107</xdr:row>
      <xdr:rowOff>5576</xdr:rowOff>
    </xdr:to>
    <xdr:sp macro="" textlink="">
      <xdr:nvSpPr>
        <xdr:cNvPr id="443" name="楕円 442"/>
        <xdr:cNvSpPr/>
      </xdr:nvSpPr>
      <xdr:spPr>
        <a:xfrm>
          <a:off x="7670800" y="17845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124577</xdr:rowOff>
    </xdr:from>
    <xdr:to>
      <xdr:col>50</xdr:col>
      <xdr:colOff>114300</xdr:colOff>
      <xdr:row>106</xdr:row>
      <xdr:rowOff>126226</xdr:rowOff>
    </xdr:to>
    <xdr:cxnSp macro="">
      <xdr:nvCxnSpPr>
        <xdr:cNvPr id="444" name="直線コネクタ 443"/>
        <xdr:cNvCxnSpPr/>
      </xdr:nvCxnSpPr>
      <xdr:spPr>
        <a:xfrm flipV="1">
          <a:off x="7713980" y="17894417"/>
          <a:ext cx="78232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77091</xdr:rowOff>
    </xdr:from>
    <xdr:to>
      <xdr:col>41</xdr:col>
      <xdr:colOff>101600</xdr:colOff>
      <xdr:row>107</xdr:row>
      <xdr:rowOff>7241</xdr:rowOff>
    </xdr:to>
    <xdr:sp macro="" textlink="">
      <xdr:nvSpPr>
        <xdr:cNvPr id="445" name="楕円 444"/>
        <xdr:cNvSpPr/>
      </xdr:nvSpPr>
      <xdr:spPr>
        <a:xfrm>
          <a:off x="6873240" y="1784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126226</xdr:rowOff>
    </xdr:from>
    <xdr:to>
      <xdr:col>45</xdr:col>
      <xdr:colOff>177800</xdr:colOff>
      <xdr:row>106</xdr:row>
      <xdr:rowOff>127891</xdr:rowOff>
    </xdr:to>
    <xdr:cxnSp macro="">
      <xdr:nvCxnSpPr>
        <xdr:cNvPr id="446" name="直線コネクタ 445"/>
        <xdr:cNvCxnSpPr/>
      </xdr:nvCxnSpPr>
      <xdr:spPr>
        <a:xfrm flipV="1">
          <a:off x="6924040" y="17896066"/>
          <a:ext cx="78994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25592</xdr:rowOff>
    </xdr:from>
    <xdr:ext cx="599010" cy="259045"/>
    <xdr:sp macro="" textlink="">
      <xdr:nvSpPr>
        <xdr:cNvPr id="447" name="n_1aveValue【港湾・漁港】&#10;一人当たり有形固定資産（償却資産）額"/>
        <xdr:cNvSpPr txBox="1"/>
      </xdr:nvSpPr>
      <xdr:spPr>
        <a:xfrm>
          <a:off x="821457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138988</xdr:rowOff>
    </xdr:from>
    <xdr:ext cx="599010" cy="259045"/>
    <xdr:sp macro="" textlink="">
      <xdr:nvSpPr>
        <xdr:cNvPr id="448" name="n_2aveValue【港湾・漁港】&#10;一人当たり有形固定資産（償却資産）額"/>
        <xdr:cNvSpPr txBox="1"/>
      </xdr:nvSpPr>
      <xdr:spPr>
        <a:xfrm>
          <a:off x="7444955" y="174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449" name="n_3aveValue【港湾・漁港】&#10;一人当たり有形固定資産（償却資産）額"/>
        <xdr:cNvSpPr txBox="1"/>
      </xdr:nvSpPr>
      <xdr:spPr>
        <a:xfrm>
          <a:off x="6670255" y="1728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166504</xdr:rowOff>
    </xdr:from>
    <xdr:ext cx="534377" cy="259045"/>
    <xdr:sp macro="" textlink="">
      <xdr:nvSpPr>
        <xdr:cNvPr id="450" name="n_1mainValue【港湾・漁港】&#10;一人当たり有形固定資産（償却資産）額"/>
        <xdr:cNvSpPr txBox="1"/>
      </xdr:nvSpPr>
      <xdr:spPr>
        <a:xfrm>
          <a:off x="8239271" y="179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168153</xdr:rowOff>
    </xdr:from>
    <xdr:ext cx="534377" cy="259045"/>
    <xdr:sp macro="" textlink="">
      <xdr:nvSpPr>
        <xdr:cNvPr id="451" name="n_2mainValue【港湾・漁港】&#10;一人当たり有形固定資産（償却資産）額"/>
        <xdr:cNvSpPr txBox="1"/>
      </xdr:nvSpPr>
      <xdr:spPr>
        <a:xfrm>
          <a:off x="7477271" y="179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169818</xdr:rowOff>
    </xdr:from>
    <xdr:ext cx="534377" cy="259045"/>
    <xdr:sp macro="" textlink="">
      <xdr:nvSpPr>
        <xdr:cNvPr id="452" name="n_3mainValue【港湾・漁港】&#10;一人当たり有形固定資産（償却資産）額"/>
        <xdr:cNvSpPr txBox="1"/>
      </xdr:nvSpPr>
      <xdr:spPr>
        <a:xfrm>
          <a:off x="6702571" y="179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78" name="直線コネクタ 477"/>
        <xdr:cNvCxnSpPr/>
      </xdr:nvCxnSpPr>
      <xdr:spPr>
        <a:xfrm flipV="1">
          <a:off x="14375764" y="5534842"/>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79" name="【認定こども園・幼稚園・保育所】&#10;有形固定資産減価償却率最小値テキスト"/>
        <xdr:cNvSpPr txBox="1"/>
      </xdr:nvSpPr>
      <xdr:spPr>
        <a:xfrm>
          <a:off x="14414500" y="695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80" name="直線コネクタ 479"/>
        <xdr:cNvCxnSpPr/>
      </xdr:nvCxnSpPr>
      <xdr:spPr>
        <a:xfrm>
          <a:off x="14287500" y="695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3" name="【認定こども園・幼稚園・保育所】&#10;有形固定資産減価償却率平均値テキスト"/>
        <xdr:cNvSpPr txBox="1"/>
      </xdr:nvSpPr>
      <xdr:spPr>
        <a:xfrm>
          <a:off x="14414500" y="6180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4" name="フローチャート: 判断 483"/>
        <xdr:cNvSpPr/>
      </xdr:nvSpPr>
      <xdr:spPr>
        <a:xfrm>
          <a:off x="14325600" y="62024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85" name="フローチャート: 判断 484"/>
        <xdr:cNvSpPr/>
      </xdr:nvSpPr>
      <xdr:spPr>
        <a:xfrm>
          <a:off x="1357884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86" name="フローチャート: 判断 485"/>
        <xdr:cNvSpPr/>
      </xdr:nvSpPr>
      <xdr:spPr>
        <a:xfrm>
          <a:off x="12804140" y="6182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xdr:cNvSpPr/>
      </xdr:nvSpPr>
      <xdr:spPr>
        <a:xfrm>
          <a:off x="1202944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27033</xdr:rowOff>
    </xdr:from>
    <xdr:to>
      <xdr:col>85</xdr:col>
      <xdr:colOff>177800</xdr:colOff>
      <xdr:row>34</xdr:row>
      <xdr:rowOff>128633</xdr:rowOff>
    </xdr:to>
    <xdr:sp macro="" textlink="">
      <xdr:nvSpPr>
        <xdr:cNvPr id="493" name="楕円 492"/>
        <xdr:cNvSpPr/>
      </xdr:nvSpPr>
      <xdr:spPr>
        <a:xfrm>
          <a:off x="14325600" y="572679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49910</xdr:rowOff>
    </xdr:from>
    <xdr:ext cx="405111" cy="259045"/>
    <xdr:sp macro="" textlink="">
      <xdr:nvSpPr>
        <xdr:cNvPr id="494" name="【認定こども園・幼稚園・保育所】&#10;有形固定資産減価償却率該当値テキスト"/>
        <xdr:cNvSpPr txBox="1"/>
      </xdr:nvSpPr>
      <xdr:spPr>
        <a:xfrm>
          <a:off x="14414500" y="558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165826</xdr:rowOff>
    </xdr:from>
    <xdr:to>
      <xdr:col>81</xdr:col>
      <xdr:colOff>101600</xdr:colOff>
      <xdr:row>34</xdr:row>
      <xdr:rowOff>95976</xdr:rowOff>
    </xdr:to>
    <xdr:sp macro="" textlink="">
      <xdr:nvSpPr>
        <xdr:cNvPr id="495" name="楕円 494"/>
        <xdr:cNvSpPr/>
      </xdr:nvSpPr>
      <xdr:spPr>
        <a:xfrm>
          <a:off x="13578840" y="5697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45176</xdr:rowOff>
    </xdr:from>
    <xdr:to>
      <xdr:col>85</xdr:col>
      <xdr:colOff>127000</xdr:colOff>
      <xdr:row>34</xdr:row>
      <xdr:rowOff>77833</xdr:rowOff>
    </xdr:to>
    <xdr:cxnSp macro="">
      <xdr:nvCxnSpPr>
        <xdr:cNvPr id="496" name="直線コネクタ 495"/>
        <xdr:cNvCxnSpPr/>
      </xdr:nvCxnSpPr>
      <xdr:spPr>
        <a:xfrm>
          <a:off x="13629640" y="5744936"/>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23767</xdr:rowOff>
    </xdr:from>
    <xdr:to>
      <xdr:col>76</xdr:col>
      <xdr:colOff>165100</xdr:colOff>
      <xdr:row>34</xdr:row>
      <xdr:rowOff>125367</xdr:rowOff>
    </xdr:to>
    <xdr:sp macro="" textlink="">
      <xdr:nvSpPr>
        <xdr:cNvPr id="497" name="楕円 496"/>
        <xdr:cNvSpPr/>
      </xdr:nvSpPr>
      <xdr:spPr>
        <a:xfrm>
          <a:off x="12804140" y="57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45176</xdr:rowOff>
    </xdr:from>
    <xdr:to>
      <xdr:col>81</xdr:col>
      <xdr:colOff>50800</xdr:colOff>
      <xdr:row>34</xdr:row>
      <xdr:rowOff>74567</xdr:rowOff>
    </xdr:to>
    <xdr:cxnSp macro="">
      <xdr:nvCxnSpPr>
        <xdr:cNvPr id="498" name="直線コネクタ 497"/>
        <xdr:cNvCxnSpPr/>
      </xdr:nvCxnSpPr>
      <xdr:spPr>
        <a:xfrm flipV="1">
          <a:off x="12854940" y="5744936"/>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51526</xdr:rowOff>
    </xdr:from>
    <xdr:to>
      <xdr:col>72</xdr:col>
      <xdr:colOff>38100</xdr:colOff>
      <xdr:row>34</xdr:row>
      <xdr:rowOff>153126</xdr:rowOff>
    </xdr:to>
    <xdr:sp macro="" textlink="">
      <xdr:nvSpPr>
        <xdr:cNvPr id="499" name="楕円 498"/>
        <xdr:cNvSpPr/>
      </xdr:nvSpPr>
      <xdr:spPr>
        <a:xfrm>
          <a:off x="12029440" y="5751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74567</xdr:rowOff>
    </xdr:from>
    <xdr:to>
      <xdr:col>76</xdr:col>
      <xdr:colOff>114300</xdr:colOff>
      <xdr:row>34</xdr:row>
      <xdr:rowOff>102326</xdr:rowOff>
    </xdr:to>
    <xdr:cxnSp macro="">
      <xdr:nvCxnSpPr>
        <xdr:cNvPr id="500" name="直線コネクタ 499"/>
        <xdr:cNvCxnSpPr/>
      </xdr:nvCxnSpPr>
      <xdr:spPr>
        <a:xfrm flipV="1">
          <a:off x="12072620" y="5774327"/>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501" name="n_1aveValue【認定こども園・幼稚園・保育所】&#10;有形固定資産減価償却率"/>
        <xdr:cNvSpPr txBox="1"/>
      </xdr:nvSpPr>
      <xdr:spPr>
        <a:xfrm>
          <a:off x="134372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502" name="n_2aveValue【認定こども園・幼稚園・保育所】&#10;有形固定資産減価償却率"/>
        <xdr:cNvSpPr txBox="1"/>
      </xdr:nvSpPr>
      <xdr:spPr>
        <a:xfrm>
          <a:off x="126752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503" name="n_3aveValue【認定こども園・幼稚園・保育所】&#10;有形固定資産減価償却率"/>
        <xdr:cNvSpPr txBox="1"/>
      </xdr:nvSpPr>
      <xdr:spPr>
        <a:xfrm>
          <a:off x="11900544" y="628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112503</xdr:rowOff>
    </xdr:from>
    <xdr:ext cx="405111" cy="259045"/>
    <xdr:sp macro="" textlink="">
      <xdr:nvSpPr>
        <xdr:cNvPr id="504" name="n_1mainValue【認定こども園・幼稚園・保育所】&#10;有形固定資産減価償却率"/>
        <xdr:cNvSpPr txBox="1"/>
      </xdr:nvSpPr>
      <xdr:spPr>
        <a:xfrm>
          <a:off x="13437244" y="54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141894</xdr:rowOff>
    </xdr:from>
    <xdr:ext cx="405111" cy="259045"/>
    <xdr:sp macro="" textlink="">
      <xdr:nvSpPr>
        <xdr:cNvPr id="505" name="n_2mainValue【認定こども園・幼稚園・保育所】&#10;有形固定資産減価償却率"/>
        <xdr:cNvSpPr txBox="1"/>
      </xdr:nvSpPr>
      <xdr:spPr>
        <a:xfrm>
          <a:off x="12675244" y="550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169653</xdr:rowOff>
    </xdr:from>
    <xdr:ext cx="405111" cy="259045"/>
    <xdr:sp macro="" textlink="">
      <xdr:nvSpPr>
        <xdr:cNvPr id="506" name="n_3mainValue【認定こども園・幼稚園・保育所】&#10;有形固定資産減価償却率"/>
        <xdr:cNvSpPr txBox="1"/>
      </xdr:nvSpPr>
      <xdr:spPr>
        <a:xfrm>
          <a:off x="11900544" y="55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30" name="直線コネクタ 529"/>
        <xdr:cNvCxnSpPr/>
      </xdr:nvCxnSpPr>
      <xdr:spPr>
        <a:xfrm flipV="1">
          <a:off x="19509104"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1" name="【認定こども園・幼稚園・保育所】&#10;一人当たり面積最小値テキスト"/>
        <xdr:cNvSpPr txBox="1"/>
      </xdr:nvSpPr>
      <xdr:spPr>
        <a:xfrm>
          <a:off x="1954784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2" name="直線コネクタ 531"/>
        <xdr:cNvCxnSpPr/>
      </xdr:nvCxnSpPr>
      <xdr:spPr>
        <a:xfrm>
          <a:off x="194437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33" name="【認定こども園・幼稚園・保育所】&#10;一人当たり面積最大値テキスト"/>
        <xdr:cNvSpPr txBox="1"/>
      </xdr:nvSpPr>
      <xdr:spPr>
        <a:xfrm>
          <a:off x="19547840"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34" name="直線コネクタ 533"/>
        <xdr:cNvCxnSpPr/>
      </xdr:nvCxnSpPr>
      <xdr:spPr>
        <a:xfrm>
          <a:off x="1944370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535" name="【認定こども園・幼稚園・保育所】&#10;一人当たり面積平均値テキスト"/>
        <xdr:cNvSpPr txBox="1"/>
      </xdr:nvSpPr>
      <xdr:spPr>
        <a:xfrm>
          <a:off x="1954784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36" name="フローチャート: 判断 535"/>
        <xdr:cNvSpPr/>
      </xdr:nvSpPr>
      <xdr:spPr>
        <a:xfrm>
          <a:off x="1945894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37" name="フローチャート: 判断 536"/>
        <xdr:cNvSpPr/>
      </xdr:nvSpPr>
      <xdr:spPr>
        <a:xfrm>
          <a:off x="18735040" y="6555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38" name="フローチャート: 判断 537"/>
        <xdr:cNvSpPr/>
      </xdr:nvSpPr>
      <xdr:spPr>
        <a:xfrm>
          <a:off x="17937480" y="649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9" name="フローチャート: 判断 538"/>
        <xdr:cNvSpPr/>
      </xdr:nvSpPr>
      <xdr:spPr>
        <a:xfrm>
          <a:off x="171627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105410</xdr:rowOff>
    </xdr:from>
    <xdr:to>
      <xdr:col>116</xdr:col>
      <xdr:colOff>114300</xdr:colOff>
      <xdr:row>42</xdr:row>
      <xdr:rowOff>35560</xdr:rowOff>
    </xdr:to>
    <xdr:sp macro="" textlink="">
      <xdr:nvSpPr>
        <xdr:cNvPr id="545" name="楕円 544"/>
        <xdr:cNvSpPr/>
      </xdr:nvSpPr>
      <xdr:spPr>
        <a:xfrm>
          <a:off x="1945894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20337</xdr:rowOff>
    </xdr:from>
    <xdr:ext cx="469744" cy="259045"/>
    <xdr:sp macro="" textlink="">
      <xdr:nvSpPr>
        <xdr:cNvPr id="546" name="【認定こども園・幼稚園・保育所】&#10;一人当たり面積該当値テキスト"/>
        <xdr:cNvSpPr txBox="1"/>
      </xdr:nvSpPr>
      <xdr:spPr>
        <a:xfrm>
          <a:off x="1954784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547" name="楕円 546"/>
        <xdr:cNvSpPr/>
      </xdr:nvSpPr>
      <xdr:spPr>
        <a:xfrm>
          <a:off x="18735040" y="6978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156210</xdr:rowOff>
    </xdr:from>
    <xdr:to>
      <xdr:col>116</xdr:col>
      <xdr:colOff>63500</xdr:colOff>
      <xdr:row>41</xdr:row>
      <xdr:rowOff>156210</xdr:rowOff>
    </xdr:to>
    <xdr:cxnSp macro="">
      <xdr:nvCxnSpPr>
        <xdr:cNvPr id="548" name="直線コネクタ 547"/>
        <xdr:cNvCxnSpPr/>
      </xdr:nvCxnSpPr>
      <xdr:spPr>
        <a:xfrm>
          <a:off x="18778220" y="70294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105410</xdr:rowOff>
    </xdr:from>
    <xdr:to>
      <xdr:col>107</xdr:col>
      <xdr:colOff>101600</xdr:colOff>
      <xdr:row>42</xdr:row>
      <xdr:rowOff>35560</xdr:rowOff>
    </xdr:to>
    <xdr:sp macro="" textlink="">
      <xdr:nvSpPr>
        <xdr:cNvPr id="549" name="楕円 548"/>
        <xdr:cNvSpPr/>
      </xdr:nvSpPr>
      <xdr:spPr>
        <a:xfrm>
          <a:off x="1793748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156210</xdr:rowOff>
    </xdr:from>
    <xdr:to>
      <xdr:col>111</xdr:col>
      <xdr:colOff>177800</xdr:colOff>
      <xdr:row>41</xdr:row>
      <xdr:rowOff>156210</xdr:rowOff>
    </xdr:to>
    <xdr:cxnSp macro="">
      <xdr:nvCxnSpPr>
        <xdr:cNvPr id="550" name="直線コネクタ 549"/>
        <xdr:cNvCxnSpPr/>
      </xdr:nvCxnSpPr>
      <xdr:spPr>
        <a:xfrm>
          <a:off x="17988280" y="7029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105410</xdr:rowOff>
    </xdr:from>
    <xdr:to>
      <xdr:col>102</xdr:col>
      <xdr:colOff>165100</xdr:colOff>
      <xdr:row>42</xdr:row>
      <xdr:rowOff>35560</xdr:rowOff>
    </xdr:to>
    <xdr:sp macro="" textlink="">
      <xdr:nvSpPr>
        <xdr:cNvPr id="551" name="楕円 550"/>
        <xdr:cNvSpPr/>
      </xdr:nvSpPr>
      <xdr:spPr>
        <a:xfrm>
          <a:off x="17162780" y="6978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156210</xdr:rowOff>
    </xdr:from>
    <xdr:to>
      <xdr:col>107</xdr:col>
      <xdr:colOff>50800</xdr:colOff>
      <xdr:row>41</xdr:row>
      <xdr:rowOff>156210</xdr:rowOff>
    </xdr:to>
    <xdr:cxnSp macro="">
      <xdr:nvCxnSpPr>
        <xdr:cNvPr id="552" name="直線コネクタ 551"/>
        <xdr:cNvCxnSpPr/>
      </xdr:nvCxnSpPr>
      <xdr:spPr>
        <a:xfrm>
          <a:off x="17213580" y="7029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553" name="n_1aveValue【認定こども園・幼稚園・保育所】&#10;一人当たり面積"/>
        <xdr:cNvSpPr txBox="1"/>
      </xdr:nvSpPr>
      <xdr:spPr>
        <a:xfrm>
          <a:off x="185611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554" name="n_2aveValue【認定こども園・幼稚園・保育所】&#10;一人当たり面積"/>
        <xdr:cNvSpPr txBox="1"/>
      </xdr:nvSpPr>
      <xdr:spPr>
        <a:xfrm>
          <a:off x="1777626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55" name="n_3aveValue【認定こども園・幼稚園・保育所】&#10;一人当たり面積"/>
        <xdr:cNvSpPr txBox="1"/>
      </xdr:nvSpPr>
      <xdr:spPr>
        <a:xfrm>
          <a:off x="170015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556" name="n_1mainValue【認定こども園・幼稚園・保育所】&#10;一人当たり面積"/>
        <xdr:cNvSpPr txBox="1"/>
      </xdr:nvSpPr>
      <xdr:spPr>
        <a:xfrm>
          <a:off x="185611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26687</xdr:rowOff>
    </xdr:from>
    <xdr:ext cx="469744" cy="259045"/>
    <xdr:sp macro="" textlink="">
      <xdr:nvSpPr>
        <xdr:cNvPr id="557" name="n_2mainValue【認定こども園・幼稚園・保育所】&#10;一人当たり面積"/>
        <xdr:cNvSpPr txBox="1"/>
      </xdr:nvSpPr>
      <xdr:spPr>
        <a:xfrm>
          <a:off x="1777626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26687</xdr:rowOff>
    </xdr:from>
    <xdr:ext cx="469744" cy="259045"/>
    <xdr:sp macro="" textlink="">
      <xdr:nvSpPr>
        <xdr:cNvPr id="558" name="n_3mainValue【認定こども園・幼稚園・保育所】&#10;一人当たり面積"/>
        <xdr:cNvSpPr txBox="1"/>
      </xdr:nvSpPr>
      <xdr:spPr>
        <a:xfrm>
          <a:off x="1700156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83" name="直線コネクタ 582"/>
        <xdr:cNvCxnSpPr/>
      </xdr:nvCxnSpPr>
      <xdr:spPr>
        <a:xfrm flipV="1">
          <a:off x="14375764" y="947928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84" name="【学校施設】&#10;有形固定資産減価償却率最小値テキスト"/>
        <xdr:cNvSpPr txBox="1"/>
      </xdr:nvSpPr>
      <xdr:spPr>
        <a:xfrm>
          <a:off x="144145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85" name="直線コネクタ 584"/>
        <xdr:cNvCxnSpPr/>
      </xdr:nvCxnSpPr>
      <xdr:spPr>
        <a:xfrm>
          <a:off x="14287500" y="1068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86" name="【学校施設】&#10;有形固定資産減価償却率最大値テキスト"/>
        <xdr:cNvSpPr txBox="1"/>
      </xdr:nvSpPr>
      <xdr:spPr>
        <a:xfrm>
          <a:off x="144145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87" name="直線コネクタ 586"/>
        <xdr:cNvCxnSpPr/>
      </xdr:nvCxnSpPr>
      <xdr:spPr>
        <a:xfrm>
          <a:off x="142875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88" name="【学校施設】&#10;有形固定資産減価償却率平均値テキスト"/>
        <xdr:cNvSpPr txBox="1"/>
      </xdr:nvSpPr>
      <xdr:spPr>
        <a:xfrm>
          <a:off x="144145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89" name="フローチャート: 判断 588"/>
        <xdr:cNvSpPr/>
      </xdr:nvSpPr>
      <xdr:spPr>
        <a:xfrm>
          <a:off x="14325600" y="996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90" name="フローチャート: 判断 589"/>
        <xdr:cNvSpPr/>
      </xdr:nvSpPr>
      <xdr:spPr>
        <a:xfrm>
          <a:off x="135788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91" name="フローチャート: 判断 590"/>
        <xdr:cNvSpPr/>
      </xdr:nvSpPr>
      <xdr:spPr>
        <a:xfrm>
          <a:off x="1280414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92" name="フローチャート: 判断 591"/>
        <xdr:cNvSpPr/>
      </xdr:nvSpPr>
      <xdr:spPr>
        <a:xfrm>
          <a:off x="1202944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98" name="楕円 597"/>
        <xdr:cNvSpPr/>
      </xdr:nvSpPr>
      <xdr:spPr>
        <a:xfrm>
          <a:off x="14325600" y="97561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99" name="【学校施設】&#10;有形固定資産減価償却率該当値テキスト"/>
        <xdr:cNvSpPr txBox="1"/>
      </xdr:nvSpPr>
      <xdr:spPr>
        <a:xfrm>
          <a:off x="14414500"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600" name="楕円 599"/>
        <xdr:cNvSpPr/>
      </xdr:nvSpPr>
      <xdr:spPr>
        <a:xfrm>
          <a:off x="1357884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91440</xdr:rowOff>
    </xdr:to>
    <xdr:cxnSp macro="">
      <xdr:nvCxnSpPr>
        <xdr:cNvPr id="601" name="直線コネクタ 600"/>
        <xdr:cNvCxnSpPr/>
      </xdr:nvCxnSpPr>
      <xdr:spPr>
        <a:xfrm flipV="1">
          <a:off x="13629640" y="9806940"/>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602" name="楕円 601"/>
        <xdr:cNvSpPr/>
      </xdr:nvSpPr>
      <xdr:spPr>
        <a:xfrm>
          <a:off x="1280414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106680</xdr:rowOff>
    </xdr:to>
    <xdr:cxnSp macro="">
      <xdr:nvCxnSpPr>
        <xdr:cNvPr id="603" name="直線コネクタ 602"/>
        <xdr:cNvCxnSpPr/>
      </xdr:nvCxnSpPr>
      <xdr:spPr>
        <a:xfrm flipV="1">
          <a:off x="12854940" y="981456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604" name="楕円 603"/>
        <xdr:cNvSpPr/>
      </xdr:nvSpPr>
      <xdr:spPr>
        <a:xfrm>
          <a:off x="12029440" y="9796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106680</xdr:rowOff>
    </xdr:from>
    <xdr:to>
      <xdr:col>76</xdr:col>
      <xdr:colOff>114300</xdr:colOff>
      <xdr:row>58</xdr:row>
      <xdr:rowOff>123825</xdr:rowOff>
    </xdr:to>
    <xdr:cxnSp macro="">
      <xdr:nvCxnSpPr>
        <xdr:cNvPr id="605" name="直線コネクタ 604"/>
        <xdr:cNvCxnSpPr/>
      </xdr:nvCxnSpPr>
      <xdr:spPr>
        <a:xfrm flipV="1">
          <a:off x="12072620" y="9829800"/>
          <a:ext cx="7823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606" name="n_1aveValue【学校施設】&#10;有形固定資産減価償却率"/>
        <xdr:cNvSpPr txBox="1"/>
      </xdr:nvSpPr>
      <xdr:spPr>
        <a:xfrm>
          <a:off x="134372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607" name="n_2aveValue【学校施設】&#10;有形固定資産減価償却率"/>
        <xdr:cNvSpPr txBox="1"/>
      </xdr:nvSpPr>
      <xdr:spPr>
        <a:xfrm>
          <a:off x="126752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608" name="n_3aveValue【学校施設】&#10;有形固定資産減価償却率"/>
        <xdr:cNvSpPr txBox="1"/>
      </xdr:nvSpPr>
      <xdr:spPr>
        <a:xfrm>
          <a:off x="119005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609" name="n_1mainValue【学校施設】&#10;有形固定資産減価償却率"/>
        <xdr:cNvSpPr txBox="1"/>
      </xdr:nvSpPr>
      <xdr:spPr>
        <a:xfrm>
          <a:off x="134372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610" name="n_2mainValue【学校施設】&#10;有形固定資産減価償却率"/>
        <xdr:cNvSpPr txBox="1"/>
      </xdr:nvSpPr>
      <xdr:spPr>
        <a:xfrm>
          <a:off x="126752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19702</xdr:rowOff>
    </xdr:from>
    <xdr:ext cx="405111" cy="259045"/>
    <xdr:sp macro="" textlink="">
      <xdr:nvSpPr>
        <xdr:cNvPr id="611" name="n_3mainValue【学校施設】&#10;有形固定資産減価償却率"/>
        <xdr:cNvSpPr txBox="1"/>
      </xdr:nvSpPr>
      <xdr:spPr>
        <a:xfrm>
          <a:off x="119005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3" name="直線コネクタ 62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4" name="テキスト ボックス 62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5" name="直線コネクタ 62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6" name="テキスト ボックス 62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7" name="直線コネクタ 62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8" name="テキスト ボックス 62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9" name="直線コネクタ 62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0" name="テキスト ボックス 62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34" name="直線コネクタ 633"/>
        <xdr:cNvCxnSpPr/>
      </xdr:nvCxnSpPr>
      <xdr:spPr>
        <a:xfrm flipV="1">
          <a:off x="19509104" y="9526372"/>
          <a:ext cx="0" cy="1233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35" name="【学校施設】&#10;一人当たり面積最小値テキスト"/>
        <xdr:cNvSpPr txBox="1"/>
      </xdr:nvSpPr>
      <xdr:spPr>
        <a:xfrm>
          <a:off x="19547840" y="107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36" name="直線コネクタ 635"/>
        <xdr:cNvCxnSpPr/>
      </xdr:nvCxnSpPr>
      <xdr:spPr>
        <a:xfrm>
          <a:off x="19443700" y="1076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37" name="【学校施設】&#10;一人当たり面積最大値テキスト"/>
        <xdr:cNvSpPr txBox="1"/>
      </xdr:nvSpPr>
      <xdr:spPr>
        <a:xfrm>
          <a:off x="19547840" y="930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38" name="直線コネクタ 637"/>
        <xdr:cNvCxnSpPr/>
      </xdr:nvCxnSpPr>
      <xdr:spPr>
        <a:xfrm>
          <a:off x="19443700" y="9526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639" name="【学校施設】&#10;一人当たり面積平均値テキスト"/>
        <xdr:cNvSpPr txBox="1"/>
      </xdr:nvSpPr>
      <xdr:spPr>
        <a:xfrm>
          <a:off x="19547840" y="1031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40" name="フローチャート: 判断 639"/>
        <xdr:cNvSpPr/>
      </xdr:nvSpPr>
      <xdr:spPr>
        <a:xfrm>
          <a:off x="19458940" y="104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41" name="フローチャート: 判断 640"/>
        <xdr:cNvSpPr/>
      </xdr:nvSpPr>
      <xdr:spPr>
        <a:xfrm>
          <a:off x="18735040" y="10469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42" name="フローチャート: 判断 641"/>
        <xdr:cNvSpPr/>
      </xdr:nvSpPr>
      <xdr:spPr>
        <a:xfrm>
          <a:off x="179374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43" name="フローチャート: 判断 642"/>
        <xdr:cNvSpPr/>
      </xdr:nvSpPr>
      <xdr:spPr>
        <a:xfrm>
          <a:off x="17162780" y="10478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71730</xdr:rowOff>
    </xdr:from>
    <xdr:to>
      <xdr:col>116</xdr:col>
      <xdr:colOff>114300</xdr:colOff>
      <xdr:row>64</xdr:row>
      <xdr:rowOff>1880</xdr:rowOff>
    </xdr:to>
    <xdr:sp macro="" textlink="">
      <xdr:nvSpPr>
        <xdr:cNvPr id="649" name="楕円 648"/>
        <xdr:cNvSpPr/>
      </xdr:nvSpPr>
      <xdr:spPr>
        <a:xfrm>
          <a:off x="19458940" y="10633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158107</xdr:rowOff>
    </xdr:from>
    <xdr:ext cx="469744" cy="259045"/>
    <xdr:sp macro="" textlink="">
      <xdr:nvSpPr>
        <xdr:cNvPr id="650" name="【学校施設】&#10;一人当たり面積該当値テキスト"/>
        <xdr:cNvSpPr txBox="1"/>
      </xdr:nvSpPr>
      <xdr:spPr>
        <a:xfrm>
          <a:off x="19547840" y="105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74473</xdr:rowOff>
    </xdr:from>
    <xdr:to>
      <xdr:col>112</xdr:col>
      <xdr:colOff>38100</xdr:colOff>
      <xdr:row>64</xdr:row>
      <xdr:rowOff>4623</xdr:rowOff>
    </xdr:to>
    <xdr:sp macro="" textlink="">
      <xdr:nvSpPr>
        <xdr:cNvPr id="651" name="楕円 650"/>
        <xdr:cNvSpPr/>
      </xdr:nvSpPr>
      <xdr:spPr>
        <a:xfrm>
          <a:off x="18735040" y="10635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122530</xdr:rowOff>
    </xdr:from>
    <xdr:to>
      <xdr:col>116</xdr:col>
      <xdr:colOff>63500</xdr:colOff>
      <xdr:row>63</xdr:row>
      <xdr:rowOff>125273</xdr:rowOff>
    </xdr:to>
    <xdr:cxnSp macro="">
      <xdr:nvCxnSpPr>
        <xdr:cNvPr id="652" name="直線コネクタ 651"/>
        <xdr:cNvCxnSpPr/>
      </xdr:nvCxnSpPr>
      <xdr:spPr>
        <a:xfrm flipV="1">
          <a:off x="18778220" y="10683850"/>
          <a:ext cx="73152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91846</xdr:rowOff>
    </xdr:from>
    <xdr:to>
      <xdr:col>107</xdr:col>
      <xdr:colOff>101600</xdr:colOff>
      <xdr:row>64</xdr:row>
      <xdr:rowOff>21996</xdr:rowOff>
    </xdr:to>
    <xdr:sp macro="" textlink="">
      <xdr:nvSpPr>
        <xdr:cNvPr id="653" name="楕円 652"/>
        <xdr:cNvSpPr/>
      </xdr:nvSpPr>
      <xdr:spPr>
        <a:xfrm>
          <a:off x="17937480" y="10653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125273</xdr:rowOff>
    </xdr:from>
    <xdr:to>
      <xdr:col>111</xdr:col>
      <xdr:colOff>177800</xdr:colOff>
      <xdr:row>63</xdr:row>
      <xdr:rowOff>142646</xdr:rowOff>
    </xdr:to>
    <xdr:cxnSp macro="">
      <xdr:nvCxnSpPr>
        <xdr:cNvPr id="654" name="直線コネクタ 653"/>
        <xdr:cNvCxnSpPr/>
      </xdr:nvCxnSpPr>
      <xdr:spPr>
        <a:xfrm flipV="1">
          <a:off x="17988280" y="10686593"/>
          <a:ext cx="78994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94590</xdr:rowOff>
    </xdr:from>
    <xdr:to>
      <xdr:col>102</xdr:col>
      <xdr:colOff>165100</xdr:colOff>
      <xdr:row>64</xdr:row>
      <xdr:rowOff>24740</xdr:rowOff>
    </xdr:to>
    <xdr:sp macro="" textlink="">
      <xdr:nvSpPr>
        <xdr:cNvPr id="655" name="楕円 654"/>
        <xdr:cNvSpPr/>
      </xdr:nvSpPr>
      <xdr:spPr>
        <a:xfrm>
          <a:off x="17162780" y="1065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142646</xdr:rowOff>
    </xdr:from>
    <xdr:to>
      <xdr:col>107</xdr:col>
      <xdr:colOff>50800</xdr:colOff>
      <xdr:row>63</xdr:row>
      <xdr:rowOff>145390</xdr:rowOff>
    </xdr:to>
    <xdr:cxnSp macro="">
      <xdr:nvCxnSpPr>
        <xdr:cNvPr id="656" name="直線コネクタ 655"/>
        <xdr:cNvCxnSpPr/>
      </xdr:nvCxnSpPr>
      <xdr:spPr>
        <a:xfrm flipV="1">
          <a:off x="17213580" y="10703966"/>
          <a:ext cx="7747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657" name="n_1aveValue【学校施設】&#10;一人当たり面積"/>
        <xdr:cNvSpPr txBox="1"/>
      </xdr:nvSpPr>
      <xdr:spPr>
        <a:xfrm>
          <a:off x="18561127" y="1024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658" name="n_2aveValue【学校施設】&#10;一人当たり面積"/>
        <xdr:cNvSpPr txBox="1"/>
      </xdr:nvSpPr>
      <xdr:spPr>
        <a:xfrm>
          <a:off x="17776267" y="1025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659" name="n_3aveValue【学校施設】&#10;一人当たり面積"/>
        <xdr:cNvSpPr txBox="1"/>
      </xdr:nvSpPr>
      <xdr:spPr>
        <a:xfrm>
          <a:off x="17001567" y="1025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167200</xdr:rowOff>
    </xdr:from>
    <xdr:ext cx="469744" cy="259045"/>
    <xdr:sp macro="" textlink="">
      <xdr:nvSpPr>
        <xdr:cNvPr id="660" name="n_1mainValue【学校施設】&#10;一人当たり面積"/>
        <xdr:cNvSpPr txBox="1"/>
      </xdr:nvSpPr>
      <xdr:spPr>
        <a:xfrm>
          <a:off x="185611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13123</xdr:rowOff>
    </xdr:from>
    <xdr:ext cx="469744" cy="259045"/>
    <xdr:sp macro="" textlink="">
      <xdr:nvSpPr>
        <xdr:cNvPr id="661" name="n_2mainValue【学校施設】&#10;一人当たり面積"/>
        <xdr:cNvSpPr txBox="1"/>
      </xdr:nvSpPr>
      <xdr:spPr>
        <a:xfrm>
          <a:off x="17776267" y="1074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15867</xdr:rowOff>
    </xdr:from>
    <xdr:ext cx="469744" cy="259045"/>
    <xdr:sp macro="" textlink="">
      <xdr:nvSpPr>
        <xdr:cNvPr id="662" name="n_3mainValue【学校施設】&#10;一人当たり面積"/>
        <xdr:cNvSpPr txBox="1"/>
      </xdr:nvSpPr>
      <xdr:spPr>
        <a:xfrm>
          <a:off x="17001567" y="107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88" name="直線コネクタ 687"/>
        <xdr:cNvCxnSpPr/>
      </xdr:nvCxnSpPr>
      <xdr:spPr>
        <a:xfrm flipV="1">
          <a:off x="14375764" y="129872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89" name="【児童館】&#10;有形固定資産減価償却率最小値テキスト"/>
        <xdr:cNvSpPr txBox="1"/>
      </xdr:nvSpPr>
      <xdr:spPr>
        <a:xfrm>
          <a:off x="14414500" y="14586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90" name="直線コネクタ 689"/>
        <xdr:cNvCxnSpPr/>
      </xdr:nvCxnSpPr>
      <xdr:spPr>
        <a:xfrm>
          <a:off x="14287500" y="14582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93" name="【児童館】&#10;有形固定資産減価償却率平均値テキスト"/>
        <xdr:cNvSpPr txBox="1"/>
      </xdr:nvSpPr>
      <xdr:spPr>
        <a:xfrm>
          <a:off x="14414500" y="13748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94" name="フローチャート: 判断 693"/>
        <xdr:cNvSpPr/>
      </xdr:nvSpPr>
      <xdr:spPr>
        <a:xfrm>
          <a:off x="14325600" y="1376970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95" name="フローチャート: 判断 694"/>
        <xdr:cNvSpPr/>
      </xdr:nvSpPr>
      <xdr:spPr>
        <a:xfrm>
          <a:off x="13578840" y="1379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96" name="フローチャート: 判断 695"/>
        <xdr:cNvSpPr/>
      </xdr:nvSpPr>
      <xdr:spPr>
        <a:xfrm>
          <a:off x="128041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97" name="フローチャート: 判断 696"/>
        <xdr:cNvSpPr/>
      </xdr:nvSpPr>
      <xdr:spPr>
        <a:xfrm>
          <a:off x="12029440" y="1391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166914</xdr:rowOff>
    </xdr:from>
    <xdr:to>
      <xdr:col>85</xdr:col>
      <xdr:colOff>177800</xdr:colOff>
      <xdr:row>80</xdr:row>
      <xdr:rowOff>97064</xdr:rowOff>
    </xdr:to>
    <xdr:sp macro="" textlink="">
      <xdr:nvSpPr>
        <xdr:cNvPr id="703" name="楕円 702"/>
        <xdr:cNvSpPr/>
      </xdr:nvSpPr>
      <xdr:spPr>
        <a:xfrm>
          <a:off x="14325600" y="134104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18341</xdr:rowOff>
    </xdr:from>
    <xdr:ext cx="405111" cy="259045"/>
    <xdr:sp macro="" textlink="">
      <xdr:nvSpPr>
        <xdr:cNvPr id="704" name="【児童館】&#10;有形固定資産減価償却率該当値テキスト"/>
        <xdr:cNvSpPr txBox="1"/>
      </xdr:nvSpPr>
      <xdr:spPr>
        <a:xfrm>
          <a:off x="14414500" y="1326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168548</xdr:rowOff>
    </xdr:from>
    <xdr:to>
      <xdr:col>81</xdr:col>
      <xdr:colOff>101600</xdr:colOff>
      <xdr:row>80</xdr:row>
      <xdr:rowOff>98698</xdr:rowOff>
    </xdr:to>
    <xdr:sp macro="" textlink="">
      <xdr:nvSpPr>
        <xdr:cNvPr id="705" name="楕円 704"/>
        <xdr:cNvSpPr/>
      </xdr:nvSpPr>
      <xdr:spPr>
        <a:xfrm>
          <a:off x="13578840" y="134121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46264</xdr:rowOff>
    </xdr:from>
    <xdr:to>
      <xdr:col>85</xdr:col>
      <xdr:colOff>127000</xdr:colOff>
      <xdr:row>80</xdr:row>
      <xdr:rowOff>47898</xdr:rowOff>
    </xdr:to>
    <xdr:cxnSp macro="">
      <xdr:nvCxnSpPr>
        <xdr:cNvPr id="706" name="直線コネクタ 705"/>
        <xdr:cNvCxnSpPr/>
      </xdr:nvCxnSpPr>
      <xdr:spPr>
        <a:xfrm flipV="1">
          <a:off x="13629640" y="13457464"/>
          <a:ext cx="74676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07" name="楕円 706"/>
        <xdr:cNvSpPr/>
      </xdr:nvSpPr>
      <xdr:spPr>
        <a:xfrm>
          <a:off x="12804140" y="13491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80</xdr:row>
      <xdr:rowOff>131173</xdr:rowOff>
    </xdr:to>
    <xdr:cxnSp macro="">
      <xdr:nvCxnSpPr>
        <xdr:cNvPr id="708" name="直線コネクタ 707"/>
        <xdr:cNvCxnSpPr/>
      </xdr:nvCxnSpPr>
      <xdr:spPr>
        <a:xfrm flipV="1">
          <a:off x="12854940" y="13459098"/>
          <a:ext cx="7747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82006</xdr:rowOff>
    </xdr:from>
    <xdr:to>
      <xdr:col>72</xdr:col>
      <xdr:colOff>38100</xdr:colOff>
      <xdr:row>81</xdr:row>
      <xdr:rowOff>12156</xdr:rowOff>
    </xdr:to>
    <xdr:sp macro="" textlink="">
      <xdr:nvSpPr>
        <xdr:cNvPr id="709" name="楕円 708"/>
        <xdr:cNvSpPr/>
      </xdr:nvSpPr>
      <xdr:spPr>
        <a:xfrm>
          <a:off x="12029440" y="13493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80</xdr:row>
      <xdr:rowOff>132806</xdr:rowOff>
    </xdr:to>
    <xdr:cxnSp macro="">
      <xdr:nvCxnSpPr>
        <xdr:cNvPr id="710" name="直線コネクタ 709"/>
        <xdr:cNvCxnSpPr/>
      </xdr:nvCxnSpPr>
      <xdr:spPr>
        <a:xfrm flipV="1">
          <a:off x="12072620" y="13542373"/>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711" name="n_1aveValue【児童館】&#10;有形固定資産減価償却率"/>
        <xdr:cNvSpPr txBox="1"/>
      </xdr:nvSpPr>
      <xdr:spPr>
        <a:xfrm>
          <a:off x="13437244" y="1388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712" name="n_2aveValue【児童館】&#10;有形固定資産減価償却率"/>
        <xdr:cNvSpPr txBox="1"/>
      </xdr:nvSpPr>
      <xdr:spPr>
        <a:xfrm>
          <a:off x="12675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713" name="n_3aveValue【児童館】&#10;有形固定資産減価償却率"/>
        <xdr:cNvSpPr txBox="1"/>
      </xdr:nvSpPr>
      <xdr:spPr>
        <a:xfrm>
          <a:off x="11900544"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115225</xdr:rowOff>
    </xdr:from>
    <xdr:ext cx="405111" cy="259045"/>
    <xdr:sp macro="" textlink="">
      <xdr:nvSpPr>
        <xdr:cNvPr id="714" name="n_1mainValue【児童館】&#10;有形固定資産減価償却率"/>
        <xdr:cNvSpPr txBox="1"/>
      </xdr:nvSpPr>
      <xdr:spPr>
        <a:xfrm>
          <a:off x="134372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15" name="n_2mainValue【児童館】&#10;有形固定資産減価償却率"/>
        <xdr:cNvSpPr txBox="1"/>
      </xdr:nvSpPr>
      <xdr:spPr>
        <a:xfrm>
          <a:off x="12675244" y="1327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28683</xdr:rowOff>
    </xdr:from>
    <xdr:ext cx="405111" cy="259045"/>
    <xdr:sp macro="" textlink="">
      <xdr:nvSpPr>
        <xdr:cNvPr id="716" name="n_3mainValue【児童館】&#10;有形固定資産減価償却率"/>
        <xdr:cNvSpPr txBox="1"/>
      </xdr:nvSpPr>
      <xdr:spPr>
        <a:xfrm>
          <a:off x="11900544" y="132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740" name="直線コネクタ 739"/>
        <xdr:cNvCxnSpPr/>
      </xdr:nvCxnSpPr>
      <xdr:spPr>
        <a:xfrm flipV="1">
          <a:off x="19509104" y="1327784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41" name="【児童館】&#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42" name="直線コネクタ 741"/>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743" name="【児童館】&#10;一人当たり面積最大値テキスト"/>
        <xdr:cNvSpPr txBox="1"/>
      </xdr:nvSpPr>
      <xdr:spPr>
        <a:xfrm>
          <a:off x="19547840" y="130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744" name="直線コネクタ 743"/>
        <xdr:cNvCxnSpPr/>
      </xdr:nvCxnSpPr>
      <xdr:spPr>
        <a:xfrm>
          <a:off x="19443700" y="13277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745" name="【児童館】&#10;一人当たり面積平均値テキスト"/>
        <xdr:cNvSpPr txBox="1"/>
      </xdr:nvSpPr>
      <xdr:spPr>
        <a:xfrm>
          <a:off x="19547840" y="1418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46" name="フローチャート: 判断 745"/>
        <xdr:cNvSpPr/>
      </xdr:nvSpPr>
      <xdr:spPr>
        <a:xfrm>
          <a:off x="19458940"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747" name="フローチャート: 判断 746"/>
        <xdr:cNvSpPr/>
      </xdr:nvSpPr>
      <xdr:spPr>
        <a:xfrm>
          <a:off x="18735040" y="1436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748" name="フローチャート: 判断 747"/>
        <xdr:cNvSpPr/>
      </xdr:nvSpPr>
      <xdr:spPr>
        <a:xfrm>
          <a:off x="17937480" y="143662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49" name="フローチャート: 判断 748"/>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55" name="楕円 754"/>
        <xdr:cNvSpPr/>
      </xdr:nvSpPr>
      <xdr:spPr>
        <a:xfrm>
          <a:off x="19458940" y="14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56" name="【児童館】&#10;一人当たり面積該当値テキスト"/>
        <xdr:cNvSpPr txBox="1"/>
      </xdr:nvSpPr>
      <xdr:spPr>
        <a:xfrm>
          <a:off x="19547840"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57" name="楕円 756"/>
        <xdr:cNvSpPr/>
      </xdr:nvSpPr>
      <xdr:spPr>
        <a:xfrm>
          <a:off x="1873504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58" name="直線コネクタ 757"/>
        <xdr:cNvCxnSpPr/>
      </xdr:nvCxnSpPr>
      <xdr:spPr>
        <a:xfrm>
          <a:off x="18778220" y="1447800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59" name="楕円 758"/>
        <xdr:cNvSpPr/>
      </xdr:nvSpPr>
      <xdr:spPr>
        <a:xfrm>
          <a:off x="17937480" y="14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60" name="直線コネクタ 759"/>
        <xdr:cNvCxnSpPr/>
      </xdr:nvCxnSpPr>
      <xdr:spPr>
        <a:xfrm>
          <a:off x="17988280" y="144780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61" name="楕円 760"/>
        <xdr:cNvSpPr/>
      </xdr:nvSpPr>
      <xdr:spPr>
        <a:xfrm>
          <a:off x="17162780" y="14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62" name="直線コネクタ 761"/>
        <xdr:cNvCxnSpPr/>
      </xdr:nvCxnSpPr>
      <xdr:spPr>
        <a:xfrm>
          <a:off x="17213580" y="144780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763" name="n_1aveValue【児童館】&#10;一人当たり面積"/>
        <xdr:cNvSpPr txBox="1"/>
      </xdr:nvSpPr>
      <xdr:spPr>
        <a:xfrm>
          <a:off x="18561127" y="1414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764" name="n_2aveValue【児童館】&#10;一人当たり面積"/>
        <xdr:cNvSpPr txBox="1"/>
      </xdr:nvSpPr>
      <xdr:spPr>
        <a:xfrm>
          <a:off x="17776267" y="141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65" name="n_3aveValue【児童館】&#10;一人当たり面積"/>
        <xdr:cNvSpPr txBox="1"/>
      </xdr:nvSpPr>
      <xdr:spPr>
        <a:xfrm>
          <a:off x="17001567" y="141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66" name="n_1mainValue【児童館】&#10;一人当たり面積"/>
        <xdr:cNvSpPr txBox="1"/>
      </xdr:nvSpPr>
      <xdr:spPr>
        <a:xfrm>
          <a:off x="1856112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67" name="n_2mainValue【児童館】&#10;一人当たり面積"/>
        <xdr:cNvSpPr txBox="1"/>
      </xdr:nvSpPr>
      <xdr:spPr>
        <a:xfrm>
          <a:off x="1777626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68" name="n_3mainValue【児童館】&#10;一人当たり面積"/>
        <xdr:cNvSpPr txBox="1"/>
      </xdr:nvSpPr>
      <xdr:spPr>
        <a:xfrm>
          <a:off x="1700156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94" name="直線コネクタ 793"/>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5" name="【公民館】&#10;有形固定資産減価償却率最小値テキスト"/>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6" name="直線コネクタ 795"/>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7"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8" name="直線コネクタ 797"/>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99" name="【公民館】&#10;有形固定資産減価償却率平均値テキスト"/>
        <xdr:cNvSpPr txBox="1"/>
      </xdr:nvSpPr>
      <xdr:spPr>
        <a:xfrm>
          <a:off x="14414500" y="17223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800" name="フローチャート: 判断 799"/>
        <xdr:cNvSpPr/>
      </xdr:nvSpPr>
      <xdr:spPr>
        <a:xfrm>
          <a:off x="14325600" y="172455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801" name="フローチャート: 判断 800"/>
        <xdr:cNvSpPr/>
      </xdr:nvSpPr>
      <xdr:spPr>
        <a:xfrm>
          <a:off x="13578840" y="17265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02" name="フローチャート: 判断 801"/>
        <xdr:cNvSpPr/>
      </xdr:nvSpPr>
      <xdr:spPr>
        <a:xfrm>
          <a:off x="1280414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803" name="フローチャート: 判断 802"/>
        <xdr:cNvSpPr/>
      </xdr:nvSpPr>
      <xdr:spPr>
        <a:xfrm>
          <a:off x="12029440" y="17303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162561</xdr:rowOff>
    </xdr:from>
    <xdr:to>
      <xdr:col>85</xdr:col>
      <xdr:colOff>177800</xdr:colOff>
      <xdr:row>102</xdr:row>
      <xdr:rowOff>92711</xdr:rowOff>
    </xdr:to>
    <xdr:sp macro="" textlink="">
      <xdr:nvSpPr>
        <xdr:cNvPr id="809" name="楕円 808"/>
        <xdr:cNvSpPr/>
      </xdr:nvSpPr>
      <xdr:spPr>
        <a:xfrm>
          <a:off x="14325600" y="170942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13988</xdr:rowOff>
    </xdr:from>
    <xdr:ext cx="405111" cy="259045"/>
    <xdr:sp macro="" textlink="">
      <xdr:nvSpPr>
        <xdr:cNvPr id="810" name="【公民館】&#10;有形固定資産減価償却率該当値テキスト"/>
        <xdr:cNvSpPr txBox="1"/>
      </xdr:nvSpPr>
      <xdr:spPr>
        <a:xfrm>
          <a:off x="14414500" y="1694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10705</xdr:rowOff>
    </xdr:from>
    <xdr:to>
      <xdr:col>81</xdr:col>
      <xdr:colOff>101600</xdr:colOff>
      <xdr:row>102</xdr:row>
      <xdr:rowOff>112305</xdr:rowOff>
    </xdr:to>
    <xdr:sp macro="" textlink="">
      <xdr:nvSpPr>
        <xdr:cNvPr id="811" name="楕円 810"/>
        <xdr:cNvSpPr/>
      </xdr:nvSpPr>
      <xdr:spPr>
        <a:xfrm>
          <a:off x="13578840" y="171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41911</xdr:rowOff>
    </xdr:from>
    <xdr:to>
      <xdr:col>85</xdr:col>
      <xdr:colOff>127000</xdr:colOff>
      <xdr:row>102</xdr:row>
      <xdr:rowOff>61505</xdr:rowOff>
    </xdr:to>
    <xdr:cxnSp macro="">
      <xdr:nvCxnSpPr>
        <xdr:cNvPr id="812" name="直線コネクタ 811"/>
        <xdr:cNvCxnSpPr/>
      </xdr:nvCxnSpPr>
      <xdr:spPr>
        <a:xfrm flipV="1">
          <a:off x="13629640" y="17141191"/>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813" name="楕円 812"/>
        <xdr:cNvSpPr/>
      </xdr:nvSpPr>
      <xdr:spPr>
        <a:xfrm>
          <a:off x="1280414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61505</xdr:rowOff>
    </xdr:to>
    <xdr:cxnSp macro="">
      <xdr:nvCxnSpPr>
        <xdr:cNvPr id="814" name="直線コネクタ 813"/>
        <xdr:cNvCxnSpPr/>
      </xdr:nvCxnSpPr>
      <xdr:spPr>
        <a:xfrm>
          <a:off x="12854940" y="17155886"/>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33564</xdr:rowOff>
    </xdr:from>
    <xdr:to>
      <xdr:col>72</xdr:col>
      <xdr:colOff>38100</xdr:colOff>
      <xdr:row>102</xdr:row>
      <xdr:rowOff>135164</xdr:rowOff>
    </xdr:to>
    <xdr:sp macro="" textlink="">
      <xdr:nvSpPr>
        <xdr:cNvPr id="815" name="楕円 814"/>
        <xdr:cNvSpPr/>
      </xdr:nvSpPr>
      <xdr:spPr>
        <a:xfrm>
          <a:off x="12029440" y="17132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56606</xdr:rowOff>
    </xdr:from>
    <xdr:to>
      <xdr:col>76</xdr:col>
      <xdr:colOff>114300</xdr:colOff>
      <xdr:row>102</xdr:row>
      <xdr:rowOff>84364</xdr:rowOff>
    </xdr:to>
    <xdr:cxnSp macro="">
      <xdr:nvCxnSpPr>
        <xdr:cNvPr id="816" name="直線コネクタ 815"/>
        <xdr:cNvCxnSpPr/>
      </xdr:nvCxnSpPr>
      <xdr:spPr>
        <a:xfrm flipV="1">
          <a:off x="12072620" y="1715588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817" name="n_1aveValue【公民館】&#10;有形固定資産減価償却率"/>
        <xdr:cNvSpPr txBox="1"/>
      </xdr:nvSpPr>
      <xdr:spPr>
        <a:xfrm>
          <a:off x="13437244" y="1735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18" name="n_2aveValue【公民館】&#10;有形固定資産減価償却率"/>
        <xdr:cNvSpPr txBox="1"/>
      </xdr:nvSpPr>
      <xdr:spPr>
        <a:xfrm>
          <a:off x="126752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819" name="n_3aveValue【公民館】&#10;有形固定資産減価償却率"/>
        <xdr:cNvSpPr txBox="1"/>
      </xdr:nvSpPr>
      <xdr:spPr>
        <a:xfrm>
          <a:off x="119005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128832</xdr:rowOff>
    </xdr:from>
    <xdr:ext cx="405111" cy="259045"/>
    <xdr:sp macro="" textlink="">
      <xdr:nvSpPr>
        <xdr:cNvPr id="820" name="n_1mainValue【公民館】&#10;有形固定資産減価償却率"/>
        <xdr:cNvSpPr txBox="1"/>
      </xdr:nvSpPr>
      <xdr:spPr>
        <a:xfrm>
          <a:off x="13437244" y="168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821" name="n_2mainValue【公民館】&#10;有形固定資産減価償却率"/>
        <xdr:cNvSpPr txBox="1"/>
      </xdr:nvSpPr>
      <xdr:spPr>
        <a:xfrm>
          <a:off x="12675244" y="168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151691</xdr:rowOff>
    </xdr:from>
    <xdr:ext cx="405111" cy="259045"/>
    <xdr:sp macro="" textlink="">
      <xdr:nvSpPr>
        <xdr:cNvPr id="822" name="n_3mainValue【公民館】&#10;有形固定資産減価償却率"/>
        <xdr:cNvSpPr txBox="1"/>
      </xdr:nvSpPr>
      <xdr:spPr>
        <a:xfrm>
          <a:off x="11900544" y="1691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3" name="直線コネクタ 83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4" name="テキスト ボックス 83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5" name="直線コネクタ 83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6" name="テキスト ボックス 83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7" name="直線コネクタ 83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8" name="テキスト ボックス 83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9" name="直線コネクタ 83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0" name="テキスト ボックス 83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1" name="直線コネクタ 84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2" name="テキスト ボックス 84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3" name="直線コネクタ 84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4" name="テキスト ボックス 84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848" name="直線コネクタ 847"/>
        <xdr:cNvCxnSpPr/>
      </xdr:nvCxnSpPr>
      <xdr:spPr>
        <a:xfrm flipV="1">
          <a:off x="19509104" y="1690878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49" name="【公民館】&#10;一人当たり面積最小値テキスト"/>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50" name="直線コネクタ 849"/>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51" name="【公民館】&#10;一人当たり面積最大値テキスト"/>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52" name="直線コネクタ 851"/>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853" name="【公民館】&#10;一人当たり面積平均値テキスト"/>
        <xdr:cNvSpPr txBox="1"/>
      </xdr:nvSpPr>
      <xdr:spPr>
        <a:xfrm>
          <a:off x="19547840" y="1771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54" name="フローチャート: 判断 853"/>
        <xdr:cNvSpPr/>
      </xdr:nvSpPr>
      <xdr:spPr>
        <a:xfrm>
          <a:off x="1945894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855" name="フローチャート: 判断 854"/>
        <xdr:cNvSpPr/>
      </xdr:nvSpPr>
      <xdr:spPr>
        <a:xfrm>
          <a:off x="18735040" y="17873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56" name="フローチャート: 判断 855"/>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57" name="フローチャート: 判断 856"/>
        <xdr:cNvSpPr/>
      </xdr:nvSpPr>
      <xdr:spPr>
        <a:xfrm>
          <a:off x="1716278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863" name="楕円 862"/>
        <xdr:cNvSpPr/>
      </xdr:nvSpPr>
      <xdr:spPr>
        <a:xfrm>
          <a:off x="1945894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5459</xdr:rowOff>
    </xdr:from>
    <xdr:ext cx="469744" cy="259045"/>
    <xdr:sp macro="" textlink="">
      <xdr:nvSpPr>
        <xdr:cNvPr id="864" name="【公民館】&#10;一人当たり面積該当値テキスト"/>
        <xdr:cNvSpPr txBox="1"/>
      </xdr:nvSpPr>
      <xdr:spPr>
        <a:xfrm>
          <a:off x="19547840"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865" name="楕円 864"/>
        <xdr:cNvSpPr/>
      </xdr:nvSpPr>
      <xdr:spPr>
        <a:xfrm>
          <a:off x="18735040" y="179677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81099</xdr:rowOff>
    </xdr:to>
    <xdr:cxnSp macro="">
      <xdr:nvCxnSpPr>
        <xdr:cNvPr id="866" name="直線コネクタ 865"/>
        <xdr:cNvCxnSpPr/>
      </xdr:nvCxnSpPr>
      <xdr:spPr>
        <a:xfrm flipV="1">
          <a:off x="18778220" y="18015312"/>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67" name="楕円 866"/>
        <xdr:cNvSpPr/>
      </xdr:nvSpPr>
      <xdr:spPr>
        <a:xfrm>
          <a:off x="1793748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81099</xdr:rowOff>
    </xdr:to>
    <xdr:cxnSp macro="">
      <xdr:nvCxnSpPr>
        <xdr:cNvPr id="868" name="直線コネクタ 867"/>
        <xdr:cNvCxnSpPr/>
      </xdr:nvCxnSpPr>
      <xdr:spPr>
        <a:xfrm>
          <a:off x="17988280" y="18002250"/>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69" name="楕円 868"/>
        <xdr:cNvSpPr/>
      </xdr:nvSpPr>
      <xdr:spPr>
        <a:xfrm>
          <a:off x="1716278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870" name="直線コネクタ 869"/>
        <xdr:cNvCxnSpPr/>
      </xdr:nvCxnSpPr>
      <xdr:spPr>
        <a:xfrm>
          <a:off x="17213580" y="17998985"/>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871" name="n_1aveValue【公民館】&#10;一人当たり面積"/>
        <xdr:cNvSpPr txBox="1"/>
      </xdr:nvSpPr>
      <xdr:spPr>
        <a:xfrm>
          <a:off x="185611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72" name="n_2aveValue【公民館】&#10;一人当たり面積"/>
        <xdr:cNvSpPr txBox="1"/>
      </xdr:nvSpPr>
      <xdr:spPr>
        <a:xfrm>
          <a:off x="177762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873" name="n_3aveValue【公民館】&#10;一人当たり面積"/>
        <xdr:cNvSpPr txBox="1"/>
      </xdr:nvSpPr>
      <xdr:spPr>
        <a:xfrm>
          <a:off x="170015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874" name="n_1mainValue【公民館】&#10;一人当たり面積"/>
        <xdr:cNvSpPr txBox="1"/>
      </xdr:nvSpPr>
      <xdr:spPr>
        <a:xfrm>
          <a:off x="18561127" y="180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75" name="n_2mainValue【公民館】&#10;一人当たり面積"/>
        <xdr:cNvSpPr txBox="1"/>
      </xdr:nvSpPr>
      <xdr:spPr>
        <a:xfrm>
          <a:off x="1777626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6" name="n_3mainValue【公民館】&#10;一人当たり面積"/>
        <xdr:cNvSpPr txBox="1"/>
      </xdr:nvSpPr>
      <xdr:spPr>
        <a:xfrm>
          <a:off x="170015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組み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31,812
31,635
48.64
10,663,328
10,244,436
281,752
6,328,448
8,304,290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086225" y="553484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12496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02082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124960" y="6345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03606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5146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2" name="楕円 71"/>
        <xdr:cNvSpPr/>
      </xdr:nvSpPr>
      <xdr:spPr>
        <a:xfrm>
          <a:off x="4036060" y="6002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3" name="【図書館】&#10;有形固定資産減価償却率該当値テキスト"/>
        <xdr:cNvSpPr txBox="1"/>
      </xdr:nvSpPr>
      <xdr:spPr>
        <a:xfrm>
          <a:off x="4124960" y="58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xdr:rowOff>
    </xdr:from>
    <xdr:to>
      <xdr:col>20</xdr:col>
      <xdr:colOff>38100</xdr:colOff>
      <xdr:row>36</xdr:row>
      <xdr:rowOff>102507</xdr:rowOff>
    </xdr:to>
    <xdr:sp macro="" textlink="">
      <xdr:nvSpPr>
        <xdr:cNvPr id="74" name="楕円 73"/>
        <xdr:cNvSpPr/>
      </xdr:nvSpPr>
      <xdr:spPr>
        <a:xfrm>
          <a:off x="3312160" y="6035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51707</xdr:rowOff>
    </xdr:to>
    <xdr:cxnSp macro="">
      <xdr:nvCxnSpPr>
        <xdr:cNvPr id="75" name="直線コネクタ 74"/>
        <xdr:cNvCxnSpPr/>
      </xdr:nvCxnSpPr>
      <xdr:spPr>
        <a:xfrm flipV="1">
          <a:off x="3355340" y="6049191"/>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33564</xdr:rowOff>
    </xdr:from>
    <xdr:to>
      <xdr:col>15</xdr:col>
      <xdr:colOff>101600</xdr:colOff>
      <xdr:row>36</xdr:row>
      <xdr:rowOff>135164</xdr:rowOff>
    </xdr:to>
    <xdr:sp macro="" textlink="">
      <xdr:nvSpPr>
        <xdr:cNvPr id="76" name="楕円 75"/>
        <xdr:cNvSpPr/>
      </xdr:nvSpPr>
      <xdr:spPr>
        <a:xfrm>
          <a:off x="25146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51707</xdr:rowOff>
    </xdr:from>
    <xdr:to>
      <xdr:col>19</xdr:col>
      <xdr:colOff>177800</xdr:colOff>
      <xdr:row>36</xdr:row>
      <xdr:rowOff>84364</xdr:rowOff>
    </xdr:to>
    <xdr:cxnSp macro="">
      <xdr:nvCxnSpPr>
        <xdr:cNvPr id="77" name="直線コネクタ 76"/>
        <xdr:cNvCxnSpPr/>
      </xdr:nvCxnSpPr>
      <xdr:spPr>
        <a:xfrm flipV="1">
          <a:off x="2565400" y="608674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8" name="楕円 77"/>
        <xdr:cNvSpPr/>
      </xdr:nvSpPr>
      <xdr:spPr>
        <a:xfrm>
          <a:off x="17399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84364</xdr:rowOff>
    </xdr:from>
    <xdr:to>
      <xdr:col>15</xdr:col>
      <xdr:colOff>50800</xdr:colOff>
      <xdr:row>36</xdr:row>
      <xdr:rowOff>110490</xdr:rowOff>
    </xdr:to>
    <xdr:cxnSp macro="">
      <xdr:nvCxnSpPr>
        <xdr:cNvPr id="79" name="直線コネクタ 78"/>
        <xdr:cNvCxnSpPr/>
      </xdr:nvCxnSpPr>
      <xdr:spPr>
        <a:xfrm flipV="1">
          <a:off x="1790700" y="6119404"/>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17056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38570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119034</xdr:rowOff>
    </xdr:from>
    <xdr:ext cx="405111" cy="259045"/>
    <xdr:sp macro="" textlink="">
      <xdr:nvSpPr>
        <xdr:cNvPr id="83" name="n_1mainValue【図書館】&#10;有形固定資産減価償却率"/>
        <xdr:cNvSpPr txBox="1"/>
      </xdr:nvSpPr>
      <xdr:spPr>
        <a:xfrm>
          <a:off x="3170564"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151691</xdr:rowOff>
    </xdr:from>
    <xdr:ext cx="405111" cy="259045"/>
    <xdr:sp macro="" textlink="">
      <xdr:nvSpPr>
        <xdr:cNvPr id="84" name="n_2mainValue【図書館】&#10;有形固定資産減価償却率"/>
        <xdr:cNvSpPr txBox="1"/>
      </xdr:nvSpPr>
      <xdr:spPr>
        <a:xfrm>
          <a:off x="2385704"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5" name="n_3mainValue【図書館】&#10;有形固定資産減価償却率"/>
        <xdr:cNvSpPr txBox="1"/>
      </xdr:nvSpPr>
      <xdr:spPr>
        <a:xfrm>
          <a:off x="161100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9219565" y="566547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9258300" y="636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919226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8445500" y="6527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767080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68732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0" name="楕円 119"/>
        <xdr:cNvSpPr/>
      </xdr:nvSpPr>
      <xdr:spPr>
        <a:xfrm>
          <a:off x="9192260" y="670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83202</xdr:rowOff>
    </xdr:from>
    <xdr:ext cx="469744" cy="259045"/>
    <xdr:sp macro="" textlink="">
      <xdr:nvSpPr>
        <xdr:cNvPr id="121" name="【図書館】&#10;一人当たり面積該当値テキスト"/>
        <xdr:cNvSpPr txBox="1"/>
      </xdr:nvSpPr>
      <xdr:spPr>
        <a:xfrm>
          <a:off x="9258300" y="66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22" name="楕円 121"/>
        <xdr:cNvSpPr/>
      </xdr:nvSpPr>
      <xdr:spPr>
        <a:xfrm>
          <a:off x="8445500" y="670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23" name="直線コネクタ 122"/>
        <xdr:cNvCxnSpPr/>
      </xdr:nvCxnSpPr>
      <xdr:spPr>
        <a:xfrm>
          <a:off x="8496300" y="675322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4" name="楕円 123"/>
        <xdr:cNvSpPr/>
      </xdr:nvSpPr>
      <xdr:spPr>
        <a:xfrm>
          <a:off x="767080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53340</xdr:rowOff>
    </xdr:to>
    <xdr:cxnSp macro="">
      <xdr:nvCxnSpPr>
        <xdr:cNvPr id="125" name="直線コネクタ 124"/>
        <xdr:cNvCxnSpPr/>
      </xdr:nvCxnSpPr>
      <xdr:spPr>
        <a:xfrm flipV="1">
          <a:off x="7713980" y="675322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26" name="楕円 125"/>
        <xdr:cNvSpPr/>
      </xdr:nvSpPr>
      <xdr:spPr>
        <a:xfrm>
          <a:off x="687324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27" name="直線コネクタ 126"/>
        <xdr:cNvCxnSpPr/>
      </xdr:nvCxnSpPr>
      <xdr:spPr>
        <a:xfrm>
          <a:off x="6924040" y="67589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8271587"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750958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67120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31" name="n_1mainValue【図書館】&#10;一人当たり面積"/>
        <xdr:cNvSpPr txBox="1"/>
      </xdr:nvSpPr>
      <xdr:spPr>
        <a:xfrm>
          <a:off x="827158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2" name="n_2mainValue【図書館】&#10;一人当たり面積"/>
        <xdr:cNvSpPr txBox="1"/>
      </xdr:nvSpPr>
      <xdr:spPr>
        <a:xfrm>
          <a:off x="750958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3" name="n_3mainValue【図書館】&#10;一人当たり面積"/>
        <xdr:cNvSpPr txBox="1"/>
      </xdr:nvSpPr>
      <xdr:spPr>
        <a:xfrm>
          <a:off x="67120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086225" y="931545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12496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03606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312160" y="1001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82550</xdr:rowOff>
    </xdr:from>
    <xdr:to>
      <xdr:col>24</xdr:col>
      <xdr:colOff>114300</xdr:colOff>
      <xdr:row>60</xdr:row>
      <xdr:rowOff>12700</xdr:rowOff>
    </xdr:to>
    <xdr:sp macro="" textlink="">
      <xdr:nvSpPr>
        <xdr:cNvPr id="173" name="楕円 172"/>
        <xdr:cNvSpPr/>
      </xdr:nvSpPr>
      <xdr:spPr>
        <a:xfrm>
          <a:off x="4036060" y="997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105427</xdr:rowOff>
    </xdr:from>
    <xdr:ext cx="405111" cy="259045"/>
    <xdr:sp macro="" textlink="">
      <xdr:nvSpPr>
        <xdr:cNvPr id="174" name="【体育館・プール】&#10;有形固定資産減価償却率該当値テキスト"/>
        <xdr:cNvSpPr txBox="1"/>
      </xdr:nvSpPr>
      <xdr:spPr>
        <a:xfrm>
          <a:off x="412496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75" name="楕円 174"/>
        <xdr:cNvSpPr/>
      </xdr:nvSpPr>
      <xdr:spPr>
        <a:xfrm>
          <a:off x="3312160" y="9967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59</xdr:row>
      <xdr:rowOff>133350</xdr:rowOff>
    </xdr:to>
    <xdr:cxnSp macro="">
      <xdr:nvCxnSpPr>
        <xdr:cNvPr id="176" name="直線コネクタ 175"/>
        <xdr:cNvCxnSpPr/>
      </xdr:nvCxnSpPr>
      <xdr:spPr>
        <a:xfrm>
          <a:off x="3355340" y="1001839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77" name="楕円 176"/>
        <xdr:cNvSpPr/>
      </xdr:nvSpPr>
      <xdr:spPr>
        <a:xfrm>
          <a:off x="2514600" y="1000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161925</xdr:rowOff>
    </xdr:to>
    <xdr:cxnSp macro="">
      <xdr:nvCxnSpPr>
        <xdr:cNvPr id="178" name="直線コネクタ 177"/>
        <xdr:cNvCxnSpPr/>
      </xdr:nvCxnSpPr>
      <xdr:spPr>
        <a:xfrm flipV="1">
          <a:off x="2565400" y="1001839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79" name="楕円 178"/>
        <xdr:cNvSpPr/>
      </xdr:nvSpPr>
      <xdr:spPr>
        <a:xfrm>
          <a:off x="1739900" y="1002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161925</xdr:rowOff>
    </xdr:from>
    <xdr:to>
      <xdr:col>15</xdr:col>
      <xdr:colOff>50800</xdr:colOff>
      <xdr:row>60</xdr:row>
      <xdr:rowOff>9525</xdr:rowOff>
    </xdr:to>
    <xdr:cxnSp macro="">
      <xdr:nvCxnSpPr>
        <xdr:cNvPr id="180" name="直線コネクタ 179"/>
        <xdr:cNvCxnSpPr/>
      </xdr:nvCxnSpPr>
      <xdr:spPr>
        <a:xfrm flipV="1">
          <a:off x="1790700" y="1005268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17056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6110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184" name="n_1mainValue【体育館・プール】&#10;有形固定資産減価償却率"/>
        <xdr:cNvSpPr txBox="1"/>
      </xdr:nvSpPr>
      <xdr:spPr>
        <a:xfrm>
          <a:off x="317056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185" name="n_2mainValue【体育館・プール】&#10;有形固定資産減価償却率"/>
        <xdr:cNvSpPr txBox="1"/>
      </xdr:nvSpPr>
      <xdr:spPr>
        <a:xfrm>
          <a:off x="238570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86" name="n_3mainValue【体育館・プール】&#10;有形固定資産減価償却率"/>
        <xdr:cNvSpPr txBox="1"/>
      </xdr:nvSpPr>
      <xdr:spPr>
        <a:xfrm>
          <a:off x="161100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9219565" y="930211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9258300" y="90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9154160" y="930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9258300" y="1041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9192260" y="10436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68732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76835</xdr:rowOff>
    </xdr:from>
    <xdr:to>
      <xdr:col>55</xdr:col>
      <xdr:colOff>50800</xdr:colOff>
      <xdr:row>61</xdr:row>
      <xdr:rowOff>6985</xdr:rowOff>
    </xdr:to>
    <xdr:sp macro="" textlink="">
      <xdr:nvSpPr>
        <xdr:cNvPr id="225" name="楕円 224"/>
        <xdr:cNvSpPr/>
      </xdr:nvSpPr>
      <xdr:spPr>
        <a:xfrm>
          <a:off x="9192260" y="10135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99712</xdr:rowOff>
    </xdr:from>
    <xdr:ext cx="469744" cy="259045"/>
    <xdr:sp macro="" textlink="">
      <xdr:nvSpPr>
        <xdr:cNvPr id="226" name="【体育館・プール】&#10;一人当たり面積該当値テキスト"/>
        <xdr:cNvSpPr txBox="1"/>
      </xdr:nvSpPr>
      <xdr:spPr>
        <a:xfrm>
          <a:off x="9258300"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80645</xdr:rowOff>
    </xdr:from>
    <xdr:to>
      <xdr:col>50</xdr:col>
      <xdr:colOff>165100</xdr:colOff>
      <xdr:row>61</xdr:row>
      <xdr:rowOff>10795</xdr:rowOff>
    </xdr:to>
    <xdr:sp macro="" textlink="">
      <xdr:nvSpPr>
        <xdr:cNvPr id="227" name="楕円 226"/>
        <xdr:cNvSpPr/>
      </xdr:nvSpPr>
      <xdr:spPr>
        <a:xfrm>
          <a:off x="844550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127635</xdr:rowOff>
    </xdr:from>
    <xdr:to>
      <xdr:col>55</xdr:col>
      <xdr:colOff>0</xdr:colOff>
      <xdr:row>60</xdr:row>
      <xdr:rowOff>131445</xdr:rowOff>
    </xdr:to>
    <xdr:cxnSp macro="">
      <xdr:nvCxnSpPr>
        <xdr:cNvPr id="228" name="直線コネクタ 227"/>
        <xdr:cNvCxnSpPr/>
      </xdr:nvCxnSpPr>
      <xdr:spPr>
        <a:xfrm flipV="1">
          <a:off x="8496300" y="10186035"/>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84455</xdr:rowOff>
    </xdr:from>
    <xdr:to>
      <xdr:col>46</xdr:col>
      <xdr:colOff>38100</xdr:colOff>
      <xdr:row>61</xdr:row>
      <xdr:rowOff>14605</xdr:rowOff>
    </xdr:to>
    <xdr:sp macro="" textlink="">
      <xdr:nvSpPr>
        <xdr:cNvPr id="229" name="楕円 228"/>
        <xdr:cNvSpPr/>
      </xdr:nvSpPr>
      <xdr:spPr>
        <a:xfrm>
          <a:off x="767080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131445</xdr:rowOff>
    </xdr:from>
    <xdr:to>
      <xdr:col>50</xdr:col>
      <xdr:colOff>114300</xdr:colOff>
      <xdr:row>60</xdr:row>
      <xdr:rowOff>135255</xdr:rowOff>
    </xdr:to>
    <xdr:cxnSp macro="">
      <xdr:nvCxnSpPr>
        <xdr:cNvPr id="230" name="直線コネクタ 229"/>
        <xdr:cNvCxnSpPr/>
      </xdr:nvCxnSpPr>
      <xdr:spPr>
        <a:xfrm flipV="1">
          <a:off x="7713980" y="1018984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78740</xdr:rowOff>
    </xdr:from>
    <xdr:to>
      <xdr:col>41</xdr:col>
      <xdr:colOff>101600</xdr:colOff>
      <xdr:row>61</xdr:row>
      <xdr:rowOff>8890</xdr:rowOff>
    </xdr:to>
    <xdr:sp macro="" textlink="">
      <xdr:nvSpPr>
        <xdr:cNvPr id="231" name="楕円 230"/>
        <xdr:cNvSpPr/>
      </xdr:nvSpPr>
      <xdr:spPr>
        <a:xfrm>
          <a:off x="6873240" y="1013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129540</xdr:rowOff>
    </xdr:from>
    <xdr:to>
      <xdr:col>45</xdr:col>
      <xdr:colOff>177800</xdr:colOff>
      <xdr:row>60</xdr:row>
      <xdr:rowOff>135255</xdr:rowOff>
    </xdr:to>
    <xdr:cxnSp macro="">
      <xdr:nvCxnSpPr>
        <xdr:cNvPr id="232" name="直線コネクタ 231"/>
        <xdr:cNvCxnSpPr/>
      </xdr:nvCxnSpPr>
      <xdr:spPr>
        <a:xfrm>
          <a:off x="6924040" y="1018794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8271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7509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67120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27322</xdr:rowOff>
    </xdr:from>
    <xdr:ext cx="469744" cy="259045"/>
    <xdr:sp macro="" textlink="">
      <xdr:nvSpPr>
        <xdr:cNvPr id="236" name="n_1mainValue【体育館・プール】&#10;一人当たり面積"/>
        <xdr:cNvSpPr txBox="1"/>
      </xdr:nvSpPr>
      <xdr:spPr>
        <a:xfrm>
          <a:off x="827158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31132</xdr:rowOff>
    </xdr:from>
    <xdr:ext cx="469744" cy="259045"/>
    <xdr:sp macro="" textlink="">
      <xdr:nvSpPr>
        <xdr:cNvPr id="237" name="n_2mainValue【体育館・プール】&#10;一人当たり面積"/>
        <xdr:cNvSpPr txBox="1"/>
      </xdr:nvSpPr>
      <xdr:spPr>
        <a:xfrm>
          <a:off x="7509587" y="99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25417</xdr:rowOff>
    </xdr:from>
    <xdr:ext cx="469744" cy="259045"/>
    <xdr:sp macro="" textlink="">
      <xdr:nvSpPr>
        <xdr:cNvPr id="238" name="n_3mainValue【体育館・プール】&#10;一人当たり面積"/>
        <xdr:cNvSpPr txBox="1"/>
      </xdr:nvSpPr>
      <xdr:spPr>
        <a:xfrm>
          <a:off x="67120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0" name="直線コネクタ 279"/>
        <xdr:cNvCxnSpPr/>
      </xdr:nvCxnSpPr>
      <xdr:spPr>
        <a:xfrm flipV="1">
          <a:off x="4086225" y="1671338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1" name="【市民会館】&#10;有形固定資産減価償却率最小値テキスト"/>
        <xdr:cNvSpPr txBox="1"/>
      </xdr:nvSpPr>
      <xdr:spPr>
        <a:xfrm>
          <a:off x="4124960" y="18263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2" name="直線コネクタ 281"/>
        <xdr:cNvCxnSpPr/>
      </xdr:nvCxnSpPr>
      <xdr:spPr>
        <a:xfrm>
          <a:off x="402082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85" name="【市民会館】&#10;有形固定資産減価償却率平均値テキスト"/>
        <xdr:cNvSpPr txBox="1"/>
      </xdr:nvSpPr>
      <xdr:spPr>
        <a:xfrm>
          <a:off x="4124960" y="1740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86" name="フローチャート: 判断 285"/>
        <xdr:cNvSpPr/>
      </xdr:nvSpPr>
      <xdr:spPr>
        <a:xfrm>
          <a:off x="403606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7" name="フローチャート: 判断 286"/>
        <xdr:cNvSpPr/>
      </xdr:nvSpPr>
      <xdr:spPr>
        <a:xfrm>
          <a:off x="3312160" y="1741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88" name="フローチャート: 判断 287"/>
        <xdr:cNvSpPr/>
      </xdr:nvSpPr>
      <xdr:spPr>
        <a:xfrm>
          <a:off x="2514600" y="1743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89" name="フローチャート: 判断 288"/>
        <xdr:cNvSpPr/>
      </xdr:nvSpPr>
      <xdr:spPr>
        <a:xfrm>
          <a:off x="173990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77651</xdr:rowOff>
    </xdr:from>
    <xdr:to>
      <xdr:col>24</xdr:col>
      <xdr:colOff>114300</xdr:colOff>
      <xdr:row>103</xdr:row>
      <xdr:rowOff>7801</xdr:rowOff>
    </xdr:to>
    <xdr:sp macro="" textlink="">
      <xdr:nvSpPr>
        <xdr:cNvPr id="295" name="楕円 294"/>
        <xdr:cNvSpPr/>
      </xdr:nvSpPr>
      <xdr:spPr>
        <a:xfrm>
          <a:off x="4036060" y="1717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100528</xdr:rowOff>
    </xdr:from>
    <xdr:ext cx="405111" cy="259045"/>
    <xdr:sp macro="" textlink="">
      <xdr:nvSpPr>
        <xdr:cNvPr id="296" name="【市民会館】&#10;有形固定資産減価償却率該当値テキスト"/>
        <xdr:cNvSpPr txBox="1"/>
      </xdr:nvSpPr>
      <xdr:spPr>
        <a:xfrm>
          <a:off x="4124960" y="1703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115207</xdr:rowOff>
    </xdr:from>
    <xdr:to>
      <xdr:col>20</xdr:col>
      <xdr:colOff>38100</xdr:colOff>
      <xdr:row>103</xdr:row>
      <xdr:rowOff>45357</xdr:rowOff>
    </xdr:to>
    <xdr:sp macro="" textlink="">
      <xdr:nvSpPr>
        <xdr:cNvPr id="297" name="楕円 296"/>
        <xdr:cNvSpPr/>
      </xdr:nvSpPr>
      <xdr:spPr>
        <a:xfrm>
          <a:off x="3312160" y="17214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128451</xdr:rowOff>
    </xdr:from>
    <xdr:to>
      <xdr:col>24</xdr:col>
      <xdr:colOff>63500</xdr:colOff>
      <xdr:row>102</xdr:row>
      <xdr:rowOff>166007</xdr:rowOff>
    </xdr:to>
    <xdr:cxnSp macro="">
      <xdr:nvCxnSpPr>
        <xdr:cNvPr id="298" name="直線コネクタ 297"/>
        <xdr:cNvCxnSpPr/>
      </xdr:nvCxnSpPr>
      <xdr:spPr>
        <a:xfrm flipV="1">
          <a:off x="3355340" y="17227731"/>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147864</xdr:rowOff>
    </xdr:from>
    <xdr:to>
      <xdr:col>15</xdr:col>
      <xdr:colOff>101600</xdr:colOff>
      <xdr:row>103</xdr:row>
      <xdr:rowOff>78014</xdr:rowOff>
    </xdr:to>
    <xdr:sp macro="" textlink="">
      <xdr:nvSpPr>
        <xdr:cNvPr id="299" name="楕円 298"/>
        <xdr:cNvSpPr/>
      </xdr:nvSpPr>
      <xdr:spPr>
        <a:xfrm>
          <a:off x="2514600" y="17247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166007</xdr:rowOff>
    </xdr:from>
    <xdr:to>
      <xdr:col>19</xdr:col>
      <xdr:colOff>177800</xdr:colOff>
      <xdr:row>103</xdr:row>
      <xdr:rowOff>27214</xdr:rowOff>
    </xdr:to>
    <xdr:cxnSp macro="">
      <xdr:nvCxnSpPr>
        <xdr:cNvPr id="300" name="直線コネクタ 299"/>
        <xdr:cNvCxnSpPr/>
      </xdr:nvCxnSpPr>
      <xdr:spPr>
        <a:xfrm flipV="1">
          <a:off x="2565400" y="17265287"/>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01" name="楕円 300"/>
        <xdr:cNvSpPr/>
      </xdr:nvSpPr>
      <xdr:spPr>
        <a:xfrm>
          <a:off x="1739900" y="172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27214</xdr:rowOff>
    </xdr:from>
    <xdr:to>
      <xdr:col>15</xdr:col>
      <xdr:colOff>50800</xdr:colOff>
      <xdr:row>103</xdr:row>
      <xdr:rowOff>53339</xdr:rowOff>
    </xdr:to>
    <xdr:cxnSp macro="">
      <xdr:nvCxnSpPr>
        <xdr:cNvPr id="302" name="直線コネクタ 301"/>
        <xdr:cNvCxnSpPr/>
      </xdr:nvCxnSpPr>
      <xdr:spPr>
        <a:xfrm flipV="1">
          <a:off x="1790700" y="17294134"/>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03" name="n_1aveValue【市民会館】&#10;有形固定資産減価償却率"/>
        <xdr:cNvSpPr txBox="1"/>
      </xdr:nvSpPr>
      <xdr:spPr>
        <a:xfrm>
          <a:off x="3170564" y="1750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04" name="n_2aveValue【市民会館】&#10;有形固定資産減価償却率"/>
        <xdr:cNvSpPr txBox="1"/>
      </xdr:nvSpPr>
      <xdr:spPr>
        <a:xfrm>
          <a:off x="2385704" y="1752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05" name="n_3aveValue【市民会館】&#10;有形固定資産減価償却率"/>
        <xdr:cNvSpPr txBox="1"/>
      </xdr:nvSpPr>
      <xdr:spPr>
        <a:xfrm>
          <a:off x="161100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61884</xdr:rowOff>
    </xdr:from>
    <xdr:ext cx="405111" cy="259045"/>
    <xdr:sp macro="" textlink="">
      <xdr:nvSpPr>
        <xdr:cNvPr id="306" name="n_1mainValue【市民会館】&#10;有形固定資産減価償却率"/>
        <xdr:cNvSpPr txBox="1"/>
      </xdr:nvSpPr>
      <xdr:spPr>
        <a:xfrm>
          <a:off x="3170564" y="1699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94541</xdr:rowOff>
    </xdr:from>
    <xdr:ext cx="405111" cy="259045"/>
    <xdr:sp macro="" textlink="">
      <xdr:nvSpPr>
        <xdr:cNvPr id="307" name="n_2mainValue【市民会館】&#10;有形固定資産減価償却率"/>
        <xdr:cNvSpPr txBox="1"/>
      </xdr:nvSpPr>
      <xdr:spPr>
        <a:xfrm>
          <a:off x="238570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08" name="n_3mainValue【市民会館】&#10;有形固定資産減価償却率"/>
        <xdr:cNvSpPr txBox="1"/>
      </xdr:nvSpPr>
      <xdr:spPr>
        <a:xfrm>
          <a:off x="161100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0" name="直線コネクタ 329"/>
        <xdr:cNvCxnSpPr/>
      </xdr:nvCxnSpPr>
      <xdr:spPr>
        <a:xfrm flipV="1">
          <a:off x="9219565" y="16932403"/>
          <a:ext cx="0" cy="12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1" name="【市民会館】&#10;一人当たり面積最小値テキスト"/>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2" name="直線コネクタ 331"/>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3" name="【市民会館】&#10;一人当たり面積最大値テキスト"/>
        <xdr:cNvSpPr txBox="1"/>
      </xdr:nvSpPr>
      <xdr:spPr>
        <a:xfrm>
          <a:off x="9258300" y="167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4" name="直線コネクタ 333"/>
        <xdr:cNvCxnSpPr/>
      </xdr:nvCxnSpPr>
      <xdr:spPr>
        <a:xfrm>
          <a:off x="9154160" y="169324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35" name="【市民会館】&#10;一人当たり面積平均値テキスト"/>
        <xdr:cNvSpPr txBox="1"/>
      </xdr:nvSpPr>
      <xdr:spPr>
        <a:xfrm>
          <a:off x="92583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6" name="フローチャート: 判断 335"/>
        <xdr:cNvSpPr/>
      </xdr:nvSpPr>
      <xdr:spPr>
        <a:xfrm>
          <a:off x="9192260" y="17774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7" name="フローチャート: 判断 336"/>
        <xdr:cNvSpPr/>
      </xdr:nvSpPr>
      <xdr:spPr>
        <a:xfrm>
          <a:off x="844550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38" name="フローチャート: 判断 337"/>
        <xdr:cNvSpPr/>
      </xdr:nvSpPr>
      <xdr:spPr>
        <a:xfrm>
          <a:off x="767080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39" name="フローチャート: 判断 338"/>
        <xdr:cNvSpPr/>
      </xdr:nvSpPr>
      <xdr:spPr>
        <a:xfrm>
          <a:off x="68732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45" name="楕円 344"/>
        <xdr:cNvSpPr/>
      </xdr:nvSpPr>
      <xdr:spPr>
        <a:xfrm>
          <a:off x="919226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13988</xdr:rowOff>
    </xdr:from>
    <xdr:ext cx="469744" cy="259045"/>
    <xdr:sp macro="" textlink="">
      <xdr:nvSpPr>
        <xdr:cNvPr id="346" name="【市民会館】&#10;一人当たり面積該当値テキスト"/>
        <xdr:cNvSpPr txBox="1"/>
      </xdr:nvSpPr>
      <xdr:spPr>
        <a:xfrm>
          <a:off x="92583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164846</xdr:rowOff>
    </xdr:from>
    <xdr:to>
      <xdr:col>50</xdr:col>
      <xdr:colOff>165100</xdr:colOff>
      <xdr:row>106</xdr:row>
      <xdr:rowOff>94996</xdr:rowOff>
    </xdr:to>
    <xdr:sp macro="" textlink="">
      <xdr:nvSpPr>
        <xdr:cNvPr id="347" name="楕円 346"/>
        <xdr:cNvSpPr/>
      </xdr:nvSpPr>
      <xdr:spPr>
        <a:xfrm>
          <a:off x="8445500" y="1776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44196</xdr:rowOff>
    </xdr:to>
    <xdr:cxnSp macro="">
      <xdr:nvCxnSpPr>
        <xdr:cNvPr id="348" name="直線コネクタ 347"/>
        <xdr:cNvCxnSpPr/>
      </xdr:nvCxnSpPr>
      <xdr:spPr>
        <a:xfrm flipV="1">
          <a:off x="8496300" y="17811751"/>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167132</xdr:rowOff>
    </xdr:from>
    <xdr:to>
      <xdr:col>46</xdr:col>
      <xdr:colOff>38100</xdr:colOff>
      <xdr:row>106</xdr:row>
      <xdr:rowOff>97282</xdr:rowOff>
    </xdr:to>
    <xdr:sp macro="" textlink="">
      <xdr:nvSpPr>
        <xdr:cNvPr id="349" name="楕円 348"/>
        <xdr:cNvSpPr/>
      </xdr:nvSpPr>
      <xdr:spPr>
        <a:xfrm>
          <a:off x="7670800" y="17769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44196</xdr:rowOff>
    </xdr:from>
    <xdr:to>
      <xdr:col>50</xdr:col>
      <xdr:colOff>114300</xdr:colOff>
      <xdr:row>106</xdr:row>
      <xdr:rowOff>46482</xdr:rowOff>
    </xdr:to>
    <xdr:cxnSp macro="">
      <xdr:nvCxnSpPr>
        <xdr:cNvPr id="350" name="直線コネクタ 349"/>
        <xdr:cNvCxnSpPr/>
      </xdr:nvCxnSpPr>
      <xdr:spPr>
        <a:xfrm flipV="1">
          <a:off x="7713980" y="1781403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169418</xdr:rowOff>
    </xdr:from>
    <xdr:to>
      <xdr:col>41</xdr:col>
      <xdr:colOff>101600</xdr:colOff>
      <xdr:row>106</xdr:row>
      <xdr:rowOff>99568</xdr:rowOff>
    </xdr:to>
    <xdr:sp macro="" textlink="">
      <xdr:nvSpPr>
        <xdr:cNvPr id="351" name="楕円 350"/>
        <xdr:cNvSpPr/>
      </xdr:nvSpPr>
      <xdr:spPr>
        <a:xfrm>
          <a:off x="6873240" y="17771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46482</xdr:rowOff>
    </xdr:from>
    <xdr:to>
      <xdr:col>45</xdr:col>
      <xdr:colOff>177800</xdr:colOff>
      <xdr:row>106</xdr:row>
      <xdr:rowOff>48768</xdr:rowOff>
    </xdr:to>
    <xdr:cxnSp macro="">
      <xdr:nvCxnSpPr>
        <xdr:cNvPr id="352" name="直線コネクタ 351"/>
        <xdr:cNvCxnSpPr/>
      </xdr:nvCxnSpPr>
      <xdr:spPr>
        <a:xfrm flipV="1">
          <a:off x="6924040" y="1781632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53" name="n_1aveValue【市民会館】&#10;一人当たり面積"/>
        <xdr:cNvSpPr txBox="1"/>
      </xdr:nvSpPr>
      <xdr:spPr>
        <a:xfrm>
          <a:off x="827158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54" name="n_2aveValue【市民会館】&#10;一人当たり面積"/>
        <xdr:cNvSpPr txBox="1"/>
      </xdr:nvSpPr>
      <xdr:spPr>
        <a:xfrm>
          <a:off x="750958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55" name="n_3aveValue【市民会館】&#10;一人当たり面積"/>
        <xdr:cNvSpPr txBox="1"/>
      </xdr:nvSpPr>
      <xdr:spPr>
        <a:xfrm>
          <a:off x="67120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111523</xdr:rowOff>
    </xdr:from>
    <xdr:ext cx="469744" cy="259045"/>
    <xdr:sp macro="" textlink="">
      <xdr:nvSpPr>
        <xdr:cNvPr id="356" name="n_1mainValue【市民会館】&#10;一人当たり面積"/>
        <xdr:cNvSpPr txBox="1"/>
      </xdr:nvSpPr>
      <xdr:spPr>
        <a:xfrm>
          <a:off x="827158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113809</xdr:rowOff>
    </xdr:from>
    <xdr:ext cx="469744" cy="259045"/>
    <xdr:sp macro="" textlink="">
      <xdr:nvSpPr>
        <xdr:cNvPr id="357" name="n_2mainValue【市民会館】&#10;一人当たり面積"/>
        <xdr:cNvSpPr txBox="1"/>
      </xdr:nvSpPr>
      <xdr:spPr>
        <a:xfrm>
          <a:off x="7509587" y="175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116095</xdr:rowOff>
    </xdr:from>
    <xdr:ext cx="469744" cy="259045"/>
    <xdr:sp macro="" textlink="">
      <xdr:nvSpPr>
        <xdr:cNvPr id="358" name="n_3mainValue【市民会館】&#10;一人当たり面積"/>
        <xdr:cNvSpPr txBox="1"/>
      </xdr:nvSpPr>
      <xdr:spPr>
        <a:xfrm>
          <a:off x="6712027" y="175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4" name="直線コネクタ 383"/>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5" name="【一般廃棄物処理施設】&#10;有形固定資産減価償却率最小値テキスト"/>
        <xdr:cNvSpPr txBox="1"/>
      </xdr:nvSpPr>
      <xdr:spPr>
        <a:xfrm>
          <a:off x="1441450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87" name="【一般廃棄物処理施設】&#10;有形固定資産減価償却率最大値テキスト"/>
        <xdr:cNvSpPr txBox="1"/>
      </xdr:nvSpPr>
      <xdr:spPr>
        <a:xfrm>
          <a:off x="14414500" y="536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8" name="直線コネクタ 387"/>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89" name="【一般廃棄物処理施設】&#10;有形固定資産減価償却率平均値テキスト"/>
        <xdr:cNvSpPr txBox="1"/>
      </xdr:nvSpPr>
      <xdr:spPr>
        <a:xfrm>
          <a:off x="14414500" y="6086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0" name="フローチャート: 判断 389"/>
        <xdr:cNvSpPr/>
      </xdr:nvSpPr>
      <xdr:spPr>
        <a:xfrm>
          <a:off x="14325600" y="61077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1" name="フローチャート: 判断 390"/>
        <xdr:cNvSpPr/>
      </xdr:nvSpPr>
      <xdr:spPr>
        <a:xfrm>
          <a:off x="13578840" y="6120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2" name="フローチャート: 判断 391"/>
        <xdr:cNvSpPr/>
      </xdr:nvSpPr>
      <xdr:spPr>
        <a:xfrm>
          <a:off x="1280414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3" name="フローチャート: 判断 392"/>
        <xdr:cNvSpPr/>
      </xdr:nvSpPr>
      <xdr:spPr>
        <a:xfrm>
          <a:off x="1202944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399" name="楕円 398"/>
        <xdr:cNvSpPr/>
      </xdr:nvSpPr>
      <xdr:spPr>
        <a:xfrm>
          <a:off x="14325600" y="58574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400" name="【一般廃棄物処理施設】&#10;有形固定資産減価償却率該当値テキスト"/>
        <xdr:cNvSpPr txBox="1"/>
      </xdr:nvSpPr>
      <xdr:spPr>
        <a:xfrm>
          <a:off x="14414500" y="570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15603</xdr:rowOff>
    </xdr:from>
    <xdr:to>
      <xdr:col>81</xdr:col>
      <xdr:colOff>101600</xdr:colOff>
      <xdr:row>35</xdr:row>
      <xdr:rowOff>117203</xdr:rowOff>
    </xdr:to>
    <xdr:sp macro="" textlink="">
      <xdr:nvSpPr>
        <xdr:cNvPr id="401" name="楕円 400"/>
        <xdr:cNvSpPr/>
      </xdr:nvSpPr>
      <xdr:spPr>
        <a:xfrm>
          <a:off x="1357884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66403</xdr:rowOff>
    </xdr:to>
    <xdr:cxnSp macro="">
      <xdr:nvCxnSpPr>
        <xdr:cNvPr id="402" name="直線コネクタ 401"/>
        <xdr:cNvCxnSpPr/>
      </xdr:nvCxnSpPr>
      <xdr:spPr>
        <a:xfrm flipV="1">
          <a:off x="13629640" y="590441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403" name="楕円 402"/>
        <xdr:cNvSpPr/>
      </xdr:nvSpPr>
      <xdr:spPr>
        <a:xfrm>
          <a:off x="12804140" y="5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66403</xdr:rowOff>
    </xdr:from>
    <xdr:to>
      <xdr:col>81</xdr:col>
      <xdr:colOff>50800</xdr:colOff>
      <xdr:row>35</xdr:row>
      <xdr:rowOff>107224</xdr:rowOff>
    </xdr:to>
    <xdr:cxnSp macro="">
      <xdr:nvCxnSpPr>
        <xdr:cNvPr id="404" name="直線コネクタ 403"/>
        <xdr:cNvCxnSpPr/>
      </xdr:nvCxnSpPr>
      <xdr:spPr>
        <a:xfrm flipV="1">
          <a:off x="12854940" y="5933803"/>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05" name="n_1aveValue【一般廃棄物処理施設】&#10;有形固定資産減価償却率"/>
        <xdr:cNvSpPr txBox="1"/>
      </xdr:nvSpPr>
      <xdr:spPr>
        <a:xfrm>
          <a:off x="13437244" y="620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06" name="n_2aveValue【一般廃棄物処理施設】&#10;有形固定資産減価償却率"/>
        <xdr:cNvSpPr txBox="1"/>
      </xdr:nvSpPr>
      <xdr:spPr>
        <a:xfrm>
          <a:off x="12675244" y="619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07" name="n_3aveValue【一般廃棄物処理施設】&#10;有形固定資産減価償却率"/>
        <xdr:cNvSpPr txBox="1"/>
      </xdr:nvSpPr>
      <xdr:spPr>
        <a:xfrm>
          <a:off x="119005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133730</xdr:rowOff>
    </xdr:from>
    <xdr:ext cx="405111" cy="259045"/>
    <xdr:sp macro="" textlink="">
      <xdr:nvSpPr>
        <xdr:cNvPr id="408" name="n_1mainValue【一般廃棄物処理施設】&#10;有形固定資産減価償却率"/>
        <xdr:cNvSpPr txBox="1"/>
      </xdr:nvSpPr>
      <xdr:spPr>
        <a:xfrm>
          <a:off x="134372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409" name="n_2mainValue【一般廃棄物処理施設】&#10;有形固定資産減価償却率"/>
        <xdr:cNvSpPr txBox="1"/>
      </xdr:nvSpPr>
      <xdr:spPr>
        <a:xfrm>
          <a:off x="12675244" y="57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0" name="直線コネクタ 419"/>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1" name="テキスト ボックス 420"/>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4" name="直線コネクタ 423"/>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5" name="テキスト ボックス 424"/>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29" name="直線コネクタ 428"/>
        <xdr:cNvCxnSpPr/>
      </xdr:nvCxnSpPr>
      <xdr:spPr>
        <a:xfrm flipV="1">
          <a:off x="19509104" y="5649440"/>
          <a:ext cx="0" cy="124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0" name="【一般廃棄物処理施設】&#10;一人当たり有形固定資産（償却資産）額最小値テキスト"/>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1" name="直線コネクタ 430"/>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2" name="【一般廃棄物処理施設】&#10;一人当たり有形固定資産（償却資産）額最大値テキスト"/>
        <xdr:cNvSpPr txBox="1"/>
      </xdr:nvSpPr>
      <xdr:spPr>
        <a:xfrm>
          <a:off x="19547840" y="54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3" name="直線コネクタ 432"/>
        <xdr:cNvCxnSpPr/>
      </xdr:nvCxnSpPr>
      <xdr:spPr>
        <a:xfrm>
          <a:off x="19443700" y="56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34" name="【一般廃棄物処理施設】&#10;一人当たり有形固定資産（償却資産）額平均値テキスト"/>
        <xdr:cNvSpPr txBox="1"/>
      </xdr:nvSpPr>
      <xdr:spPr>
        <a:xfrm>
          <a:off x="19547840" y="632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5" name="フローチャート: 判断 434"/>
        <xdr:cNvSpPr/>
      </xdr:nvSpPr>
      <xdr:spPr>
        <a:xfrm>
          <a:off x="19458940" y="646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6" name="フローチャート: 判断 435"/>
        <xdr:cNvSpPr/>
      </xdr:nvSpPr>
      <xdr:spPr>
        <a:xfrm>
          <a:off x="1873504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37" name="フローチャート: 判断 436"/>
        <xdr:cNvSpPr/>
      </xdr:nvSpPr>
      <xdr:spPr>
        <a:xfrm>
          <a:off x="17937480" y="644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38" name="フローチャート: 判断 437"/>
        <xdr:cNvSpPr/>
      </xdr:nvSpPr>
      <xdr:spPr>
        <a:xfrm>
          <a:off x="17162780" y="6485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39984</xdr:rowOff>
    </xdr:from>
    <xdr:to>
      <xdr:col>116</xdr:col>
      <xdr:colOff>114300</xdr:colOff>
      <xdr:row>39</xdr:row>
      <xdr:rowOff>141584</xdr:rowOff>
    </xdr:to>
    <xdr:sp macro="" textlink="">
      <xdr:nvSpPr>
        <xdr:cNvPr id="444" name="楕円 443"/>
        <xdr:cNvSpPr/>
      </xdr:nvSpPr>
      <xdr:spPr>
        <a:xfrm>
          <a:off x="19458940" y="65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18411</xdr:rowOff>
    </xdr:from>
    <xdr:ext cx="534377" cy="259045"/>
    <xdr:sp macro="" textlink="">
      <xdr:nvSpPr>
        <xdr:cNvPr id="445" name="【一般廃棄物処理施設】&#10;一人当たり有形固定資産（償却資産）額該当値テキスト"/>
        <xdr:cNvSpPr txBox="1"/>
      </xdr:nvSpPr>
      <xdr:spPr>
        <a:xfrm>
          <a:off x="19547840" y="65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40242</xdr:rowOff>
    </xdr:from>
    <xdr:to>
      <xdr:col>112</xdr:col>
      <xdr:colOff>38100</xdr:colOff>
      <xdr:row>39</xdr:row>
      <xdr:rowOff>141842</xdr:rowOff>
    </xdr:to>
    <xdr:sp macro="" textlink="">
      <xdr:nvSpPr>
        <xdr:cNvPr id="446" name="楕円 445"/>
        <xdr:cNvSpPr/>
      </xdr:nvSpPr>
      <xdr:spPr>
        <a:xfrm>
          <a:off x="18735040" y="65782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90784</xdr:rowOff>
    </xdr:from>
    <xdr:to>
      <xdr:col>116</xdr:col>
      <xdr:colOff>63500</xdr:colOff>
      <xdr:row>39</xdr:row>
      <xdr:rowOff>91042</xdr:rowOff>
    </xdr:to>
    <xdr:cxnSp macro="">
      <xdr:nvCxnSpPr>
        <xdr:cNvPr id="447" name="直線コネクタ 446"/>
        <xdr:cNvCxnSpPr/>
      </xdr:nvCxnSpPr>
      <xdr:spPr>
        <a:xfrm flipV="1">
          <a:off x="18778220" y="6628744"/>
          <a:ext cx="73152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41762</xdr:rowOff>
    </xdr:from>
    <xdr:to>
      <xdr:col>107</xdr:col>
      <xdr:colOff>101600</xdr:colOff>
      <xdr:row>39</xdr:row>
      <xdr:rowOff>143362</xdr:rowOff>
    </xdr:to>
    <xdr:sp macro="" textlink="">
      <xdr:nvSpPr>
        <xdr:cNvPr id="448" name="楕円 447"/>
        <xdr:cNvSpPr/>
      </xdr:nvSpPr>
      <xdr:spPr>
        <a:xfrm>
          <a:off x="17937480" y="65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91042</xdr:rowOff>
    </xdr:from>
    <xdr:to>
      <xdr:col>111</xdr:col>
      <xdr:colOff>177800</xdr:colOff>
      <xdr:row>39</xdr:row>
      <xdr:rowOff>92562</xdr:rowOff>
    </xdr:to>
    <xdr:cxnSp macro="">
      <xdr:nvCxnSpPr>
        <xdr:cNvPr id="449" name="直線コネクタ 448"/>
        <xdr:cNvCxnSpPr/>
      </xdr:nvCxnSpPr>
      <xdr:spPr>
        <a:xfrm flipV="1">
          <a:off x="17988280" y="6629002"/>
          <a:ext cx="78994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450" name="n_1aveValue【一般廃棄物処理施設】&#10;一人当たり有形固定資産（償却資産）額"/>
        <xdr:cNvSpPr txBox="1"/>
      </xdr:nvSpPr>
      <xdr:spPr>
        <a:xfrm>
          <a:off x="1852881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51" name="n_2aveValue【一般廃棄物処理施設】&#10;一人当たり有形固定資産（償却資産）額"/>
        <xdr:cNvSpPr txBox="1"/>
      </xdr:nvSpPr>
      <xdr:spPr>
        <a:xfrm>
          <a:off x="1776681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52" name="n_3aveValue【一般廃棄物処理施設】&#10;一人当たり有形固定資産（償却資産）額"/>
        <xdr:cNvSpPr txBox="1"/>
      </xdr:nvSpPr>
      <xdr:spPr>
        <a:xfrm>
          <a:off x="16969251" y="62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132969</xdr:rowOff>
    </xdr:from>
    <xdr:ext cx="534377" cy="259045"/>
    <xdr:sp macro="" textlink="">
      <xdr:nvSpPr>
        <xdr:cNvPr id="453" name="n_1mainValue【一般廃棄物処理施設】&#10;一人当たり有形固定資産（償却資産）額"/>
        <xdr:cNvSpPr txBox="1"/>
      </xdr:nvSpPr>
      <xdr:spPr>
        <a:xfrm>
          <a:off x="18528811" y="66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134489</xdr:rowOff>
    </xdr:from>
    <xdr:ext cx="534377" cy="259045"/>
    <xdr:sp macro="" textlink="">
      <xdr:nvSpPr>
        <xdr:cNvPr id="454" name="n_2mainValue【一般廃棄物処理施設】&#10;一人当たり有形固定資産（償却資産）額"/>
        <xdr:cNvSpPr txBox="1"/>
      </xdr:nvSpPr>
      <xdr:spPr>
        <a:xfrm>
          <a:off x="17766811" y="66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9" name="テキスト ボックス 4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0" name="直線コネクタ 4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1" name="直線コネクタ 48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2" name="テキスト ボックス 48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3" name="直線コネクタ 48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4" name="テキスト ボックス 48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5" name="直線コネクタ 48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6" name="テキスト ボックス 48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7" name="直線コネクタ 48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8" name="テキスト ボックス 48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9" name="直線コネクタ 48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0" name="テキスト ボックス 48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1" name="直線コネクタ 49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2" name="テキスト ボックス 49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4" name="テキスト ボックス 49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96" name="直線コネクタ 495"/>
        <xdr:cNvCxnSpPr/>
      </xdr:nvCxnSpPr>
      <xdr:spPr>
        <a:xfrm flipV="1">
          <a:off x="14375764" y="1298720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97" name="【消防施設】&#10;有形固定資産減価償却率最小値テキスト"/>
        <xdr:cNvSpPr txBox="1"/>
      </xdr:nvSpPr>
      <xdr:spPr>
        <a:xfrm>
          <a:off x="14414500" y="144752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98" name="直線コネクタ 497"/>
        <xdr:cNvCxnSpPr/>
      </xdr:nvCxnSpPr>
      <xdr:spPr>
        <a:xfrm>
          <a:off x="14287500" y="14471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9" name="【消防施設】&#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0" name="直線コネクタ 499"/>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501" name="【消防施設】&#10;有形固定資産減価償却率平均値テキスト"/>
        <xdr:cNvSpPr txBox="1"/>
      </xdr:nvSpPr>
      <xdr:spPr>
        <a:xfrm>
          <a:off x="14414500" y="13529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02" name="フローチャート: 判断 501"/>
        <xdr:cNvSpPr/>
      </xdr:nvSpPr>
      <xdr:spPr>
        <a:xfrm>
          <a:off x="14325600" y="136739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03" name="フローチャート: 判断 502"/>
        <xdr:cNvSpPr/>
      </xdr:nvSpPr>
      <xdr:spPr>
        <a:xfrm>
          <a:off x="13578840" y="13711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04" name="フローチャート: 判断 503"/>
        <xdr:cNvSpPr/>
      </xdr:nvSpPr>
      <xdr:spPr>
        <a:xfrm>
          <a:off x="1280414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05" name="フローチャート: 判断 504"/>
        <xdr:cNvSpPr/>
      </xdr:nvSpPr>
      <xdr:spPr>
        <a:xfrm>
          <a:off x="12029440" y="13777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6" name="テキスト ボックス 50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511" name="楕円 510"/>
        <xdr:cNvSpPr/>
      </xdr:nvSpPr>
      <xdr:spPr>
        <a:xfrm>
          <a:off x="14325600" y="140353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512" name="【消防施設】&#10;有形固定資産減価償却率該当値テキスト"/>
        <xdr:cNvSpPr txBox="1"/>
      </xdr:nvSpPr>
      <xdr:spPr>
        <a:xfrm>
          <a:off x="14414500"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85271</xdr:rowOff>
    </xdr:from>
    <xdr:to>
      <xdr:col>81</xdr:col>
      <xdr:colOff>101600</xdr:colOff>
      <xdr:row>84</xdr:row>
      <xdr:rowOff>15421</xdr:rowOff>
    </xdr:to>
    <xdr:sp macro="" textlink="">
      <xdr:nvSpPr>
        <xdr:cNvPr id="513" name="楕円 512"/>
        <xdr:cNvSpPr/>
      </xdr:nvSpPr>
      <xdr:spPr>
        <a:xfrm>
          <a:off x="13578840" y="13999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136071</xdr:rowOff>
    </xdr:from>
    <xdr:to>
      <xdr:col>85</xdr:col>
      <xdr:colOff>127000</xdr:colOff>
      <xdr:row>84</xdr:row>
      <xdr:rowOff>544</xdr:rowOff>
    </xdr:to>
    <xdr:cxnSp macro="">
      <xdr:nvCxnSpPr>
        <xdr:cNvPr id="514" name="直線コネクタ 513"/>
        <xdr:cNvCxnSpPr/>
      </xdr:nvCxnSpPr>
      <xdr:spPr>
        <a:xfrm>
          <a:off x="13629640" y="14050191"/>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130992</xdr:rowOff>
    </xdr:from>
    <xdr:to>
      <xdr:col>76</xdr:col>
      <xdr:colOff>165100</xdr:colOff>
      <xdr:row>84</xdr:row>
      <xdr:rowOff>61142</xdr:rowOff>
    </xdr:to>
    <xdr:sp macro="" textlink="">
      <xdr:nvSpPr>
        <xdr:cNvPr id="515" name="楕円 514"/>
        <xdr:cNvSpPr/>
      </xdr:nvSpPr>
      <xdr:spPr>
        <a:xfrm>
          <a:off x="12804140" y="14045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136071</xdr:rowOff>
    </xdr:from>
    <xdr:to>
      <xdr:col>81</xdr:col>
      <xdr:colOff>50800</xdr:colOff>
      <xdr:row>84</xdr:row>
      <xdr:rowOff>10342</xdr:rowOff>
    </xdr:to>
    <xdr:cxnSp macro="">
      <xdr:nvCxnSpPr>
        <xdr:cNvPr id="516" name="直線コネクタ 515"/>
        <xdr:cNvCxnSpPr/>
      </xdr:nvCxnSpPr>
      <xdr:spPr>
        <a:xfrm flipV="1">
          <a:off x="12854940" y="14050191"/>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517" name="楕円 516"/>
        <xdr:cNvSpPr/>
      </xdr:nvSpPr>
      <xdr:spPr>
        <a:xfrm>
          <a:off x="12029440" y="13839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144236</xdr:rowOff>
    </xdr:from>
    <xdr:to>
      <xdr:col>76</xdr:col>
      <xdr:colOff>114300</xdr:colOff>
      <xdr:row>84</xdr:row>
      <xdr:rowOff>10342</xdr:rowOff>
    </xdr:to>
    <xdr:cxnSp macro="">
      <xdr:nvCxnSpPr>
        <xdr:cNvPr id="518" name="直線コネクタ 517"/>
        <xdr:cNvCxnSpPr/>
      </xdr:nvCxnSpPr>
      <xdr:spPr>
        <a:xfrm>
          <a:off x="12072620" y="13890716"/>
          <a:ext cx="782320" cy="20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519" name="n_1aveValue【消防施設】&#10;有形固定資産減価償却率"/>
        <xdr:cNvSpPr txBox="1"/>
      </xdr:nvSpPr>
      <xdr:spPr>
        <a:xfrm>
          <a:off x="13437244" y="1349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20" name="n_2aveValue【消防施設】&#10;有形固定資産減価償却率"/>
        <xdr:cNvSpPr txBox="1"/>
      </xdr:nvSpPr>
      <xdr:spPr>
        <a:xfrm>
          <a:off x="126752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21" name="n_3aveValue【消防施設】&#10;有形固定資産減価償却率"/>
        <xdr:cNvSpPr txBox="1"/>
      </xdr:nvSpPr>
      <xdr:spPr>
        <a:xfrm>
          <a:off x="1190054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6548</xdr:rowOff>
    </xdr:from>
    <xdr:ext cx="405111" cy="259045"/>
    <xdr:sp macro="" textlink="">
      <xdr:nvSpPr>
        <xdr:cNvPr id="522" name="n_1mainValue【消防施設】&#10;有形固定資産減価償却率"/>
        <xdr:cNvSpPr txBox="1"/>
      </xdr:nvSpPr>
      <xdr:spPr>
        <a:xfrm>
          <a:off x="1343724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52269</xdr:rowOff>
    </xdr:from>
    <xdr:ext cx="405111" cy="259045"/>
    <xdr:sp macro="" textlink="">
      <xdr:nvSpPr>
        <xdr:cNvPr id="523" name="n_2mainValue【消防施設】&#10;有形固定資産減価償却率"/>
        <xdr:cNvSpPr txBox="1"/>
      </xdr:nvSpPr>
      <xdr:spPr>
        <a:xfrm>
          <a:off x="12675244" y="1413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524" name="n_3mainValue【消防施設】&#10;有形固定資産減価償却率"/>
        <xdr:cNvSpPr txBox="1"/>
      </xdr:nvSpPr>
      <xdr:spPr>
        <a:xfrm>
          <a:off x="119005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5" name="直線コネクタ 534"/>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6" name="テキスト ボックス 535"/>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7" name="直線コネクタ 536"/>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8" name="テキスト ボックス 537"/>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9" name="直線コネクタ 538"/>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0" name="テキスト ボックス 539"/>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1" name="直線コネクタ 540"/>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2" name="テキスト ボックス 541"/>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3" name="直線コネクタ 54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4" name="テキスト ボックス 54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46" name="直線コネクタ 545"/>
        <xdr:cNvCxnSpPr/>
      </xdr:nvCxnSpPr>
      <xdr:spPr>
        <a:xfrm flipV="1">
          <a:off x="19509104" y="13370814"/>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47" name="【消防施設】&#10;一人当たり面積最小値テキスト"/>
        <xdr:cNvSpPr txBox="1"/>
      </xdr:nvSpPr>
      <xdr:spPr>
        <a:xfrm>
          <a:off x="1954784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48" name="直線コネクタ 547"/>
        <xdr:cNvCxnSpPr/>
      </xdr:nvCxnSpPr>
      <xdr:spPr>
        <a:xfrm>
          <a:off x="19443700" y="14417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49" name="【消防施設】&#10;一人当たり面積最大値テキスト"/>
        <xdr:cNvSpPr txBox="1"/>
      </xdr:nvSpPr>
      <xdr:spPr>
        <a:xfrm>
          <a:off x="1954784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50" name="直線コネクタ 549"/>
        <xdr:cNvCxnSpPr/>
      </xdr:nvCxnSpPr>
      <xdr:spPr>
        <a:xfrm>
          <a:off x="19443700" y="1337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51" name="【消防施設】&#10;一人当たり面積平均値テキスト"/>
        <xdr:cNvSpPr txBox="1"/>
      </xdr:nvSpPr>
      <xdr:spPr>
        <a:xfrm>
          <a:off x="19547840" y="13942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52" name="フローチャート: 判断 551"/>
        <xdr:cNvSpPr/>
      </xdr:nvSpPr>
      <xdr:spPr>
        <a:xfrm>
          <a:off x="1945894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53" name="フローチャート: 判断 552"/>
        <xdr:cNvSpPr/>
      </xdr:nvSpPr>
      <xdr:spPr>
        <a:xfrm>
          <a:off x="1873504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54" name="フローチャート: 判断 553"/>
        <xdr:cNvSpPr/>
      </xdr:nvSpPr>
      <xdr:spPr>
        <a:xfrm>
          <a:off x="179374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55" name="フローチャート: 判断 554"/>
        <xdr:cNvSpPr/>
      </xdr:nvSpPr>
      <xdr:spPr>
        <a:xfrm>
          <a:off x="17162780" y="141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6" name="テキスト ボックス 55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7" name="テキスト ボックス 55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8" name="テキスト ボックス 55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9" name="テキスト ボックス 55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0" name="テキスト ボックス 55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561" name="楕円 560"/>
        <xdr:cNvSpPr/>
      </xdr:nvSpPr>
      <xdr:spPr>
        <a:xfrm>
          <a:off x="194589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562" name="【消防施設】&#10;一人当たり面積該当値テキスト"/>
        <xdr:cNvSpPr txBox="1"/>
      </xdr:nvSpPr>
      <xdr:spPr>
        <a:xfrm>
          <a:off x="19547840" y="141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563" name="楕円 562"/>
        <xdr:cNvSpPr/>
      </xdr:nvSpPr>
      <xdr:spPr>
        <a:xfrm>
          <a:off x="18735040" y="14197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166115</xdr:rowOff>
    </xdr:to>
    <xdr:cxnSp macro="">
      <xdr:nvCxnSpPr>
        <xdr:cNvPr id="564" name="直線コネクタ 563"/>
        <xdr:cNvCxnSpPr/>
      </xdr:nvCxnSpPr>
      <xdr:spPr>
        <a:xfrm flipV="1">
          <a:off x="18778220" y="14215873"/>
          <a:ext cx="73152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565" name="楕円 564"/>
        <xdr:cNvSpPr/>
      </xdr:nvSpPr>
      <xdr:spPr>
        <a:xfrm>
          <a:off x="1793748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166115</xdr:rowOff>
    </xdr:to>
    <xdr:cxnSp macro="">
      <xdr:nvCxnSpPr>
        <xdr:cNvPr id="566" name="直線コネクタ 565"/>
        <xdr:cNvCxnSpPr/>
      </xdr:nvCxnSpPr>
      <xdr:spPr>
        <a:xfrm>
          <a:off x="17988280" y="14225016"/>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567" name="楕円 566"/>
        <xdr:cNvSpPr/>
      </xdr:nvSpPr>
      <xdr:spPr>
        <a:xfrm>
          <a:off x="1716278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85</xdr:row>
      <xdr:rowOff>140970</xdr:rowOff>
    </xdr:to>
    <xdr:cxnSp macro="">
      <xdr:nvCxnSpPr>
        <xdr:cNvPr id="568" name="直線コネクタ 567"/>
        <xdr:cNvCxnSpPr/>
      </xdr:nvCxnSpPr>
      <xdr:spPr>
        <a:xfrm flipV="1">
          <a:off x="17213580" y="14225016"/>
          <a:ext cx="7747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69" name="n_1aveValue【消防施設】&#10;一人当たり面積"/>
        <xdr:cNvSpPr txBox="1"/>
      </xdr:nvSpPr>
      <xdr:spPr>
        <a:xfrm>
          <a:off x="1856112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70" name="n_2aveValue【消防施設】&#10;一人当たり面積"/>
        <xdr:cNvSpPr txBox="1"/>
      </xdr:nvSpPr>
      <xdr:spPr>
        <a:xfrm>
          <a:off x="177762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71" name="n_3aveValue【消防施設】&#10;一人当たり面積"/>
        <xdr:cNvSpPr txBox="1"/>
      </xdr:nvSpPr>
      <xdr:spPr>
        <a:xfrm>
          <a:off x="1700156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572" name="n_1mainValue【消防施設】&#10;一人当たり面積"/>
        <xdr:cNvSpPr txBox="1"/>
      </xdr:nvSpPr>
      <xdr:spPr>
        <a:xfrm>
          <a:off x="18561127"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573" name="n_2mainValue【消防施設】&#10;一人当たり面積"/>
        <xdr:cNvSpPr txBox="1"/>
      </xdr:nvSpPr>
      <xdr:spPr>
        <a:xfrm>
          <a:off x="17776267" y="142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574" name="n_3mainValue【消防施設】&#10;一人当たり面積"/>
        <xdr:cNvSpPr txBox="1"/>
      </xdr:nvSpPr>
      <xdr:spPr>
        <a:xfrm>
          <a:off x="1700156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00" name="直線コネクタ 599"/>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01" name="【庁舎】&#10;有形固定資産減価償却率最小値テキスト"/>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02" name="直線コネクタ 601"/>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4" name="直線コネクタ 60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05" name="【庁舎】&#10;有形固定資産減価償却率平均値テキスト"/>
        <xdr:cNvSpPr txBox="1"/>
      </xdr:nvSpPr>
      <xdr:spPr>
        <a:xfrm>
          <a:off x="14414500" y="17386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06" name="フローチャート: 判断 605"/>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07" name="フローチャート: 判断 606"/>
        <xdr:cNvSpPr/>
      </xdr:nvSpPr>
      <xdr:spPr>
        <a:xfrm>
          <a:off x="135788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08" name="フローチャート: 判断 607"/>
        <xdr:cNvSpPr/>
      </xdr:nvSpPr>
      <xdr:spPr>
        <a:xfrm>
          <a:off x="1280414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09" name="フローチャート: 判断 608"/>
        <xdr:cNvSpPr/>
      </xdr:nvSpPr>
      <xdr:spPr>
        <a:xfrm>
          <a:off x="1202944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615" name="楕円 614"/>
        <xdr:cNvSpPr/>
      </xdr:nvSpPr>
      <xdr:spPr>
        <a:xfrm>
          <a:off x="14325600" y="172471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616" name="【庁舎】&#10;有形固定資産減価償却率該当値テキスト"/>
        <xdr:cNvSpPr txBox="1"/>
      </xdr:nvSpPr>
      <xdr:spPr>
        <a:xfrm>
          <a:off x="14414500" y="1710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157662</xdr:rowOff>
    </xdr:from>
    <xdr:to>
      <xdr:col>81</xdr:col>
      <xdr:colOff>101600</xdr:colOff>
      <xdr:row>103</xdr:row>
      <xdr:rowOff>87812</xdr:rowOff>
    </xdr:to>
    <xdr:sp macro="" textlink="">
      <xdr:nvSpPr>
        <xdr:cNvPr id="617" name="楕円 616"/>
        <xdr:cNvSpPr/>
      </xdr:nvSpPr>
      <xdr:spPr>
        <a:xfrm>
          <a:off x="13578840" y="17256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27214</xdr:rowOff>
    </xdr:from>
    <xdr:to>
      <xdr:col>85</xdr:col>
      <xdr:colOff>127000</xdr:colOff>
      <xdr:row>103</xdr:row>
      <xdr:rowOff>37012</xdr:rowOff>
    </xdr:to>
    <xdr:cxnSp macro="">
      <xdr:nvCxnSpPr>
        <xdr:cNvPr id="618" name="直線コネクタ 617"/>
        <xdr:cNvCxnSpPr/>
      </xdr:nvCxnSpPr>
      <xdr:spPr>
        <a:xfrm flipV="1">
          <a:off x="13629640" y="17294134"/>
          <a:ext cx="74676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619" name="楕円 618"/>
        <xdr:cNvSpPr/>
      </xdr:nvSpPr>
      <xdr:spPr>
        <a:xfrm>
          <a:off x="12804140" y="172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37012</xdr:rowOff>
    </xdr:from>
    <xdr:to>
      <xdr:col>81</xdr:col>
      <xdr:colOff>50800</xdr:colOff>
      <xdr:row>103</xdr:row>
      <xdr:rowOff>51707</xdr:rowOff>
    </xdr:to>
    <xdr:cxnSp macro="">
      <xdr:nvCxnSpPr>
        <xdr:cNvPr id="620" name="直線コネクタ 619"/>
        <xdr:cNvCxnSpPr/>
      </xdr:nvCxnSpPr>
      <xdr:spPr>
        <a:xfrm flipV="1">
          <a:off x="12854940" y="17303932"/>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62956</xdr:rowOff>
    </xdr:from>
    <xdr:to>
      <xdr:col>72</xdr:col>
      <xdr:colOff>38100</xdr:colOff>
      <xdr:row>103</xdr:row>
      <xdr:rowOff>164556</xdr:rowOff>
    </xdr:to>
    <xdr:sp macro="" textlink="">
      <xdr:nvSpPr>
        <xdr:cNvPr id="621" name="楕円 620"/>
        <xdr:cNvSpPr/>
      </xdr:nvSpPr>
      <xdr:spPr>
        <a:xfrm>
          <a:off x="12029440" y="173298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113756</xdr:rowOff>
    </xdr:to>
    <xdr:cxnSp macro="">
      <xdr:nvCxnSpPr>
        <xdr:cNvPr id="622" name="直線コネクタ 621"/>
        <xdr:cNvCxnSpPr/>
      </xdr:nvCxnSpPr>
      <xdr:spPr>
        <a:xfrm flipV="1">
          <a:off x="12072620" y="17318627"/>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23" name="n_1aveValue【庁舎】&#10;有形固定資産減価償却率"/>
        <xdr:cNvSpPr txBox="1"/>
      </xdr:nvSpPr>
      <xdr:spPr>
        <a:xfrm>
          <a:off x="1343724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24" name="n_2aveValue【庁舎】&#10;有形固定資産減価償却率"/>
        <xdr:cNvSpPr txBox="1"/>
      </xdr:nvSpPr>
      <xdr:spPr>
        <a:xfrm>
          <a:off x="12675244" y="175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25" name="n_3aveValue【庁舎】&#10;有形固定資産減価償却率"/>
        <xdr:cNvSpPr txBox="1"/>
      </xdr:nvSpPr>
      <xdr:spPr>
        <a:xfrm>
          <a:off x="1190054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104339</xdr:rowOff>
    </xdr:from>
    <xdr:ext cx="405111" cy="259045"/>
    <xdr:sp macro="" textlink="">
      <xdr:nvSpPr>
        <xdr:cNvPr id="626" name="n_1mainValue【庁舎】&#10;有形固定資産減価償却率"/>
        <xdr:cNvSpPr txBox="1"/>
      </xdr:nvSpPr>
      <xdr:spPr>
        <a:xfrm>
          <a:off x="13437244" y="1703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627" name="n_2mainValue【庁舎】&#10;有形固定資産減価償却率"/>
        <xdr:cNvSpPr txBox="1"/>
      </xdr:nvSpPr>
      <xdr:spPr>
        <a:xfrm>
          <a:off x="12675244" y="1705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9633</xdr:rowOff>
    </xdr:from>
    <xdr:ext cx="405111" cy="259045"/>
    <xdr:sp macro="" textlink="">
      <xdr:nvSpPr>
        <xdr:cNvPr id="628" name="n_3mainValue【庁舎】&#10;有形固定資産減価償却率"/>
        <xdr:cNvSpPr txBox="1"/>
      </xdr:nvSpPr>
      <xdr:spPr>
        <a:xfrm>
          <a:off x="119005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52" name="直線コネクタ 651"/>
        <xdr:cNvCxnSpPr/>
      </xdr:nvCxnSpPr>
      <xdr:spPr>
        <a:xfrm flipV="1">
          <a:off x="19509104" y="167906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53" name="【庁舎】&#10;一人当たり面積最小値テキスト"/>
        <xdr:cNvSpPr txBox="1"/>
      </xdr:nvSpPr>
      <xdr:spPr>
        <a:xfrm>
          <a:off x="19547840"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54" name="直線コネクタ 653"/>
        <xdr:cNvCxnSpPr/>
      </xdr:nvCxnSpPr>
      <xdr:spPr>
        <a:xfrm>
          <a:off x="194437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55" name="【庁舎】&#10;一人当たり面積最大値テキスト"/>
        <xdr:cNvSpPr txBox="1"/>
      </xdr:nvSpPr>
      <xdr:spPr>
        <a:xfrm>
          <a:off x="1954784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56" name="直線コネクタ 655"/>
        <xdr:cNvCxnSpPr/>
      </xdr:nvCxnSpPr>
      <xdr:spPr>
        <a:xfrm>
          <a:off x="1944370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57" name="【庁舎】&#10;一人当たり面積平均値テキスト"/>
        <xdr:cNvSpPr txBox="1"/>
      </xdr:nvSpPr>
      <xdr:spPr>
        <a:xfrm>
          <a:off x="19547840" y="1779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58" name="フローチャート: 判断 657"/>
        <xdr:cNvSpPr/>
      </xdr:nvSpPr>
      <xdr:spPr>
        <a:xfrm>
          <a:off x="1945894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59" name="フローチャート: 判断 658"/>
        <xdr:cNvSpPr/>
      </xdr:nvSpPr>
      <xdr:spPr>
        <a:xfrm>
          <a:off x="18735040" y="17831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60" name="フローチャート: 判断 659"/>
        <xdr:cNvSpPr/>
      </xdr:nvSpPr>
      <xdr:spPr>
        <a:xfrm>
          <a:off x="179374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61" name="フローチャート: 判断 660"/>
        <xdr:cNvSpPr/>
      </xdr:nvSpPr>
      <xdr:spPr>
        <a:xfrm>
          <a:off x="17162780" y="1783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67" name="楕円 666"/>
        <xdr:cNvSpPr/>
      </xdr:nvSpPr>
      <xdr:spPr>
        <a:xfrm>
          <a:off x="1945894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668" name="【庁舎】&#10;一人当たり面積該当値テキスト"/>
        <xdr:cNvSpPr txBox="1"/>
      </xdr:nvSpPr>
      <xdr:spPr>
        <a:xfrm>
          <a:off x="19547840"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669" name="楕円 668"/>
        <xdr:cNvSpPr/>
      </xdr:nvSpPr>
      <xdr:spPr>
        <a:xfrm>
          <a:off x="18735040" y="17774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55245</xdr:rowOff>
    </xdr:to>
    <xdr:cxnSp macro="">
      <xdr:nvCxnSpPr>
        <xdr:cNvPr id="670" name="直線コネクタ 669"/>
        <xdr:cNvCxnSpPr/>
      </xdr:nvCxnSpPr>
      <xdr:spPr>
        <a:xfrm flipV="1">
          <a:off x="18778220" y="17823179"/>
          <a:ext cx="7315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xdr:rowOff>
    </xdr:from>
    <xdr:to>
      <xdr:col>107</xdr:col>
      <xdr:colOff>101600</xdr:colOff>
      <xdr:row>106</xdr:row>
      <xdr:rowOff>109855</xdr:rowOff>
    </xdr:to>
    <xdr:sp macro="" textlink="">
      <xdr:nvSpPr>
        <xdr:cNvPr id="671" name="楕円 670"/>
        <xdr:cNvSpPr/>
      </xdr:nvSpPr>
      <xdr:spPr>
        <a:xfrm>
          <a:off x="1793748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55245</xdr:rowOff>
    </xdr:from>
    <xdr:to>
      <xdr:col>111</xdr:col>
      <xdr:colOff>177800</xdr:colOff>
      <xdr:row>106</xdr:row>
      <xdr:rowOff>59055</xdr:rowOff>
    </xdr:to>
    <xdr:cxnSp macro="">
      <xdr:nvCxnSpPr>
        <xdr:cNvPr id="672" name="直線コネクタ 671"/>
        <xdr:cNvCxnSpPr/>
      </xdr:nvCxnSpPr>
      <xdr:spPr>
        <a:xfrm flipV="1">
          <a:off x="17988280" y="1782508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10161</xdr:rowOff>
    </xdr:from>
    <xdr:to>
      <xdr:col>102</xdr:col>
      <xdr:colOff>165100</xdr:colOff>
      <xdr:row>106</xdr:row>
      <xdr:rowOff>111761</xdr:rowOff>
    </xdr:to>
    <xdr:sp macro="" textlink="">
      <xdr:nvSpPr>
        <xdr:cNvPr id="673" name="楕円 672"/>
        <xdr:cNvSpPr/>
      </xdr:nvSpPr>
      <xdr:spPr>
        <a:xfrm>
          <a:off x="17162780" y="177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59055</xdr:rowOff>
    </xdr:from>
    <xdr:to>
      <xdr:col>107</xdr:col>
      <xdr:colOff>50800</xdr:colOff>
      <xdr:row>106</xdr:row>
      <xdr:rowOff>60961</xdr:rowOff>
    </xdr:to>
    <xdr:cxnSp macro="">
      <xdr:nvCxnSpPr>
        <xdr:cNvPr id="674" name="直線コネクタ 673"/>
        <xdr:cNvCxnSpPr/>
      </xdr:nvCxnSpPr>
      <xdr:spPr>
        <a:xfrm flipV="1">
          <a:off x="17213580" y="17828895"/>
          <a:ext cx="7747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675" name="n_1aveValue【庁舎】&#10;一人当たり面積"/>
        <xdr:cNvSpPr txBox="1"/>
      </xdr:nvSpPr>
      <xdr:spPr>
        <a:xfrm>
          <a:off x="18561127" y="179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676" name="n_2aveValue【庁舎】&#10;一人当たり面積"/>
        <xdr:cNvSpPr txBox="1"/>
      </xdr:nvSpPr>
      <xdr:spPr>
        <a:xfrm>
          <a:off x="1777626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677" name="n_3aveValue【庁舎】&#10;一人当たり面積"/>
        <xdr:cNvSpPr txBox="1"/>
      </xdr:nvSpPr>
      <xdr:spPr>
        <a:xfrm>
          <a:off x="170015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122572</xdr:rowOff>
    </xdr:from>
    <xdr:ext cx="469744" cy="259045"/>
    <xdr:sp macro="" textlink="">
      <xdr:nvSpPr>
        <xdr:cNvPr id="678" name="n_1mainValue【庁舎】&#10;一人当たり面積"/>
        <xdr:cNvSpPr txBox="1"/>
      </xdr:nvSpPr>
      <xdr:spPr>
        <a:xfrm>
          <a:off x="18561127"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126382</xdr:rowOff>
    </xdr:from>
    <xdr:ext cx="469744" cy="259045"/>
    <xdr:sp macro="" textlink="">
      <xdr:nvSpPr>
        <xdr:cNvPr id="679" name="n_2mainValue【庁舎】&#10;一人当たり面積"/>
        <xdr:cNvSpPr txBox="1"/>
      </xdr:nvSpPr>
      <xdr:spPr>
        <a:xfrm>
          <a:off x="17776267" y="175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128288</xdr:rowOff>
    </xdr:from>
    <xdr:ext cx="469744" cy="259045"/>
    <xdr:sp macro="" textlink="">
      <xdr:nvSpPr>
        <xdr:cNvPr id="680" name="n_3mainValue【庁舎】&#10;一人当たり面積"/>
        <xdr:cNvSpPr txBox="1"/>
      </xdr:nvSpPr>
      <xdr:spPr>
        <a:xfrm>
          <a:off x="1700156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組み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31,812
31,635
48.64
10,663,328
10,244,436
281,752
6,328,448
8,304,290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財政力指数は、前年度と同じ</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であるが、類似団体平均を下回っている。これは、町内に中心となる産業が少なく財政基盤が弱いことに加え、全国平均を上回る高齢化率（</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30.10.1</a:t>
          </a:r>
          <a:r>
            <a:rPr kumimoji="1" lang="ja-JP" altLang="en-US" sz="1300">
              <a:latin typeface="ＭＳ Ｐゴシック" panose="020B0600070205080204" pitchFamily="50" charset="-128"/>
              <a:ea typeface="ＭＳ Ｐゴシック" panose="020B0600070205080204" pitchFamily="50" charset="-128"/>
            </a:rPr>
            <a:t>）等が要因と考えられる。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今後も継続して、企業誘致や定住人口増加に向けたまちづくりを行い、町税をはじめとする自主財源の収入増加を図り財政基盤を強化する。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％となっており、類似団体平均と比較すると経常収支比率は高い状況が続いている。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行政改革推進計画を着実に実行し、簡素で効率的な行政運営への転換を進め、経常経費の削減を図るとともに、企業誘致や定住人口増加により町税等の歳入経常一般財源を確保し、経常収支比率の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105728</xdr:rowOff>
    </xdr:to>
    <xdr:cxnSp macro="">
      <xdr:nvCxnSpPr>
        <xdr:cNvPr id="128" name="直線コネクタ 127"/>
        <xdr:cNvCxnSpPr/>
      </xdr:nvCxnSpPr>
      <xdr:spPr>
        <a:xfrm flipV="1">
          <a:off x="4114800" y="1100010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132397</xdr:rowOff>
    </xdr:from>
    <xdr:to>
      <xdr:col>19</xdr:col>
      <xdr:colOff>133350</xdr:colOff>
      <xdr:row>64</xdr:row>
      <xdr:rowOff>105728</xdr:rowOff>
    </xdr:to>
    <xdr:cxnSp macro="">
      <xdr:nvCxnSpPr>
        <xdr:cNvPr id="131" name="直線コネクタ 130"/>
        <xdr:cNvCxnSpPr/>
      </xdr:nvCxnSpPr>
      <xdr:spPr>
        <a:xfrm>
          <a:off x="3225800" y="1093374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63</xdr:row>
      <xdr:rowOff>132397</xdr:rowOff>
    </xdr:to>
    <xdr:cxnSp macro="">
      <xdr:nvCxnSpPr>
        <xdr:cNvPr id="134" name="直線コネクタ 133"/>
        <xdr:cNvCxnSpPr/>
      </xdr:nvCxnSpPr>
      <xdr:spPr>
        <a:xfrm>
          <a:off x="2336800" y="10728643"/>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63</xdr:row>
      <xdr:rowOff>168593</xdr:rowOff>
    </xdr:to>
    <xdr:cxnSp macro="">
      <xdr:nvCxnSpPr>
        <xdr:cNvPr id="137" name="直線コネクタ 136"/>
        <xdr:cNvCxnSpPr/>
      </xdr:nvCxnSpPr>
      <xdr:spPr>
        <a:xfrm flipV="1">
          <a:off x="1447800" y="107286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81597</xdr:rowOff>
    </xdr:from>
    <xdr:to>
      <xdr:col>15</xdr:col>
      <xdr:colOff>133350</xdr:colOff>
      <xdr:row>64</xdr:row>
      <xdr:rowOff>11747</xdr:rowOff>
    </xdr:to>
    <xdr:sp macro="" textlink="">
      <xdr:nvSpPr>
        <xdr:cNvPr id="151" name="楕円 150"/>
        <xdr:cNvSpPr/>
      </xdr:nvSpPr>
      <xdr:spPr>
        <a:xfrm>
          <a:off x="3175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167974</xdr:rowOff>
    </xdr:from>
    <xdr:ext cx="762000" cy="259045"/>
    <xdr:sp macro="" textlink="">
      <xdr:nvSpPr>
        <xdr:cNvPr id="152" name="テキスト ボックス 151"/>
        <xdr:cNvSpPr txBox="1"/>
      </xdr:nvSpPr>
      <xdr:spPr>
        <a:xfrm>
          <a:off x="2844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3" name="楕円 152"/>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54" name="テキスト ボックス 153"/>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5" name="楕円 154"/>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6" name="テキスト ボックス 155"/>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これは、継続して行財政改革に取り組み、職員数の削減などに努めてきたことにより、人件費を低く抑えられていることが要因である。今後も引き続き抑制に努める。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158232</xdr:rowOff>
    </xdr:from>
    <xdr:to>
      <xdr:col>23</xdr:col>
      <xdr:colOff>133350</xdr:colOff>
      <xdr:row>79</xdr:row>
      <xdr:rowOff>161207</xdr:rowOff>
    </xdr:to>
    <xdr:cxnSp macro="">
      <xdr:nvCxnSpPr>
        <xdr:cNvPr id="193" name="直線コネクタ 192"/>
        <xdr:cNvCxnSpPr/>
      </xdr:nvCxnSpPr>
      <xdr:spPr>
        <a:xfrm flipV="1">
          <a:off x="4114800" y="13702782"/>
          <a:ext cx="8382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160908</xdr:rowOff>
    </xdr:from>
    <xdr:to>
      <xdr:col>19</xdr:col>
      <xdr:colOff>133350</xdr:colOff>
      <xdr:row>79</xdr:row>
      <xdr:rowOff>161207</xdr:rowOff>
    </xdr:to>
    <xdr:cxnSp macro="">
      <xdr:nvCxnSpPr>
        <xdr:cNvPr id="196" name="直線コネクタ 195"/>
        <xdr:cNvCxnSpPr/>
      </xdr:nvCxnSpPr>
      <xdr:spPr>
        <a:xfrm>
          <a:off x="3225800" y="13705458"/>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159829</xdr:rowOff>
    </xdr:from>
    <xdr:to>
      <xdr:col>15</xdr:col>
      <xdr:colOff>82550</xdr:colOff>
      <xdr:row>79</xdr:row>
      <xdr:rowOff>160908</xdr:rowOff>
    </xdr:to>
    <xdr:cxnSp macro="">
      <xdr:nvCxnSpPr>
        <xdr:cNvPr id="199" name="直線コネクタ 198"/>
        <xdr:cNvCxnSpPr/>
      </xdr:nvCxnSpPr>
      <xdr:spPr>
        <a:xfrm>
          <a:off x="2336800" y="13704379"/>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158150</xdr:rowOff>
    </xdr:from>
    <xdr:to>
      <xdr:col>11</xdr:col>
      <xdr:colOff>31750</xdr:colOff>
      <xdr:row>79</xdr:row>
      <xdr:rowOff>159829</xdr:rowOff>
    </xdr:to>
    <xdr:cxnSp macro="">
      <xdr:nvCxnSpPr>
        <xdr:cNvPr id="202" name="直線コネクタ 201"/>
        <xdr:cNvCxnSpPr/>
      </xdr:nvCxnSpPr>
      <xdr:spPr>
        <a:xfrm>
          <a:off x="1447800" y="13702700"/>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107432</xdr:rowOff>
    </xdr:from>
    <xdr:to>
      <xdr:col>23</xdr:col>
      <xdr:colOff>184150</xdr:colOff>
      <xdr:row>80</xdr:row>
      <xdr:rowOff>37582</xdr:rowOff>
    </xdr:to>
    <xdr:sp macro="" textlink="">
      <xdr:nvSpPr>
        <xdr:cNvPr id="212" name="楕円 211"/>
        <xdr:cNvSpPr/>
      </xdr:nvSpPr>
      <xdr:spPr>
        <a:xfrm>
          <a:off x="4902200" y="136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28709</xdr:rowOff>
    </xdr:from>
    <xdr:ext cx="762000" cy="259045"/>
    <xdr:sp macro="" textlink="">
      <xdr:nvSpPr>
        <xdr:cNvPr id="213" name="人件費・物件費等の状況該当値テキスト"/>
        <xdr:cNvSpPr txBox="1"/>
      </xdr:nvSpPr>
      <xdr:spPr>
        <a:xfrm>
          <a:off x="5041900" y="1357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110407</xdr:rowOff>
    </xdr:from>
    <xdr:to>
      <xdr:col>19</xdr:col>
      <xdr:colOff>184150</xdr:colOff>
      <xdr:row>80</xdr:row>
      <xdr:rowOff>40557</xdr:rowOff>
    </xdr:to>
    <xdr:sp macro="" textlink="">
      <xdr:nvSpPr>
        <xdr:cNvPr id="214" name="楕円 213"/>
        <xdr:cNvSpPr/>
      </xdr:nvSpPr>
      <xdr:spPr>
        <a:xfrm>
          <a:off x="4064000" y="136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50734</xdr:rowOff>
    </xdr:from>
    <xdr:ext cx="736600" cy="259045"/>
    <xdr:sp macro="" textlink="">
      <xdr:nvSpPr>
        <xdr:cNvPr id="215" name="テキスト ボックス 214"/>
        <xdr:cNvSpPr txBox="1"/>
      </xdr:nvSpPr>
      <xdr:spPr>
        <a:xfrm>
          <a:off x="3733800" y="1342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110108</xdr:rowOff>
    </xdr:from>
    <xdr:to>
      <xdr:col>15</xdr:col>
      <xdr:colOff>133350</xdr:colOff>
      <xdr:row>80</xdr:row>
      <xdr:rowOff>40258</xdr:rowOff>
    </xdr:to>
    <xdr:sp macro="" textlink="">
      <xdr:nvSpPr>
        <xdr:cNvPr id="216" name="楕円 215"/>
        <xdr:cNvSpPr/>
      </xdr:nvSpPr>
      <xdr:spPr>
        <a:xfrm>
          <a:off x="3175000" y="136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50435</xdr:rowOff>
    </xdr:from>
    <xdr:ext cx="762000" cy="259045"/>
    <xdr:sp macro="" textlink="">
      <xdr:nvSpPr>
        <xdr:cNvPr id="217" name="テキスト ボックス 216"/>
        <xdr:cNvSpPr txBox="1"/>
      </xdr:nvSpPr>
      <xdr:spPr>
        <a:xfrm>
          <a:off x="2844800" y="134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109029</xdr:rowOff>
    </xdr:from>
    <xdr:to>
      <xdr:col>11</xdr:col>
      <xdr:colOff>82550</xdr:colOff>
      <xdr:row>80</xdr:row>
      <xdr:rowOff>39179</xdr:rowOff>
    </xdr:to>
    <xdr:sp macro="" textlink="">
      <xdr:nvSpPr>
        <xdr:cNvPr id="218" name="楕円 217"/>
        <xdr:cNvSpPr/>
      </xdr:nvSpPr>
      <xdr:spPr>
        <a:xfrm>
          <a:off x="2286000" y="136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49356</xdr:rowOff>
    </xdr:from>
    <xdr:ext cx="762000" cy="259045"/>
    <xdr:sp macro="" textlink="">
      <xdr:nvSpPr>
        <xdr:cNvPr id="219" name="テキスト ボックス 218"/>
        <xdr:cNvSpPr txBox="1"/>
      </xdr:nvSpPr>
      <xdr:spPr>
        <a:xfrm>
          <a:off x="1955800" y="1342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107350</xdr:rowOff>
    </xdr:from>
    <xdr:to>
      <xdr:col>7</xdr:col>
      <xdr:colOff>31750</xdr:colOff>
      <xdr:row>80</xdr:row>
      <xdr:rowOff>37500</xdr:rowOff>
    </xdr:to>
    <xdr:sp macro="" textlink="">
      <xdr:nvSpPr>
        <xdr:cNvPr id="220" name="楕円 219"/>
        <xdr:cNvSpPr/>
      </xdr:nvSpPr>
      <xdr:spPr>
        <a:xfrm>
          <a:off x="1397000" y="136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47677</xdr:rowOff>
    </xdr:from>
    <xdr:ext cx="762000" cy="259045"/>
    <xdr:sp macro="" textlink="">
      <xdr:nvSpPr>
        <xdr:cNvPr id="221" name="テキスト ボックス 220"/>
        <xdr:cNvSpPr txBox="1"/>
      </xdr:nvSpPr>
      <xdr:spPr>
        <a:xfrm>
          <a:off x="1066800" y="1342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となっているが、類似団体平均を上回っている。しかし、職員数や人件費は類似団体よりも低く抑えられており、ラスパイレス指数は国の給与水準を下回っているため、今後も同水準を保てるよう努める。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144639</xdr:rowOff>
    </xdr:to>
    <xdr:cxnSp macro="">
      <xdr:nvCxnSpPr>
        <xdr:cNvPr id="255" name="直線コネクタ 254"/>
        <xdr:cNvCxnSpPr/>
      </xdr:nvCxnSpPr>
      <xdr:spPr>
        <a:xfrm flipV="1">
          <a:off x="16179800" y="1491332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144639</xdr:rowOff>
    </xdr:to>
    <xdr:cxnSp macro="">
      <xdr:nvCxnSpPr>
        <xdr:cNvPr id="258" name="直線コネクタ 257"/>
        <xdr:cNvCxnSpPr/>
      </xdr:nvCxnSpPr>
      <xdr:spPr>
        <a:xfrm>
          <a:off x="15290800" y="149267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87</xdr:row>
      <xdr:rowOff>10584</xdr:rowOff>
    </xdr:to>
    <xdr:cxnSp macro="">
      <xdr:nvCxnSpPr>
        <xdr:cNvPr id="261" name="直線コネクタ 260"/>
        <xdr:cNvCxnSpPr/>
      </xdr:nvCxnSpPr>
      <xdr:spPr>
        <a:xfrm>
          <a:off x="14401800" y="147390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88</xdr:row>
      <xdr:rowOff>67028</xdr:rowOff>
    </xdr:to>
    <xdr:cxnSp macro="">
      <xdr:nvCxnSpPr>
        <xdr:cNvPr id="264" name="直線コネクタ 263"/>
        <xdr:cNvCxnSpPr/>
      </xdr:nvCxnSpPr>
      <xdr:spPr>
        <a:xfrm flipV="1">
          <a:off x="13512800" y="14739055"/>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4" name="楕円 273"/>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5"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6" name="楕円 275"/>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7" name="テキスト ボックス 276"/>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0" name="楕円 279"/>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1" name="テキスト ボックス 280"/>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2" name="楕円 281"/>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3" name="テキスト ボックス 282"/>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人となっており、類似団体を大きく下回っている。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これは、継続して行財政改革に取り組み、職員数の削減などに努めてきた成果であり、今後も引き続き抑制に努める。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151130</xdr:rowOff>
    </xdr:from>
    <xdr:to>
      <xdr:col>81</xdr:col>
      <xdr:colOff>44450</xdr:colOff>
      <xdr:row>58</xdr:row>
      <xdr:rowOff>161472</xdr:rowOff>
    </xdr:to>
    <xdr:cxnSp macro="">
      <xdr:nvCxnSpPr>
        <xdr:cNvPr id="320" name="直線コネクタ 319"/>
        <xdr:cNvCxnSpPr/>
      </xdr:nvCxnSpPr>
      <xdr:spPr>
        <a:xfrm flipV="1">
          <a:off x="16179800" y="1009523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152853</xdr:rowOff>
    </xdr:from>
    <xdr:to>
      <xdr:col>77</xdr:col>
      <xdr:colOff>44450</xdr:colOff>
      <xdr:row>58</xdr:row>
      <xdr:rowOff>161472</xdr:rowOff>
    </xdr:to>
    <xdr:cxnSp macro="">
      <xdr:nvCxnSpPr>
        <xdr:cNvPr id="323" name="直線コネクタ 322"/>
        <xdr:cNvCxnSpPr/>
      </xdr:nvCxnSpPr>
      <xdr:spPr>
        <a:xfrm>
          <a:off x="15290800" y="100969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152853</xdr:rowOff>
    </xdr:from>
    <xdr:to>
      <xdr:col>72</xdr:col>
      <xdr:colOff>203200</xdr:colOff>
      <xdr:row>58</xdr:row>
      <xdr:rowOff>158024</xdr:rowOff>
    </xdr:to>
    <xdr:cxnSp macro="">
      <xdr:nvCxnSpPr>
        <xdr:cNvPr id="326" name="直線コネクタ 325"/>
        <xdr:cNvCxnSpPr/>
      </xdr:nvCxnSpPr>
      <xdr:spPr>
        <a:xfrm flipV="1">
          <a:off x="14401800" y="1009695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80463</xdr:rowOff>
    </xdr:from>
    <xdr:to>
      <xdr:col>68</xdr:col>
      <xdr:colOff>152400</xdr:colOff>
      <xdr:row>58</xdr:row>
      <xdr:rowOff>158024</xdr:rowOff>
    </xdr:to>
    <xdr:cxnSp macro="">
      <xdr:nvCxnSpPr>
        <xdr:cNvPr id="329" name="直線コネクタ 328"/>
        <xdr:cNvCxnSpPr/>
      </xdr:nvCxnSpPr>
      <xdr:spPr>
        <a:xfrm>
          <a:off x="13512800" y="1002456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100330</xdr:rowOff>
    </xdr:from>
    <xdr:to>
      <xdr:col>81</xdr:col>
      <xdr:colOff>95250</xdr:colOff>
      <xdr:row>59</xdr:row>
      <xdr:rowOff>30480</xdr:rowOff>
    </xdr:to>
    <xdr:sp macro="" textlink="">
      <xdr:nvSpPr>
        <xdr:cNvPr id="339" name="楕円 338"/>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116857</xdr:rowOff>
    </xdr:from>
    <xdr:ext cx="762000" cy="259045"/>
    <xdr:sp macro="" textlink="">
      <xdr:nvSpPr>
        <xdr:cNvPr id="340" name="定員管理の状況該当値テキスト"/>
        <xdr:cNvSpPr txBox="1"/>
      </xdr:nvSpPr>
      <xdr:spPr>
        <a:xfrm>
          <a:off x="171069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110672</xdr:rowOff>
    </xdr:from>
    <xdr:to>
      <xdr:col>77</xdr:col>
      <xdr:colOff>95250</xdr:colOff>
      <xdr:row>59</xdr:row>
      <xdr:rowOff>40822</xdr:rowOff>
    </xdr:to>
    <xdr:sp macro="" textlink="">
      <xdr:nvSpPr>
        <xdr:cNvPr id="341" name="楕円 340"/>
        <xdr:cNvSpPr/>
      </xdr:nvSpPr>
      <xdr:spPr>
        <a:xfrm>
          <a:off x="16129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50999</xdr:rowOff>
    </xdr:from>
    <xdr:ext cx="736600" cy="259045"/>
    <xdr:sp macro="" textlink="">
      <xdr:nvSpPr>
        <xdr:cNvPr id="342" name="テキスト ボックス 341"/>
        <xdr:cNvSpPr txBox="1"/>
      </xdr:nvSpPr>
      <xdr:spPr>
        <a:xfrm>
          <a:off x="15798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102053</xdr:rowOff>
    </xdr:from>
    <xdr:to>
      <xdr:col>73</xdr:col>
      <xdr:colOff>44450</xdr:colOff>
      <xdr:row>59</xdr:row>
      <xdr:rowOff>32203</xdr:rowOff>
    </xdr:to>
    <xdr:sp macro="" textlink="">
      <xdr:nvSpPr>
        <xdr:cNvPr id="343" name="楕円 342"/>
        <xdr:cNvSpPr/>
      </xdr:nvSpPr>
      <xdr:spPr>
        <a:xfrm>
          <a:off x="15240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42380</xdr:rowOff>
    </xdr:from>
    <xdr:ext cx="762000" cy="259045"/>
    <xdr:sp macro="" textlink="">
      <xdr:nvSpPr>
        <xdr:cNvPr id="344" name="テキスト ボックス 343"/>
        <xdr:cNvSpPr txBox="1"/>
      </xdr:nvSpPr>
      <xdr:spPr>
        <a:xfrm>
          <a:off x="14909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107224</xdr:rowOff>
    </xdr:from>
    <xdr:to>
      <xdr:col>68</xdr:col>
      <xdr:colOff>203200</xdr:colOff>
      <xdr:row>59</xdr:row>
      <xdr:rowOff>37374</xdr:rowOff>
    </xdr:to>
    <xdr:sp macro="" textlink="">
      <xdr:nvSpPr>
        <xdr:cNvPr id="345" name="楕円 344"/>
        <xdr:cNvSpPr/>
      </xdr:nvSpPr>
      <xdr:spPr>
        <a:xfrm>
          <a:off x="14351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47551</xdr:rowOff>
    </xdr:from>
    <xdr:ext cx="762000" cy="259045"/>
    <xdr:sp macro="" textlink="">
      <xdr:nvSpPr>
        <xdr:cNvPr id="346" name="テキスト ボックス 345"/>
        <xdr:cNvSpPr txBox="1"/>
      </xdr:nvSpPr>
      <xdr:spPr>
        <a:xfrm>
          <a:off x="14020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29663</xdr:rowOff>
    </xdr:from>
    <xdr:to>
      <xdr:col>64</xdr:col>
      <xdr:colOff>152400</xdr:colOff>
      <xdr:row>58</xdr:row>
      <xdr:rowOff>131263</xdr:rowOff>
    </xdr:to>
    <xdr:sp macro="" textlink="">
      <xdr:nvSpPr>
        <xdr:cNvPr id="347" name="楕円 346"/>
        <xdr:cNvSpPr/>
      </xdr:nvSpPr>
      <xdr:spPr>
        <a:xfrm>
          <a:off x="13462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141440</xdr:rowOff>
    </xdr:from>
    <xdr:ext cx="762000" cy="259045"/>
    <xdr:sp macro="" textlink="">
      <xdr:nvSpPr>
        <xdr:cNvPr id="348" name="テキスト ボックス 347"/>
        <xdr:cNvSpPr txBox="1"/>
      </xdr:nvSpPr>
      <xdr:spPr>
        <a:xfrm>
          <a:off x="13131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％となっているが、類似団体平均と比較しても良好な数値となっている。</a:t>
          </a:r>
        </a:p>
        <a:p>
          <a:r>
            <a:rPr kumimoji="1" lang="ja-JP" altLang="en-US" sz="1300">
              <a:latin typeface="ＭＳ Ｐゴシック" panose="020B0600070205080204" pitchFamily="50" charset="-128"/>
              <a:ea typeface="ＭＳ Ｐゴシック" panose="020B0600070205080204" pitchFamily="50" charset="-128"/>
            </a:rPr>
            <a:t>　これは、過去から起債による財源確保を可能な限り抑制してきたことが主な要因である。しかし、公債費の増加が今後見込まれるため、公債費比率の上昇が見込まれる。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122428</xdr:rowOff>
    </xdr:to>
    <xdr:cxnSp macro="">
      <xdr:nvCxnSpPr>
        <xdr:cNvPr id="380" name="直線コネクタ 379"/>
        <xdr:cNvCxnSpPr/>
      </xdr:nvCxnSpPr>
      <xdr:spPr>
        <a:xfrm>
          <a:off x="16179800" y="66278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112776</xdr:rowOff>
    </xdr:to>
    <xdr:cxnSp macro="">
      <xdr:nvCxnSpPr>
        <xdr:cNvPr id="383" name="直線コネクタ 382"/>
        <xdr:cNvCxnSpPr/>
      </xdr:nvCxnSpPr>
      <xdr:spPr>
        <a:xfrm>
          <a:off x="15290800" y="65989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151384</xdr:rowOff>
    </xdr:to>
    <xdr:cxnSp macro="">
      <xdr:nvCxnSpPr>
        <xdr:cNvPr id="386" name="直線コネクタ 385"/>
        <xdr:cNvCxnSpPr/>
      </xdr:nvCxnSpPr>
      <xdr:spPr>
        <a:xfrm flipV="1">
          <a:off x="14401800" y="65989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38</xdr:row>
      <xdr:rowOff>161036</xdr:rowOff>
    </xdr:to>
    <xdr:cxnSp macro="">
      <xdr:nvCxnSpPr>
        <xdr:cNvPr id="389" name="直線コネクタ 388"/>
        <xdr:cNvCxnSpPr/>
      </xdr:nvCxnSpPr>
      <xdr:spPr>
        <a:xfrm flipV="1">
          <a:off x="13512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71628</xdr:rowOff>
    </xdr:from>
    <xdr:to>
      <xdr:col>81</xdr:col>
      <xdr:colOff>95250</xdr:colOff>
      <xdr:row>39</xdr:row>
      <xdr:rowOff>1778</xdr:rowOff>
    </xdr:to>
    <xdr:sp macro="" textlink="">
      <xdr:nvSpPr>
        <xdr:cNvPr id="399" name="楕円 398"/>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88155</xdr:rowOff>
    </xdr:from>
    <xdr:ext cx="762000" cy="259045"/>
    <xdr:sp macro="" textlink="">
      <xdr:nvSpPr>
        <xdr:cNvPr id="400"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1" name="楕円 400"/>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2" name="テキスト ボックス 401"/>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3" name="楕円 402"/>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4" name="テキスト ボックス 40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405" name="楕円 404"/>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406" name="テキスト ボックス 405"/>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7" name="楕円 406"/>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8" name="テキスト ボックス 407"/>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財政基盤の弱い本町は、地方交付税等の依存財源に左右されやすい状況にあるため、将来の財源不足に備え、過去から一定の基金残高を保有している。また、地方債については交付税措置のあるものを優先的に起債している。これらのことから、充当可能財源等が将来負担額よりも多い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31,812
31,635
48.64
10,663,328
10,244,436
281,752
6,328,448
8,304,290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ポイント減少している。類似団体平均と比較すると、職員数が少ないことなどの理由により低い数値となっている。今後も継続して、人件費の抑制に努める。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35560</xdr:rowOff>
    </xdr:to>
    <xdr:cxnSp macro="">
      <xdr:nvCxnSpPr>
        <xdr:cNvPr id="64" name="直線コネクタ 63"/>
        <xdr:cNvCxnSpPr/>
      </xdr:nvCxnSpPr>
      <xdr:spPr>
        <a:xfrm flipV="1">
          <a:off x="3987800" y="61437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36</xdr:row>
      <xdr:rowOff>35560</xdr:rowOff>
    </xdr:to>
    <xdr:cxnSp macro="">
      <xdr:nvCxnSpPr>
        <xdr:cNvPr id="67" name="直線コネクタ 66"/>
        <xdr:cNvCxnSpPr/>
      </xdr:nvCxnSpPr>
      <xdr:spPr>
        <a:xfrm>
          <a:off x="3098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106426</xdr:rowOff>
    </xdr:from>
    <xdr:to>
      <xdr:col>15</xdr:col>
      <xdr:colOff>98425</xdr:colOff>
      <xdr:row>35</xdr:row>
      <xdr:rowOff>138430</xdr:rowOff>
    </xdr:to>
    <xdr:cxnSp macro="">
      <xdr:nvCxnSpPr>
        <xdr:cNvPr id="70" name="直線コネクタ 69"/>
        <xdr:cNvCxnSpPr/>
      </xdr:nvCxnSpPr>
      <xdr:spPr>
        <a:xfrm flipV="1">
          <a:off x="2209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3" name="直線コネクタ 72"/>
        <xdr:cNvCxnSpPr/>
      </xdr:nvCxnSpPr>
      <xdr:spPr>
        <a:xfrm>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ポイント減少しており、類似団体平均と同水準である。今後は、平成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年度に策定した行政改革推進計画を着実に実行し、経常経費の圧縮に努める。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43180</xdr:rowOff>
    </xdr:to>
    <xdr:cxnSp macro="">
      <xdr:nvCxnSpPr>
        <xdr:cNvPr id="125" name="直線コネクタ 124"/>
        <xdr:cNvCxnSpPr/>
      </xdr:nvCxnSpPr>
      <xdr:spPr>
        <a:xfrm flipV="1">
          <a:off x="15671800" y="276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43180</xdr:rowOff>
    </xdr:to>
    <xdr:cxnSp macro="">
      <xdr:nvCxnSpPr>
        <xdr:cNvPr id="128" name="直線コネクタ 127"/>
        <xdr:cNvCxnSpPr/>
      </xdr:nvCxnSpPr>
      <xdr:spPr>
        <a:xfrm>
          <a:off x="14782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43180</xdr:rowOff>
    </xdr:to>
    <xdr:cxnSp macro="">
      <xdr:nvCxnSpPr>
        <xdr:cNvPr id="131" name="直線コネクタ 130"/>
        <xdr:cNvCxnSpPr/>
      </xdr:nvCxnSpPr>
      <xdr:spPr>
        <a:xfrm>
          <a:off x="13893800" y="270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104140</xdr:rowOff>
    </xdr:to>
    <xdr:cxnSp macro="">
      <xdr:nvCxnSpPr>
        <xdr:cNvPr id="134" name="直線コネクタ 133"/>
        <xdr:cNvCxnSpPr/>
      </xdr:nvCxnSpPr>
      <xdr:spPr>
        <a:xfrm flipV="1">
          <a:off x="13004800" y="2702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4" name="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166387</xdr:rowOff>
    </xdr:from>
    <xdr:ext cx="762000" cy="259045"/>
    <xdr:sp macro="" textlink="">
      <xdr:nvSpPr>
        <xdr:cNvPr id="151" name="テキスト ボックス 150"/>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％で、類似団体平均と比較すると、前年度からの伸びが大きかったため、同水準となっている。</a:t>
          </a:r>
        </a:p>
        <a:p>
          <a:r>
            <a:rPr kumimoji="1" lang="ja-JP" altLang="en-US" sz="1300">
              <a:latin typeface="ＭＳ Ｐゴシック" panose="020B0600070205080204" pitchFamily="50" charset="-128"/>
              <a:ea typeface="ＭＳ Ｐゴシック" panose="020B0600070205080204" pitchFamily="50" charset="-128"/>
            </a:rPr>
            <a:t>　近年、扶助費は増加傾向にあるため、第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次健康増進計画をはじめとする各種計画に基づく施策を実施し、引き続き経費の圧縮に努める。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82550</xdr:rowOff>
    </xdr:to>
    <xdr:cxnSp macro="">
      <xdr:nvCxnSpPr>
        <xdr:cNvPr id="186" name="直線コネクタ 185"/>
        <xdr:cNvCxnSpPr/>
      </xdr:nvCxnSpPr>
      <xdr:spPr>
        <a:xfrm>
          <a:off x="3987800" y="977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19050</xdr:rowOff>
    </xdr:to>
    <xdr:cxnSp macro="">
      <xdr:nvCxnSpPr>
        <xdr:cNvPr id="189" name="直線コネクタ 188"/>
        <xdr:cNvCxnSpPr/>
      </xdr:nvCxnSpPr>
      <xdr:spPr>
        <a:xfrm flipV="1">
          <a:off x="3098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19050</xdr:rowOff>
    </xdr:to>
    <xdr:cxnSp macro="">
      <xdr:nvCxnSpPr>
        <xdr:cNvPr id="192" name="直線コネクタ 191"/>
        <xdr:cNvCxnSpPr/>
      </xdr:nvCxnSpPr>
      <xdr:spPr>
        <a:xfrm>
          <a:off x="2209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5" name="直線コネクタ 194"/>
        <xdr:cNvCxnSpPr/>
      </xdr:nvCxnSpPr>
      <xdr:spPr>
        <a:xfrm flipV="1">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5" name="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7" name="楕円 206"/>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8" name="テキスト ボックス 207"/>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09" name="楕円 208"/>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0" name="テキスト ボックス 209"/>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2" name="テキスト ボックス 211"/>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％となっている。主な経費は、国民健康保険事業、介護保険事業、後期高齢者医療事業に対する繰出金である。</a:t>
          </a:r>
        </a:p>
        <a:p>
          <a:r>
            <a:rPr kumimoji="1" lang="ja-JP" altLang="en-US" sz="1300">
              <a:latin typeface="ＭＳ Ｐゴシック" panose="020B0600070205080204" pitchFamily="50" charset="-128"/>
              <a:ea typeface="ＭＳ Ｐゴシック" panose="020B0600070205080204" pitchFamily="50" charset="-128"/>
            </a:rPr>
            <a:t>　高齢化率が上昇していることからも、今後この経費が増加していくことが見込まれる。このため、第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次健康増進計画等の各種計画に基づき、住民の健康づくりを支援する施策を実施し、医療・介護に係る経費の圧縮に努めることで繰出金を抑制していく。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136525</xdr:rowOff>
    </xdr:from>
    <xdr:to>
      <xdr:col>82</xdr:col>
      <xdr:colOff>107950</xdr:colOff>
      <xdr:row>58</xdr:row>
      <xdr:rowOff>69850</xdr:rowOff>
    </xdr:to>
    <xdr:cxnSp macro="">
      <xdr:nvCxnSpPr>
        <xdr:cNvPr id="251" name="直線コネクタ 250"/>
        <xdr:cNvCxnSpPr/>
      </xdr:nvCxnSpPr>
      <xdr:spPr>
        <a:xfrm flipV="1">
          <a:off x="15671800" y="99091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69850</xdr:rowOff>
    </xdr:to>
    <xdr:cxnSp macro="">
      <xdr:nvCxnSpPr>
        <xdr:cNvPr id="254" name="直線コネクタ 253"/>
        <xdr:cNvCxnSpPr/>
      </xdr:nvCxnSpPr>
      <xdr:spPr>
        <a:xfrm>
          <a:off x="14782800" y="9928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155575</xdr:rowOff>
    </xdr:to>
    <xdr:cxnSp macro="">
      <xdr:nvCxnSpPr>
        <xdr:cNvPr id="257" name="直線コネクタ 256"/>
        <xdr:cNvCxnSpPr/>
      </xdr:nvCxnSpPr>
      <xdr:spPr>
        <a:xfrm>
          <a:off x="13893800" y="98139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69850</xdr:rowOff>
    </xdr:to>
    <xdr:cxnSp macro="">
      <xdr:nvCxnSpPr>
        <xdr:cNvPr id="260" name="直線コネクタ 259"/>
        <xdr:cNvCxnSpPr/>
      </xdr:nvCxnSpPr>
      <xdr:spPr>
        <a:xfrm flipV="1">
          <a:off x="13004800" y="981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85725</xdr:rowOff>
    </xdr:from>
    <xdr:to>
      <xdr:col>82</xdr:col>
      <xdr:colOff>158750</xdr:colOff>
      <xdr:row>58</xdr:row>
      <xdr:rowOff>15875</xdr:rowOff>
    </xdr:to>
    <xdr:sp macro="" textlink="">
      <xdr:nvSpPr>
        <xdr:cNvPr id="270" name="楕円 269"/>
        <xdr:cNvSpPr/>
      </xdr:nvSpPr>
      <xdr:spPr>
        <a:xfrm>
          <a:off x="164592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57802</xdr:rowOff>
    </xdr:from>
    <xdr:ext cx="762000" cy="259045"/>
    <xdr:sp macro="" textlink="">
      <xdr:nvSpPr>
        <xdr:cNvPr id="271" name="その他該当値テキスト"/>
        <xdr:cNvSpPr txBox="1"/>
      </xdr:nvSpPr>
      <xdr:spPr>
        <a:xfrm>
          <a:off x="165989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2" name="楕円 271"/>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3" name="テキスト ボックス 272"/>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74" name="楕円 273"/>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75" name="テキスト ボックス 274"/>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6" name="楕円 275"/>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77" name="テキスト ボックス 276"/>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％で類似団体平均と比較して非常に高い数値となっている。</a:t>
          </a:r>
        </a:p>
        <a:p>
          <a:r>
            <a:rPr kumimoji="1" lang="ja-JP" altLang="en-US" sz="1300">
              <a:latin typeface="ＭＳ Ｐゴシック" panose="020B0600070205080204" pitchFamily="50" charset="-128"/>
              <a:ea typeface="ＭＳ Ｐゴシック" panose="020B0600070205080204" pitchFamily="50" charset="-128"/>
            </a:rPr>
            <a:t>　これは、ごみ・し尿処理施設事業や消防事業などを一部事務組合で行っているため、その負担金が多く、また、公共下水道の整備に係る起債の償還ピークを迎えていることから、下水道事業（法適用）への負担金、補助金も多いことなどが要因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74422</xdr:rowOff>
    </xdr:from>
    <xdr:to>
      <xdr:col>82</xdr:col>
      <xdr:colOff>107950</xdr:colOff>
      <xdr:row>39</xdr:row>
      <xdr:rowOff>83566</xdr:rowOff>
    </xdr:to>
    <xdr:cxnSp macro="">
      <xdr:nvCxnSpPr>
        <xdr:cNvPr id="309" name="直線コネクタ 308"/>
        <xdr:cNvCxnSpPr/>
      </xdr:nvCxnSpPr>
      <xdr:spPr>
        <a:xfrm flipV="1">
          <a:off x="15671800" y="67609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83566</xdr:rowOff>
    </xdr:from>
    <xdr:to>
      <xdr:col>78</xdr:col>
      <xdr:colOff>69850</xdr:colOff>
      <xdr:row>39</xdr:row>
      <xdr:rowOff>147574</xdr:rowOff>
    </xdr:to>
    <xdr:cxnSp macro="">
      <xdr:nvCxnSpPr>
        <xdr:cNvPr id="312" name="直線コネクタ 311"/>
        <xdr:cNvCxnSpPr/>
      </xdr:nvCxnSpPr>
      <xdr:spPr>
        <a:xfrm flipV="1">
          <a:off x="14782800" y="67701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39</xdr:row>
      <xdr:rowOff>147574</xdr:rowOff>
    </xdr:to>
    <xdr:cxnSp macro="">
      <xdr:nvCxnSpPr>
        <xdr:cNvPr id="315" name="直線コネクタ 314"/>
        <xdr:cNvCxnSpPr/>
      </xdr:nvCxnSpPr>
      <xdr:spPr>
        <a:xfrm>
          <a:off x="13893800" y="6802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39</xdr:row>
      <xdr:rowOff>165862</xdr:rowOff>
    </xdr:to>
    <xdr:cxnSp macro="">
      <xdr:nvCxnSpPr>
        <xdr:cNvPr id="318" name="直線コネクタ 317"/>
        <xdr:cNvCxnSpPr/>
      </xdr:nvCxnSpPr>
      <xdr:spPr>
        <a:xfrm flipV="1">
          <a:off x="13004800" y="68021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23622</xdr:rowOff>
    </xdr:from>
    <xdr:to>
      <xdr:col>82</xdr:col>
      <xdr:colOff>158750</xdr:colOff>
      <xdr:row>39</xdr:row>
      <xdr:rowOff>125222</xdr:rowOff>
    </xdr:to>
    <xdr:sp macro="" textlink="">
      <xdr:nvSpPr>
        <xdr:cNvPr id="328" name="楕円 327"/>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167149</xdr:rowOff>
    </xdr:from>
    <xdr:ext cx="762000" cy="259045"/>
    <xdr:sp macro="" textlink="">
      <xdr:nvSpPr>
        <xdr:cNvPr id="329"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32766</xdr:rowOff>
    </xdr:from>
    <xdr:to>
      <xdr:col>78</xdr:col>
      <xdr:colOff>120650</xdr:colOff>
      <xdr:row>39</xdr:row>
      <xdr:rowOff>134366</xdr:rowOff>
    </xdr:to>
    <xdr:sp macro="" textlink="">
      <xdr:nvSpPr>
        <xdr:cNvPr id="330" name="楕円 329"/>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119143</xdr:rowOff>
    </xdr:from>
    <xdr:ext cx="736600" cy="259045"/>
    <xdr:sp macro="" textlink="">
      <xdr:nvSpPr>
        <xdr:cNvPr id="331" name="テキスト ボックス 330"/>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32" name="楕円 331"/>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33" name="テキスト ボックス 332"/>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4" name="楕円 333"/>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5" name="テキスト ボックス 334"/>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115062</xdr:rowOff>
    </xdr:from>
    <xdr:to>
      <xdr:col>65</xdr:col>
      <xdr:colOff>53975</xdr:colOff>
      <xdr:row>40</xdr:row>
      <xdr:rowOff>45212</xdr:rowOff>
    </xdr:to>
    <xdr:sp macro="" textlink="">
      <xdr:nvSpPr>
        <xdr:cNvPr id="336" name="楕円 335"/>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29989</xdr:rowOff>
    </xdr:from>
    <xdr:ext cx="762000" cy="259045"/>
    <xdr:sp macro="" textlink="">
      <xdr:nvSpPr>
        <xdr:cNvPr id="337" name="テキスト ボックス 336"/>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％で、類似団体平均を大きく下回っている。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臨時財政対策債をはじめとする公債費の負担が増加することが見込まれるため、新規の地方債発行を伴う事業の実施にあたっては、これまでと同様に後年度の負担を考慮し、事業の必要性・有効性を検討す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75</xdr:row>
      <xdr:rowOff>16510</xdr:rowOff>
    </xdr:to>
    <xdr:cxnSp macro="">
      <xdr:nvCxnSpPr>
        <xdr:cNvPr id="370" name="直線コネクタ 369"/>
        <xdr:cNvCxnSpPr/>
      </xdr:nvCxnSpPr>
      <xdr:spPr>
        <a:xfrm>
          <a:off x="3987800" y="12791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104140</xdr:rowOff>
    </xdr:to>
    <xdr:cxnSp macro="">
      <xdr:nvCxnSpPr>
        <xdr:cNvPr id="373" name="直線コネクタ 372"/>
        <xdr:cNvCxnSpPr/>
      </xdr:nvCxnSpPr>
      <xdr:spPr>
        <a:xfrm>
          <a:off x="3098800" y="12730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168910</xdr:rowOff>
    </xdr:from>
    <xdr:to>
      <xdr:col>15</xdr:col>
      <xdr:colOff>98425</xdr:colOff>
      <xdr:row>74</xdr:row>
      <xdr:rowOff>43180</xdr:rowOff>
    </xdr:to>
    <xdr:cxnSp macro="">
      <xdr:nvCxnSpPr>
        <xdr:cNvPr id="376" name="直線コネクタ 375"/>
        <xdr:cNvCxnSpPr/>
      </xdr:nvCxnSpPr>
      <xdr:spPr>
        <a:xfrm>
          <a:off x="2209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168910</xdr:rowOff>
    </xdr:from>
    <xdr:to>
      <xdr:col>11</xdr:col>
      <xdr:colOff>9525</xdr:colOff>
      <xdr:row>74</xdr:row>
      <xdr:rowOff>66040</xdr:rowOff>
    </xdr:to>
    <xdr:cxnSp macro="">
      <xdr:nvCxnSpPr>
        <xdr:cNvPr id="379" name="直線コネクタ 378"/>
        <xdr:cNvCxnSpPr/>
      </xdr:nvCxnSpPr>
      <xdr:spPr>
        <a:xfrm flipV="1">
          <a:off x="1320800" y="12684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9" name="楕円 388"/>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0"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3" name="楕円 392"/>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4" name="テキスト ボックス 393"/>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118110</xdr:rowOff>
    </xdr:from>
    <xdr:to>
      <xdr:col>11</xdr:col>
      <xdr:colOff>60325</xdr:colOff>
      <xdr:row>74</xdr:row>
      <xdr:rowOff>48260</xdr:rowOff>
    </xdr:to>
    <xdr:sp macro="" textlink="">
      <xdr:nvSpPr>
        <xdr:cNvPr id="395" name="楕円 394"/>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58437</xdr:rowOff>
    </xdr:from>
    <xdr:ext cx="762000" cy="259045"/>
    <xdr:sp macro="" textlink="">
      <xdr:nvSpPr>
        <xdr:cNvPr id="396" name="テキスト ボックス 395"/>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97" name="楕円 396"/>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98" name="テキスト ボックス 397"/>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で類似団体平均を大きく上回っている。これは、類似団体と比較して公債費の経常収支率が低く、補助費等の経常収支率が非常に高いことが要因である。今後も社会保障関連の経費の増加が見込まれるため、その要因分析と対策を検討し、数値の改善を図る。</a:t>
          </a:r>
        </a:p>
        <a:p>
          <a:r>
            <a:rPr kumimoji="1" lang="ja-JP" altLang="en-US" sz="1300">
              <a:latin typeface="ＭＳ Ｐゴシック" panose="020B0600070205080204" pitchFamily="50" charset="-128"/>
              <a:ea typeface="ＭＳ Ｐゴシック" panose="020B0600070205080204" pitchFamily="50" charset="-128"/>
            </a:rPr>
            <a:t>　また、歳入面においても町税をはじめとする経常一般財源の確保に努める。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80</xdr:row>
      <xdr:rowOff>58420</xdr:rowOff>
    </xdr:to>
    <xdr:cxnSp macro="">
      <xdr:nvCxnSpPr>
        <xdr:cNvPr id="429" name="直線コネクタ 428"/>
        <xdr:cNvCxnSpPr/>
      </xdr:nvCxnSpPr>
      <xdr:spPr>
        <a:xfrm flipV="1">
          <a:off x="15671800" y="1366469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156718</xdr:rowOff>
    </xdr:from>
    <xdr:to>
      <xdr:col>78</xdr:col>
      <xdr:colOff>69850</xdr:colOff>
      <xdr:row>80</xdr:row>
      <xdr:rowOff>58420</xdr:rowOff>
    </xdr:to>
    <xdr:cxnSp macro="">
      <xdr:nvCxnSpPr>
        <xdr:cNvPr id="432" name="直線コネクタ 431"/>
        <xdr:cNvCxnSpPr/>
      </xdr:nvCxnSpPr>
      <xdr:spPr>
        <a:xfrm>
          <a:off x="14782800" y="137012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156718</xdr:rowOff>
    </xdr:to>
    <xdr:cxnSp macro="">
      <xdr:nvCxnSpPr>
        <xdr:cNvPr id="435" name="直線コネクタ 434"/>
        <xdr:cNvCxnSpPr/>
      </xdr:nvCxnSpPr>
      <xdr:spPr>
        <a:xfrm>
          <a:off x="13893800" y="135732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170435</xdr:rowOff>
    </xdr:to>
    <xdr:cxnSp macro="">
      <xdr:nvCxnSpPr>
        <xdr:cNvPr id="438" name="直線コネクタ 437"/>
        <xdr:cNvCxnSpPr/>
      </xdr:nvCxnSpPr>
      <xdr:spPr>
        <a:xfrm flipV="1">
          <a:off x="13004800" y="135732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8" name="楕円 447"/>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49"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0" name="楕円 449"/>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1" name="テキスト ボックス 450"/>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52" name="楕円 451"/>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53" name="テキスト ボックス 452"/>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4" name="楕円 453"/>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5" name="テキスト ボックス 454"/>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119635</xdr:rowOff>
    </xdr:from>
    <xdr:to>
      <xdr:col>65</xdr:col>
      <xdr:colOff>53975</xdr:colOff>
      <xdr:row>80</xdr:row>
      <xdr:rowOff>49785</xdr:rowOff>
    </xdr:to>
    <xdr:sp macro="" textlink="">
      <xdr:nvSpPr>
        <xdr:cNvPr id="456" name="楕円 455"/>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34562</xdr:rowOff>
    </xdr:from>
    <xdr:ext cx="762000" cy="259045"/>
    <xdr:sp macro="" textlink="">
      <xdr:nvSpPr>
        <xdr:cNvPr id="457" name="テキスト ボックス 456"/>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48340</xdr:rowOff>
    </xdr:from>
    <xdr:to>
      <xdr:col>29</xdr:col>
      <xdr:colOff>127000</xdr:colOff>
      <xdr:row>19</xdr:row>
      <xdr:rowOff>62301</xdr:rowOff>
    </xdr:to>
    <xdr:cxnSp macro="">
      <xdr:nvCxnSpPr>
        <xdr:cNvPr id="52" name="直線コネクタ 51"/>
        <xdr:cNvCxnSpPr/>
      </xdr:nvCxnSpPr>
      <xdr:spPr bwMode="auto">
        <a:xfrm>
          <a:off x="5003800" y="3353515"/>
          <a:ext cx="6477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48340</xdr:rowOff>
    </xdr:from>
    <xdr:to>
      <xdr:col>26</xdr:col>
      <xdr:colOff>50800</xdr:colOff>
      <xdr:row>19</xdr:row>
      <xdr:rowOff>65550</xdr:rowOff>
    </xdr:to>
    <xdr:cxnSp macro="">
      <xdr:nvCxnSpPr>
        <xdr:cNvPr id="55" name="直線コネクタ 54"/>
        <xdr:cNvCxnSpPr/>
      </xdr:nvCxnSpPr>
      <xdr:spPr bwMode="auto">
        <a:xfrm flipV="1">
          <a:off x="4305300" y="3353515"/>
          <a:ext cx="698500" cy="17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62040</xdr:rowOff>
    </xdr:from>
    <xdr:to>
      <xdr:col>22</xdr:col>
      <xdr:colOff>114300</xdr:colOff>
      <xdr:row>19</xdr:row>
      <xdr:rowOff>65550</xdr:rowOff>
    </xdr:to>
    <xdr:cxnSp macro="">
      <xdr:nvCxnSpPr>
        <xdr:cNvPr id="58" name="直線コネクタ 57"/>
        <xdr:cNvCxnSpPr/>
      </xdr:nvCxnSpPr>
      <xdr:spPr bwMode="auto">
        <a:xfrm>
          <a:off x="3606800" y="3367215"/>
          <a:ext cx="698500" cy="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62040</xdr:rowOff>
    </xdr:from>
    <xdr:to>
      <xdr:col>18</xdr:col>
      <xdr:colOff>177800</xdr:colOff>
      <xdr:row>19</xdr:row>
      <xdr:rowOff>64293</xdr:rowOff>
    </xdr:to>
    <xdr:cxnSp macro="">
      <xdr:nvCxnSpPr>
        <xdr:cNvPr id="61" name="直線コネクタ 60"/>
        <xdr:cNvCxnSpPr/>
      </xdr:nvCxnSpPr>
      <xdr:spPr bwMode="auto">
        <a:xfrm flipV="1">
          <a:off x="2908300" y="3367215"/>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11501</xdr:rowOff>
    </xdr:from>
    <xdr:to>
      <xdr:col>29</xdr:col>
      <xdr:colOff>177800</xdr:colOff>
      <xdr:row>19</xdr:row>
      <xdr:rowOff>113101</xdr:rowOff>
    </xdr:to>
    <xdr:sp macro="" textlink="">
      <xdr:nvSpPr>
        <xdr:cNvPr id="71" name="楕円 70"/>
        <xdr:cNvSpPr/>
      </xdr:nvSpPr>
      <xdr:spPr bwMode="auto">
        <a:xfrm>
          <a:off x="5600700" y="331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155028</xdr:rowOff>
    </xdr:from>
    <xdr:ext cx="762000" cy="259045"/>
    <xdr:sp macro="" textlink="">
      <xdr:nvSpPr>
        <xdr:cNvPr id="72" name="人口1人当たり決算額の推移該当値テキスト130"/>
        <xdr:cNvSpPr txBox="1"/>
      </xdr:nvSpPr>
      <xdr:spPr>
        <a:xfrm>
          <a:off x="5740400" y="32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168990</xdr:rowOff>
    </xdr:from>
    <xdr:to>
      <xdr:col>26</xdr:col>
      <xdr:colOff>101600</xdr:colOff>
      <xdr:row>19</xdr:row>
      <xdr:rowOff>99140</xdr:rowOff>
    </xdr:to>
    <xdr:sp macro="" textlink="">
      <xdr:nvSpPr>
        <xdr:cNvPr id="73" name="楕円 72"/>
        <xdr:cNvSpPr/>
      </xdr:nvSpPr>
      <xdr:spPr bwMode="auto">
        <a:xfrm>
          <a:off x="4953000" y="33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83917</xdr:rowOff>
    </xdr:from>
    <xdr:ext cx="736600" cy="259045"/>
    <xdr:sp macro="" textlink="">
      <xdr:nvSpPr>
        <xdr:cNvPr id="74" name="テキスト ボックス 73"/>
        <xdr:cNvSpPr txBox="1"/>
      </xdr:nvSpPr>
      <xdr:spPr>
        <a:xfrm>
          <a:off x="4622800" y="33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14750</xdr:rowOff>
    </xdr:from>
    <xdr:to>
      <xdr:col>22</xdr:col>
      <xdr:colOff>165100</xdr:colOff>
      <xdr:row>19</xdr:row>
      <xdr:rowOff>116350</xdr:rowOff>
    </xdr:to>
    <xdr:sp macro="" textlink="">
      <xdr:nvSpPr>
        <xdr:cNvPr id="75" name="楕円 74"/>
        <xdr:cNvSpPr/>
      </xdr:nvSpPr>
      <xdr:spPr bwMode="auto">
        <a:xfrm>
          <a:off x="4254500" y="33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101127</xdr:rowOff>
    </xdr:from>
    <xdr:ext cx="762000" cy="259045"/>
    <xdr:sp macro="" textlink="">
      <xdr:nvSpPr>
        <xdr:cNvPr id="76" name="テキスト ボックス 75"/>
        <xdr:cNvSpPr txBox="1"/>
      </xdr:nvSpPr>
      <xdr:spPr>
        <a:xfrm>
          <a:off x="3924300" y="34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11240</xdr:rowOff>
    </xdr:from>
    <xdr:to>
      <xdr:col>19</xdr:col>
      <xdr:colOff>38100</xdr:colOff>
      <xdr:row>19</xdr:row>
      <xdr:rowOff>112840</xdr:rowOff>
    </xdr:to>
    <xdr:sp macro="" textlink="">
      <xdr:nvSpPr>
        <xdr:cNvPr id="77" name="楕円 76"/>
        <xdr:cNvSpPr/>
      </xdr:nvSpPr>
      <xdr:spPr bwMode="auto">
        <a:xfrm>
          <a:off x="3556000" y="331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97617</xdr:rowOff>
    </xdr:from>
    <xdr:ext cx="762000" cy="259045"/>
    <xdr:sp macro="" textlink="">
      <xdr:nvSpPr>
        <xdr:cNvPr id="78" name="テキスト ボックス 77"/>
        <xdr:cNvSpPr txBox="1"/>
      </xdr:nvSpPr>
      <xdr:spPr>
        <a:xfrm>
          <a:off x="3225800" y="340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13493</xdr:rowOff>
    </xdr:from>
    <xdr:to>
      <xdr:col>15</xdr:col>
      <xdr:colOff>101600</xdr:colOff>
      <xdr:row>19</xdr:row>
      <xdr:rowOff>115093</xdr:rowOff>
    </xdr:to>
    <xdr:sp macro="" textlink="">
      <xdr:nvSpPr>
        <xdr:cNvPr id="79" name="楕円 78"/>
        <xdr:cNvSpPr/>
      </xdr:nvSpPr>
      <xdr:spPr bwMode="auto">
        <a:xfrm>
          <a:off x="28575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99870</xdr:rowOff>
    </xdr:from>
    <xdr:ext cx="762000" cy="259045"/>
    <xdr:sp macro="" textlink="">
      <xdr:nvSpPr>
        <xdr:cNvPr id="80" name="テキスト ボックス 79"/>
        <xdr:cNvSpPr txBox="1"/>
      </xdr:nvSpPr>
      <xdr:spPr>
        <a:xfrm>
          <a:off x="2527300" y="34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57930</xdr:rowOff>
    </xdr:from>
    <xdr:to>
      <xdr:col>29</xdr:col>
      <xdr:colOff>127000</xdr:colOff>
      <xdr:row>36</xdr:row>
      <xdr:rowOff>150056</xdr:rowOff>
    </xdr:to>
    <xdr:cxnSp macro="">
      <xdr:nvCxnSpPr>
        <xdr:cNvPr id="115" name="直線コネクタ 114"/>
        <xdr:cNvCxnSpPr/>
      </xdr:nvCxnSpPr>
      <xdr:spPr bwMode="auto">
        <a:xfrm flipV="1">
          <a:off x="5003800" y="7011180"/>
          <a:ext cx="647700" cy="9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123375</xdr:rowOff>
    </xdr:from>
    <xdr:to>
      <xdr:col>26</xdr:col>
      <xdr:colOff>50800</xdr:colOff>
      <xdr:row>36</xdr:row>
      <xdr:rowOff>150056</xdr:rowOff>
    </xdr:to>
    <xdr:cxnSp macro="">
      <xdr:nvCxnSpPr>
        <xdr:cNvPr id="118" name="直線コネクタ 117"/>
        <xdr:cNvCxnSpPr/>
      </xdr:nvCxnSpPr>
      <xdr:spPr bwMode="auto">
        <a:xfrm>
          <a:off x="4305300" y="7076625"/>
          <a:ext cx="698500" cy="26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89770</xdr:rowOff>
    </xdr:from>
    <xdr:to>
      <xdr:col>22</xdr:col>
      <xdr:colOff>114300</xdr:colOff>
      <xdr:row>36</xdr:row>
      <xdr:rowOff>123375</xdr:rowOff>
    </xdr:to>
    <xdr:cxnSp macro="">
      <xdr:nvCxnSpPr>
        <xdr:cNvPr id="121" name="直線コネクタ 120"/>
        <xdr:cNvCxnSpPr/>
      </xdr:nvCxnSpPr>
      <xdr:spPr bwMode="auto">
        <a:xfrm>
          <a:off x="3606800" y="7043020"/>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89770</xdr:rowOff>
    </xdr:from>
    <xdr:to>
      <xdr:col>18</xdr:col>
      <xdr:colOff>177800</xdr:colOff>
      <xdr:row>37</xdr:row>
      <xdr:rowOff>18644</xdr:rowOff>
    </xdr:to>
    <xdr:cxnSp macro="">
      <xdr:nvCxnSpPr>
        <xdr:cNvPr id="124" name="直線コネクタ 123"/>
        <xdr:cNvCxnSpPr/>
      </xdr:nvCxnSpPr>
      <xdr:spPr bwMode="auto">
        <a:xfrm flipV="1">
          <a:off x="2908300" y="7043020"/>
          <a:ext cx="698500" cy="100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7130</xdr:rowOff>
    </xdr:from>
    <xdr:to>
      <xdr:col>29</xdr:col>
      <xdr:colOff>177800</xdr:colOff>
      <xdr:row>36</xdr:row>
      <xdr:rowOff>108730</xdr:rowOff>
    </xdr:to>
    <xdr:sp macro="" textlink="">
      <xdr:nvSpPr>
        <xdr:cNvPr id="134" name="楕円 133"/>
        <xdr:cNvSpPr/>
      </xdr:nvSpPr>
      <xdr:spPr bwMode="auto">
        <a:xfrm>
          <a:off x="5600700" y="696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322107</xdr:rowOff>
    </xdr:from>
    <xdr:ext cx="762000" cy="259045"/>
    <xdr:sp macro="" textlink="">
      <xdr:nvSpPr>
        <xdr:cNvPr id="135" name="人口1人当たり決算額の推移該当値テキスト445"/>
        <xdr:cNvSpPr txBox="1"/>
      </xdr:nvSpPr>
      <xdr:spPr>
        <a:xfrm>
          <a:off x="5740400" y="69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99256</xdr:rowOff>
    </xdr:from>
    <xdr:to>
      <xdr:col>26</xdr:col>
      <xdr:colOff>101600</xdr:colOff>
      <xdr:row>37</xdr:row>
      <xdr:rowOff>29406</xdr:rowOff>
    </xdr:to>
    <xdr:sp macro="" textlink="">
      <xdr:nvSpPr>
        <xdr:cNvPr id="136" name="楕円 135"/>
        <xdr:cNvSpPr/>
      </xdr:nvSpPr>
      <xdr:spPr bwMode="auto">
        <a:xfrm>
          <a:off x="4953000" y="705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14183</xdr:rowOff>
    </xdr:from>
    <xdr:ext cx="736600" cy="259045"/>
    <xdr:sp macro="" textlink="">
      <xdr:nvSpPr>
        <xdr:cNvPr id="137" name="テキスト ボックス 136"/>
        <xdr:cNvSpPr txBox="1"/>
      </xdr:nvSpPr>
      <xdr:spPr>
        <a:xfrm>
          <a:off x="4622800" y="71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72575</xdr:rowOff>
    </xdr:from>
    <xdr:to>
      <xdr:col>22</xdr:col>
      <xdr:colOff>165100</xdr:colOff>
      <xdr:row>37</xdr:row>
      <xdr:rowOff>2725</xdr:rowOff>
    </xdr:to>
    <xdr:sp macro="" textlink="">
      <xdr:nvSpPr>
        <xdr:cNvPr id="138" name="楕円 137"/>
        <xdr:cNvSpPr/>
      </xdr:nvSpPr>
      <xdr:spPr bwMode="auto">
        <a:xfrm>
          <a:off x="4254500" y="702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158952</xdr:rowOff>
    </xdr:from>
    <xdr:ext cx="762000" cy="259045"/>
    <xdr:sp macro="" textlink="">
      <xdr:nvSpPr>
        <xdr:cNvPr id="139" name="テキスト ボックス 138"/>
        <xdr:cNvSpPr txBox="1"/>
      </xdr:nvSpPr>
      <xdr:spPr>
        <a:xfrm>
          <a:off x="3924300" y="711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38970</xdr:rowOff>
    </xdr:from>
    <xdr:to>
      <xdr:col>19</xdr:col>
      <xdr:colOff>38100</xdr:colOff>
      <xdr:row>36</xdr:row>
      <xdr:rowOff>140570</xdr:rowOff>
    </xdr:to>
    <xdr:sp macro="" textlink="">
      <xdr:nvSpPr>
        <xdr:cNvPr id="140" name="楕円 139"/>
        <xdr:cNvSpPr/>
      </xdr:nvSpPr>
      <xdr:spPr bwMode="auto">
        <a:xfrm>
          <a:off x="3556000" y="699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125347</xdr:rowOff>
    </xdr:from>
    <xdr:ext cx="762000" cy="259045"/>
    <xdr:sp macro="" textlink="">
      <xdr:nvSpPr>
        <xdr:cNvPr id="141" name="テキスト ボックス 140"/>
        <xdr:cNvSpPr txBox="1"/>
      </xdr:nvSpPr>
      <xdr:spPr>
        <a:xfrm>
          <a:off x="3225800" y="70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139294</xdr:rowOff>
    </xdr:from>
    <xdr:to>
      <xdr:col>15</xdr:col>
      <xdr:colOff>101600</xdr:colOff>
      <xdr:row>37</xdr:row>
      <xdr:rowOff>69444</xdr:rowOff>
    </xdr:to>
    <xdr:sp macro="" textlink="">
      <xdr:nvSpPr>
        <xdr:cNvPr id="142" name="楕円 141"/>
        <xdr:cNvSpPr/>
      </xdr:nvSpPr>
      <xdr:spPr bwMode="auto">
        <a:xfrm>
          <a:off x="2857500" y="709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54221</xdr:rowOff>
    </xdr:from>
    <xdr:ext cx="762000" cy="259045"/>
    <xdr:sp macro="" textlink="">
      <xdr:nvSpPr>
        <xdr:cNvPr id="143" name="テキスト ボックス 142"/>
        <xdr:cNvSpPr txBox="1"/>
      </xdr:nvSpPr>
      <xdr:spPr>
        <a:xfrm>
          <a:off x="2527300" y="71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31,812
31,635
48.64
10,663,328
10,244,436
281,752
6,328,448
8,304,290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18346</xdr:rowOff>
    </xdr:from>
    <xdr:to>
      <xdr:col>24</xdr:col>
      <xdr:colOff>63500</xdr:colOff>
      <xdr:row>37</xdr:row>
      <xdr:rowOff>54726</xdr:rowOff>
    </xdr:to>
    <xdr:cxnSp macro="">
      <xdr:nvCxnSpPr>
        <xdr:cNvPr id="63" name="直線コネクタ 62"/>
        <xdr:cNvCxnSpPr/>
      </xdr:nvCxnSpPr>
      <xdr:spPr>
        <a:xfrm>
          <a:off x="3797300" y="6361996"/>
          <a:ext cx="8382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18346</xdr:rowOff>
    </xdr:from>
    <xdr:to>
      <xdr:col>19</xdr:col>
      <xdr:colOff>177800</xdr:colOff>
      <xdr:row>37</xdr:row>
      <xdr:rowOff>75708</xdr:rowOff>
    </xdr:to>
    <xdr:cxnSp macro="">
      <xdr:nvCxnSpPr>
        <xdr:cNvPr id="66" name="直線コネクタ 65"/>
        <xdr:cNvCxnSpPr/>
      </xdr:nvCxnSpPr>
      <xdr:spPr>
        <a:xfrm flipV="1">
          <a:off x="2908300" y="6361996"/>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60180</xdr:rowOff>
    </xdr:from>
    <xdr:to>
      <xdr:col>15</xdr:col>
      <xdr:colOff>50800</xdr:colOff>
      <xdr:row>37</xdr:row>
      <xdr:rowOff>75708</xdr:rowOff>
    </xdr:to>
    <xdr:cxnSp macro="">
      <xdr:nvCxnSpPr>
        <xdr:cNvPr id="69" name="直線コネクタ 68"/>
        <xdr:cNvCxnSpPr/>
      </xdr:nvCxnSpPr>
      <xdr:spPr>
        <a:xfrm>
          <a:off x="2019300" y="6403830"/>
          <a:ext cx="889000" cy="1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60180</xdr:rowOff>
    </xdr:from>
    <xdr:to>
      <xdr:col>10</xdr:col>
      <xdr:colOff>114300</xdr:colOff>
      <xdr:row>37</xdr:row>
      <xdr:rowOff>124171</xdr:rowOff>
    </xdr:to>
    <xdr:cxnSp macro="">
      <xdr:nvCxnSpPr>
        <xdr:cNvPr id="72" name="直線コネクタ 71"/>
        <xdr:cNvCxnSpPr/>
      </xdr:nvCxnSpPr>
      <xdr:spPr>
        <a:xfrm flipV="1">
          <a:off x="1130300" y="6403830"/>
          <a:ext cx="8890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3926</xdr:rowOff>
    </xdr:from>
    <xdr:to>
      <xdr:col>24</xdr:col>
      <xdr:colOff>114300</xdr:colOff>
      <xdr:row>37</xdr:row>
      <xdr:rowOff>105526</xdr:rowOff>
    </xdr:to>
    <xdr:sp macro="" textlink="">
      <xdr:nvSpPr>
        <xdr:cNvPr id="82" name="楕円 81"/>
        <xdr:cNvSpPr/>
      </xdr:nvSpPr>
      <xdr:spPr>
        <a:xfrm>
          <a:off x="4584700" y="63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153803</xdr:rowOff>
    </xdr:from>
    <xdr:ext cx="534377" cy="259045"/>
    <xdr:sp macro="" textlink="">
      <xdr:nvSpPr>
        <xdr:cNvPr id="83" name="人件費該当値テキスト"/>
        <xdr:cNvSpPr txBox="1"/>
      </xdr:nvSpPr>
      <xdr:spPr>
        <a:xfrm>
          <a:off x="4686300" y="63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138996</xdr:rowOff>
    </xdr:from>
    <xdr:to>
      <xdr:col>20</xdr:col>
      <xdr:colOff>38100</xdr:colOff>
      <xdr:row>37</xdr:row>
      <xdr:rowOff>69146</xdr:rowOff>
    </xdr:to>
    <xdr:sp macro="" textlink="">
      <xdr:nvSpPr>
        <xdr:cNvPr id="84" name="楕円 83"/>
        <xdr:cNvSpPr/>
      </xdr:nvSpPr>
      <xdr:spPr>
        <a:xfrm>
          <a:off x="3746500" y="63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60273</xdr:rowOff>
    </xdr:from>
    <xdr:ext cx="534377" cy="259045"/>
    <xdr:sp macro="" textlink="">
      <xdr:nvSpPr>
        <xdr:cNvPr id="85" name="テキスト ボックス 84"/>
        <xdr:cNvSpPr txBox="1"/>
      </xdr:nvSpPr>
      <xdr:spPr>
        <a:xfrm>
          <a:off x="3530111" y="64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24908</xdr:rowOff>
    </xdr:from>
    <xdr:to>
      <xdr:col>15</xdr:col>
      <xdr:colOff>101600</xdr:colOff>
      <xdr:row>37</xdr:row>
      <xdr:rowOff>126508</xdr:rowOff>
    </xdr:to>
    <xdr:sp macro="" textlink="">
      <xdr:nvSpPr>
        <xdr:cNvPr id="86" name="楕円 85"/>
        <xdr:cNvSpPr/>
      </xdr:nvSpPr>
      <xdr:spPr>
        <a:xfrm>
          <a:off x="2857500" y="6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117635</xdr:rowOff>
    </xdr:from>
    <xdr:ext cx="534377" cy="259045"/>
    <xdr:sp macro="" textlink="">
      <xdr:nvSpPr>
        <xdr:cNvPr id="87" name="テキスト ボックス 86"/>
        <xdr:cNvSpPr txBox="1"/>
      </xdr:nvSpPr>
      <xdr:spPr>
        <a:xfrm>
          <a:off x="2641111" y="64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9380</xdr:rowOff>
    </xdr:from>
    <xdr:to>
      <xdr:col>10</xdr:col>
      <xdr:colOff>165100</xdr:colOff>
      <xdr:row>37</xdr:row>
      <xdr:rowOff>110980</xdr:rowOff>
    </xdr:to>
    <xdr:sp macro="" textlink="">
      <xdr:nvSpPr>
        <xdr:cNvPr id="88" name="楕円 87"/>
        <xdr:cNvSpPr/>
      </xdr:nvSpPr>
      <xdr:spPr>
        <a:xfrm>
          <a:off x="1968500" y="63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102107</xdr:rowOff>
    </xdr:from>
    <xdr:ext cx="534377" cy="259045"/>
    <xdr:sp macro="" textlink="">
      <xdr:nvSpPr>
        <xdr:cNvPr id="89" name="テキスト ボックス 88"/>
        <xdr:cNvSpPr txBox="1"/>
      </xdr:nvSpPr>
      <xdr:spPr>
        <a:xfrm>
          <a:off x="1752111" y="64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73371</xdr:rowOff>
    </xdr:from>
    <xdr:to>
      <xdr:col>6</xdr:col>
      <xdr:colOff>38100</xdr:colOff>
      <xdr:row>38</xdr:row>
      <xdr:rowOff>3521</xdr:rowOff>
    </xdr:to>
    <xdr:sp macro="" textlink="">
      <xdr:nvSpPr>
        <xdr:cNvPr id="90" name="楕円 89"/>
        <xdr:cNvSpPr/>
      </xdr:nvSpPr>
      <xdr:spPr>
        <a:xfrm>
          <a:off x="1079500" y="64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166098</xdr:rowOff>
    </xdr:from>
    <xdr:ext cx="534377" cy="259045"/>
    <xdr:sp macro="" textlink="">
      <xdr:nvSpPr>
        <xdr:cNvPr id="91" name="テキスト ボックス 90"/>
        <xdr:cNvSpPr txBox="1"/>
      </xdr:nvSpPr>
      <xdr:spPr>
        <a:xfrm>
          <a:off x="863111" y="65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117202</xdr:rowOff>
    </xdr:from>
    <xdr:to>
      <xdr:col>24</xdr:col>
      <xdr:colOff>63500</xdr:colOff>
      <xdr:row>58</xdr:row>
      <xdr:rowOff>119711</xdr:rowOff>
    </xdr:to>
    <xdr:cxnSp macro="">
      <xdr:nvCxnSpPr>
        <xdr:cNvPr id="122" name="直線コネクタ 121"/>
        <xdr:cNvCxnSpPr/>
      </xdr:nvCxnSpPr>
      <xdr:spPr>
        <a:xfrm flipV="1">
          <a:off x="3797300" y="10061302"/>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116539</xdr:rowOff>
    </xdr:from>
    <xdr:to>
      <xdr:col>19</xdr:col>
      <xdr:colOff>177800</xdr:colOff>
      <xdr:row>58</xdr:row>
      <xdr:rowOff>119711</xdr:rowOff>
    </xdr:to>
    <xdr:cxnSp macro="">
      <xdr:nvCxnSpPr>
        <xdr:cNvPr id="125" name="直線コネクタ 124"/>
        <xdr:cNvCxnSpPr/>
      </xdr:nvCxnSpPr>
      <xdr:spPr>
        <a:xfrm>
          <a:off x="2908300" y="10060639"/>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116539</xdr:rowOff>
    </xdr:from>
    <xdr:to>
      <xdr:col>15</xdr:col>
      <xdr:colOff>50800</xdr:colOff>
      <xdr:row>58</xdr:row>
      <xdr:rowOff>117947</xdr:rowOff>
    </xdr:to>
    <xdr:cxnSp macro="">
      <xdr:nvCxnSpPr>
        <xdr:cNvPr id="128" name="直線コネクタ 127"/>
        <xdr:cNvCxnSpPr/>
      </xdr:nvCxnSpPr>
      <xdr:spPr>
        <a:xfrm flipV="1">
          <a:off x="2019300" y="10060639"/>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106680</xdr:rowOff>
    </xdr:from>
    <xdr:to>
      <xdr:col>10</xdr:col>
      <xdr:colOff>114300</xdr:colOff>
      <xdr:row>58</xdr:row>
      <xdr:rowOff>117947</xdr:rowOff>
    </xdr:to>
    <xdr:cxnSp macro="">
      <xdr:nvCxnSpPr>
        <xdr:cNvPr id="131" name="直線コネクタ 130"/>
        <xdr:cNvCxnSpPr/>
      </xdr:nvCxnSpPr>
      <xdr:spPr>
        <a:xfrm>
          <a:off x="1130300" y="10050780"/>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66402</xdr:rowOff>
    </xdr:from>
    <xdr:to>
      <xdr:col>24</xdr:col>
      <xdr:colOff>114300</xdr:colOff>
      <xdr:row>58</xdr:row>
      <xdr:rowOff>168002</xdr:rowOff>
    </xdr:to>
    <xdr:sp macro="" textlink="">
      <xdr:nvSpPr>
        <xdr:cNvPr id="141" name="楕円 140"/>
        <xdr:cNvSpPr/>
      </xdr:nvSpPr>
      <xdr:spPr>
        <a:xfrm>
          <a:off x="4584700" y="100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68911</xdr:rowOff>
    </xdr:from>
    <xdr:to>
      <xdr:col>20</xdr:col>
      <xdr:colOff>38100</xdr:colOff>
      <xdr:row>58</xdr:row>
      <xdr:rowOff>170511</xdr:rowOff>
    </xdr:to>
    <xdr:sp macro="" textlink="">
      <xdr:nvSpPr>
        <xdr:cNvPr id="143" name="楕円 142"/>
        <xdr:cNvSpPr/>
      </xdr:nvSpPr>
      <xdr:spPr>
        <a:xfrm>
          <a:off x="3746500" y="100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161638</xdr:rowOff>
    </xdr:from>
    <xdr:ext cx="534377" cy="259045"/>
    <xdr:sp macro="" textlink="">
      <xdr:nvSpPr>
        <xdr:cNvPr id="144" name="テキスト ボックス 143"/>
        <xdr:cNvSpPr txBox="1"/>
      </xdr:nvSpPr>
      <xdr:spPr>
        <a:xfrm>
          <a:off x="3530111" y="101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65739</xdr:rowOff>
    </xdr:from>
    <xdr:to>
      <xdr:col>15</xdr:col>
      <xdr:colOff>101600</xdr:colOff>
      <xdr:row>58</xdr:row>
      <xdr:rowOff>167339</xdr:rowOff>
    </xdr:to>
    <xdr:sp macro="" textlink="">
      <xdr:nvSpPr>
        <xdr:cNvPr id="145" name="楕円 144"/>
        <xdr:cNvSpPr/>
      </xdr:nvSpPr>
      <xdr:spPr>
        <a:xfrm>
          <a:off x="2857500" y="100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158466</xdr:rowOff>
    </xdr:from>
    <xdr:ext cx="534377" cy="259045"/>
    <xdr:sp macro="" textlink="">
      <xdr:nvSpPr>
        <xdr:cNvPr id="146" name="テキスト ボックス 145"/>
        <xdr:cNvSpPr txBox="1"/>
      </xdr:nvSpPr>
      <xdr:spPr>
        <a:xfrm>
          <a:off x="2641111" y="101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67147</xdr:rowOff>
    </xdr:from>
    <xdr:to>
      <xdr:col>10</xdr:col>
      <xdr:colOff>165100</xdr:colOff>
      <xdr:row>58</xdr:row>
      <xdr:rowOff>168747</xdr:rowOff>
    </xdr:to>
    <xdr:sp macro="" textlink="">
      <xdr:nvSpPr>
        <xdr:cNvPr id="147" name="楕円 146"/>
        <xdr:cNvSpPr/>
      </xdr:nvSpPr>
      <xdr:spPr>
        <a:xfrm>
          <a:off x="1968500" y="100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159874</xdr:rowOff>
    </xdr:from>
    <xdr:ext cx="534377" cy="259045"/>
    <xdr:sp macro="" textlink="">
      <xdr:nvSpPr>
        <xdr:cNvPr id="148" name="テキスト ボックス 147"/>
        <xdr:cNvSpPr txBox="1"/>
      </xdr:nvSpPr>
      <xdr:spPr>
        <a:xfrm>
          <a:off x="1752111" y="101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55880</xdr:rowOff>
    </xdr:from>
    <xdr:to>
      <xdr:col>6</xdr:col>
      <xdr:colOff>38100</xdr:colOff>
      <xdr:row>58</xdr:row>
      <xdr:rowOff>157480</xdr:rowOff>
    </xdr:to>
    <xdr:sp macro="" textlink="">
      <xdr:nvSpPr>
        <xdr:cNvPr id="149" name="楕円 148"/>
        <xdr:cNvSpPr/>
      </xdr:nvSpPr>
      <xdr:spPr>
        <a:xfrm>
          <a:off x="107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148607</xdr:rowOff>
    </xdr:from>
    <xdr:ext cx="534377" cy="259045"/>
    <xdr:sp macro="" textlink="">
      <xdr:nvSpPr>
        <xdr:cNvPr id="150" name="テキスト ボックス 149"/>
        <xdr:cNvSpPr txBox="1"/>
      </xdr:nvSpPr>
      <xdr:spPr>
        <a:xfrm>
          <a:off x="863111" y="100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99848</xdr:rowOff>
    </xdr:from>
    <xdr:to>
      <xdr:col>24</xdr:col>
      <xdr:colOff>63500</xdr:colOff>
      <xdr:row>78</xdr:row>
      <xdr:rowOff>117602</xdr:rowOff>
    </xdr:to>
    <xdr:cxnSp macro="">
      <xdr:nvCxnSpPr>
        <xdr:cNvPr id="179" name="直線コネクタ 178"/>
        <xdr:cNvCxnSpPr/>
      </xdr:nvCxnSpPr>
      <xdr:spPr>
        <a:xfrm>
          <a:off x="3797300" y="13472948"/>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99848</xdr:rowOff>
    </xdr:from>
    <xdr:to>
      <xdr:col>19</xdr:col>
      <xdr:colOff>177800</xdr:colOff>
      <xdr:row>78</xdr:row>
      <xdr:rowOff>107544</xdr:rowOff>
    </xdr:to>
    <xdr:cxnSp macro="">
      <xdr:nvCxnSpPr>
        <xdr:cNvPr id="182" name="直線コネクタ 181"/>
        <xdr:cNvCxnSpPr/>
      </xdr:nvCxnSpPr>
      <xdr:spPr>
        <a:xfrm flipV="1">
          <a:off x="2908300" y="13472948"/>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107544</xdr:rowOff>
    </xdr:from>
    <xdr:to>
      <xdr:col>15</xdr:col>
      <xdr:colOff>50800</xdr:colOff>
      <xdr:row>78</xdr:row>
      <xdr:rowOff>119126</xdr:rowOff>
    </xdr:to>
    <xdr:cxnSp macro="">
      <xdr:nvCxnSpPr>
        <xdr:cNvPr id="185" name="直線コネクタ 184"/>
        <xdr:cNvCxnSpPr/>
      </xdr:nvCxnSpPr>
      <xdr:spPr>
        <a:xfrm flipV="1">
          <a:off x="2019300" y="13480644"/>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114782</xdr:rowOff>
    </xdr:from>
    <xdr:to>
      <xdr:col>10</xdr:col>
      <xdr:colOff>114300</xdr:colOff>
      <xdr:row>78</xdr:row>
      <xdr:rowOff>119126</xdr:rowOff>
    </xdr:to>
    <xdr:cxnSp macro="">
      <xdr:nvCxnSpPr>
        <xdr:cNvPr id="188" name="直線コネクタ 187"/>
        <xdr:cNvCxnSpPr/>
      </xdr:nvCxnSpPr>
      <xdr:spPr>
        <a:xfrm>
          <a:off x="1130300" y="1348788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66802</xdr:rowOff>
    </xdr:from>
    <xdr:to>
      <xdr:col>24</xdr:col>
      <xdr:colOff>114300</xdr:colOff>
      <xdr:row>78</xdr:row>
      <xdr:rowOff>168402</xdr:rowOff>
    </xdr:to>
    <xdr:sp macro="" textlink="">
      <xdr:nvSpPr>
        <xdr:cNvPr id="198" name="楕円 197"/>
        <xdr:cNvSpPr/>
      </xdr:nvSpPr>
      <xdr:spPr>
        <a:xfrm>
          <a:off x="45847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153179</xdr:rowOff>
    </xdr:from>
    <xdr:ext cx="469744" cy="259045"/>
    <xdr:sp macro="" textlink="">
      <xdr:nvSpPr>
        <xdr:cNvPr id="199" name="維持補修費該当値テキスト"/>
        <xdr:cNvSpPr txBox="1"/>
      </xdr:nvSpPr>
      <xdr:spPr>
        <a:xfrm>
          <a:off x="46863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49048</xdr:rowOff>
    </xdr:from>
    <xdr:to>
      <xdr:col>20</xdr:col>
      <xdr:colOff>38100</xdr:colOff>
      <xdr:row>78</xdr:row>
      <xdr:rowOff>150648</xdr:rowOff>
    </xdr:to>
    <xdr:sp macro="" textlink="">
      <xdr:nvSpPr>
        <xdr:cNvPr id="200" name="楕円 199"/>
        <xdr:cNvSpPr/>
      </xdr:nvSpPr>
      <xdr:spPr>
        <a:xfrm>
          <a:off x="3746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141775</xdr:rowOff>
    </xdr:from>
    <xdr:ext cx="469744" cy="259045"/>
    <xdr:sp macro="" textlink="">
      <xdr:nvSpPr>
        <xdr:cNvPr id="201" name="テキスト ボックス 200"/>
        <xdr:cNvSpPr txBox="1"/>
      </xdr:nvSpPr>
      <xdr:spPr>
        <a:xfrm>
          <a:off x="3562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56744</xdr:rowOff>
    </xdr:from>
    <xdr:to>
      <xdr:col>15</xdr:col>
      <xdr:colOff>101600</xdr:colOff>
      <xdr:row>78</xdr:row>
      <xdr:rowOff>158344</xdr:rowOff>
    </xdr:to>
    <xdr:sp macro="" textlink="">
      <xdr:nvSpPr>
        <xdr:cNvPr id="202" name="楕円 201"/>
        <xdr:cNvSpPr/>
      </xdr:nvSpPr>
      <xdr:spPr>
        <a:xfrm>
          <a:off x="2857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149471</xdr:rowOff>
    </xdr:from>
    <xdr:ext cx="469744" cy="259045"/>
    <xdr:sp macro="" textlink="">
      <xdr:nvSpPr>
        <xdr:cNvPr id="203" name="テキスト ボックス 202"/>
        <xdr:cNvSpPr txBox="1"/>
      </xdr:nvSpPr>
      <xdr:spPr>
        <a:xfrm>
          <a:off x="2673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68326</xdr:rowOff>
    </xdr:from>
    <xdr:to>
      <xdr:col>10</xdr:col>
      <xdr:colOff>165100</xdr:colOff>
      <xdr:row>78</xdr:row>
      <xdr:rowOff>169926</xdr:rowOff>
    </xdr:to>
    <xdr:sp macro="" textlink="">
      <xdr:nvSpPr>
        <xdr:cNvPr id="204" name="楕円 203"/>
        <xdr:cNvSpPr/>
      </xdr:nvSpPr>
      <xdr:spPr>
        <a:xfrm>
          <a:off x="1968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161053</xdr:rowOff>
    </xdr:from>
    <xdr:ext cx="469744" cy="259045"/>
    <xdr:sp macro="" textlink="">
      <xdr:nvSpPr>
        <xdr:cNvPr id="205" name="テキスト ボックス 204"/>
        <xdr:cNvSpPr txBox="1"/>
      </xdr:nvSpPr>
      <xdr:spPr>
        <a:xfrm>
          <a:off x="1784428"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63982</xdr:rowOff>
    </xdr:from>
    <xdr:to>
      <xdr:col>6</xdr:col>
      <xdr:colOff>38100</xdr:colOff>
      <xdr:row>78</xdr:row>
      <xdr:rowOff>165582</xdr:rowOff>
    </xdr:to>
    <xdr:sp macro="" textlink="">
      <xdr:nvSpPr>
        <xdr:cNvPr id="206" name="楕円 205"/>
        <xdr:cNvSpPr/>
      </xdr:nvSpPr>
      <xdr:spPr>
        <a:xfrm>
          <a:off x="1079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156709</xdr:rowOff>
    </xdr:from>
    <xdr:ext cx="469744" cy="259045"/>
    <xdr:sp macro="" textlink="">
      <xdr:nvSpPr>
        <xdr:cNvPr id="207" name="テキスト ボックス 206"/>
        <xdr:cNvSpPr txBox="1"/>
      </xdr:nvSpPr>
      <xdr:spPr>
        <a:xfrm>
          <a:off x="895428" y="135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101276</xdr:rowOff>
    </xdr:from>
    <xdr:to>
      <xdr:col>24</xdr:col>
      <xdr:colOff>63500</xdr:colOff>
      <xdr:row>96</xdr:row>
      <xdr:rowOff>170466</xdr:rowOff>
    </xdr:to>
    <xdr:cxnSp macro="">
      <xdr:nvCxnSpPr>
        <xdr:cNvPr id="237" name="直線コネクタ 236"/>
        <xdr:cNvCxnSpPr/>
      </xdr:nvCxnSpPr>
      <xdr:spPr>
        <a:xfrm flipV="1">
          <a:off x="3797300" y="16560476"/>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170466</xdr:rowOff>
    </xdr:from>
    <xdr:to>
      <xdr:col>19</xdr:col>
      <xdr:colOff>177800</xdr:colOff>
      <xdr:row>97</xdr:row>
      <xdr:rowOff>3587</xdr:rowOff>
    </xdr:to>
    <xdr:cxnSp macro="">
      <xdr:nvCxnSpPr>
        <xdr:cNvPr id="240" name="直線コネクタ 239"/>
        <xdr:cNvCxnSpPr/>
      </xdr:nvCxnSpPr>
      <xdr:spPr>
        <a:xfrm flipV="1">
          <a:off x="2908300" y="1662966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3587</xdr:rowOff>
    </xdr:from>
    <xdr:to>
      <xdr:col>15</xdr:col>
      <xdr:colOff>50800</xdr:colOff>
      <xdr:row>97</xdr:row>
      <xdr:rowOff>95199</xdr:rowOff>
    </xdr:to>
    <xdr:cxnSp macro="">
      <xdr:nvCxnSpPr>
        <xdr:cNvPr id="243" name="直線コネクタ 242"/>
        <xdr:cNvCxnSpPr/>
      </xdr:nvCxnSpPr>
      <xdr:spPr>
        <a:xfrm flipV="1">
          <a:off x="2019300" y="16634237"/>
          <a:ext cx="889000" cy="9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95199</xdr:rowOff>
    </xdr:from>
    <xdr:to>
      <xdr:col>10</xdr:col>
      <xdr:colOff>114300</xdr:colOff>
      <xdr:row>97</xdr:row>
      <xdr:rowOff>125927</xdr:rowOff>
    </xdr:to>
    <xdr:cxnSp macro="">
      <xdr:nvCxnSpPr>
        <xdr:cNvPr id="246" name="直線コネクタ 245"/>
        <xdr:cNvCxnSpPr/>
      </xdr:nvCxnSpPr>
      <xdr:spPr>
        <a:xfrm flipV="1">
          <a:off x="1130300" y="16725849"/>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50476</xdr:rowOff>
    </xdr:from>
    <xdr:to>
      <xdr:col>24</xdr:col>
      <xdr:colOff>114300</xdr:colOff>
      <xdr:row>96</xdr:row>
      <xdr:rowOff>152076</xdr:rowOff>
    </xdr:to>
    <xdr:sp macro="" textlink="">
      <xdr:nvSpPr>
        <xdr:cNvPr id="256" name="楕円 255"/>
        <xdr:cNvSpPr/>
      </xdr:nvSpPr>
      <xdr:spPr>
        <a:xfrm>
          <a:off x="4584700" y="165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28903</xdr:rowOff>
    </xdr:from>
    <xdr:ext cx="534377" cy="259045"/>
    <xdr:sp macro="" textlink="">
      <xdr:nvSpPr>
        <xdr:cNvPr id="257" name="扶助費該当値テキスト"/>
        <xdr:cNvSpPr txBox="1"/>
      </xdr:nvSpPr>
      <xdr:spPr>
        <a:xfrm>
          <a:off x="4686300" y="164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119666</xdr:rowOff>
    </xdr:from>
    <xdr:to>
      <xdr:col>20</xdr:col>
      <xdr:colOff>38100</xdr:colOff>
      <xdr:row>97</xdr:row>
      <xdr:rowOff>49816</xdr:rowOff>
    </xdr:to>
    <xdr:sp macro="" textlink="">
      <xdr:nvSpPr>
        <xdr:cNvPr id="258" name="楕円 257"/>
        <xdr:cNvSpPr/>
      </xdr:nvSpPr>
      <xdr:spPr>
        <a:xfrm>
          <a:off x="3746500" y="165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40943</xdr:rowOff>
    </xdr:from>
    <xdr:ext cx="534377" cy="259045"/>
    <xdr:sp macro="" textlink="">
      <xdr:nvSpPr>
        <xdr:cNvPr id="259" name="テキスト ボックス 258"/>
        <xdr:cNvSpPr txBox="1"/>
      </xdr:nvSpPr>
      <xdr:spPr>
        <a:xfrm>
          <a:off x="3530111" y="1667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124237</xdr:rowOff>
    </xdr:from>
    <xdr:to>
      <xdr:col>15</xdr:col>
      <xdr:colOff>101600</xdr:colOff>
      <xdr:row>97</xdr:row>
      <xdr:rowOff>54387</xdr:rowOff>
    </xdr:to>
    <xdr:sp macro="" textlink="">
      <xdr:nvSpPr>
        <xdr:cNvPr id="260" name="楕円 259"/>
        <xdr:cNvSpPr/>
      </xdr:nvSpPr>
      <xdr:spPr>
        <a:xfrm>
          <a:off x="2857500" y="165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45514</xdr:rowOff>
    </xdr:from>
    <xdr:ext cx="534377" cy="259045"/>
    <xdr:sp macro="" textlink="">
      <xdr:nvSpPr>
        <xdr:cNvPr id="261" name="テキスト ボックス 260"/>
        <xdr:cNvSpPr txBox="1"/>
      </xdr:nvSpPr>
      <xdr:spPr>
        <a:xfrm>
          <a:off x="2641111" y="166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44399</xdr:rowOff>
    </xdr:from>
    <xdr:to>
      <xdr:col>10</xdr:col>
      <xdr:colOff>165100</xdr:colOff>
      <xdr:row>97</xdr:row>
      <xdr:rowOff>145999</xdr:rowOff>
    </xdr:to>
    <xdr:sp macro="" textlink="">
      <xdr:nvSpPr>
        <xdr:cNvPr id="262" name="楕円 261"/>
        <xdr:cNvSpPr/>
      </xdr:nvSpPr>
      <xdr:spPr>
        <a:xfrm>
          <a:off x="1968500" y="1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137126</xdr:rowOff>
    </xdr:from>
    <xdr:ext cx="534377" cy="259045"/>
    <xdr:sp macro="" textlink="">
      <xdr:nvSpPr>
        <xdr:cNvPr id="263" name="テキスト ボックス 262"/>
        <xdr:cNvSpPr txBox="1"/>
      </xdr:nvSpPr>
      <xdr:spPr>
        <a:xfrm>
          <a:off x="1752111" y="167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75127</xdr:rowOff>
    </xdr:from>
    <xdr:to>
      <xdr:col>6</xdr:col>
      <xdr:colOff>38100</xdr:colOff>
      <xdr:row>98</xdr:row>
      <xdr:rowOff>5277</xdr:rowOff>
    </xdr:to>
    <xdr:sp macro="" textlink="">
      <xdr:nvSpPr>
        <xdr:cNvPr id="264" name="楕円 263"/>
        <xdr:cNvSpPr/>
      </xdr:nvSpPr>
      <xdr:spPr>
        <a:xfrm>
          <a:off x="1079500" y="167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167854</xdr:rowOff>
    </xdr:from>
    <xdr:ext cx="534377" cy="259045"/>
    <xdr:sp macro="" textlink="">
      <xdr:nvSpPr>
        <xdr:cNvPr id="265" name="テキスト ボックス 264"/>
        <xdr:cNvSpPr txBox="1"/>
      </xdr:nvSpPr>
      <xdr:spPr>
        <a:xfrm>
          <a:off x="863111" y="167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166218</xdr:rowOff>
    </xdr:from>
    <xdr:to>
      <xdr:col>55</xdr:col>
      <xdr:colOff>0</xdr:colOff>
      <xdr:row>36</xdr:row>
      <xdr:rowOff>6807</xdr:rowOff>
    </xdr:to>
    <xdr:cxnSp macro="">
      <xdr:nvCxnSpPr>
        <xdr:cNvPr id="296" name="直線コネクタ 295"/>
        <xdr:cNvCxnSpPr/>
      </xdr:nvCxnSpPr>
      <xdr:spPr>
        <a:xfrm>
          <a:off x="9639300" y="6166968"/>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157411</xdr:rowOff>
    </xdr:from>
    <xdr:to>
      <xdr:col>50</xdr:col>
      <xdr:colOff>114300</xdr:colOff>
      <xdr:row>35</xdr:row>
      <xdr:rowOff>166218</xdr:rowOff>
    </xdr:to>
    <xdr:cxnSp macro="">
      <xdr:nvCxnSpPr>
        <xdr:cNvPr id="299" name="直線コネクタ 298"/>
        <xdr:cNvCxnSpPr/>
      </xdr:nvCxnSpPr>
      <xdr:spPr>
        <a:xfrm>
          <a:off x="8750300" y="6158161"/>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157411</xdr:rowOff>
    </xdr:from>
    <xdr:to>
      <xdr:col>45</xdr:col>
      <xdr:colOff>177800</xdr:colOff>
      <xdr:row>35</xdr:row>
      <xdr:rowOff>166871</xdr:rowOff>
    </xdr:to>
    <xdr:cxnSp macro="">
      <xdr:nvCxnSpPr>
        <xdr:cNvPr id="302" name="直線コネクタ 301"/>
        <xdr:cNvCxnSpPr/>
      </xdr:nvCxnSpPr>
      <xdr:spPr>
        <a:xfrm flipV="1">
          <a:off x="7861300" y="6158161"/>
          <a:ext cx="8890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166871</xdr:rowOff>
    </xdr:from>
    <xdr:to>
      <xdr:col>41</xdr:col>
      <xdr:colOff>50800</xdr:colOff>
      <xdr:row>36</xdr:row>
      <xdr:rowOff>7232</xdr:rowOff>
    </xdr:to>
    <xdr:cxnSp macro="">
      <xdr:nvCxnSpPr>
        <xdr:cNvPr id="305" name="直線コネクタ 304"/>
        <xdr:cNvCxnSpPr/>
      </xdr:nvCxnSpPr>
      <xdr:spPr>
        <a:xfrm flipV="1">
          <a:off x="6972300" y="616762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127457</xdr:rowOff>
    </xdr:from>
    <xdr:to>
      <xdr:col>55</xdr:col>
      <xdr:colOff>50800</xdr:colOff>
      <xdr:row>36</xdr:row>
      <xdr:rowOff>57607</xdr:rowOff>
    </xdr:to>
    <xdr:sp macro="" textlink="">
      <xdr:nvSpPr>
        <xdr:cNvPr id="315" name="楕円 314"/>
        <xdr:cNvSpPr/>
      </xdr:nvSpPr>
      <xdr:spPr>
        <a:xfrm>
          <a:off x="10426700" y="61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150334</xdr:rowOff>
    </xdr:from>
    <xdr:ext cx="534377" cy="259045"/>
    <xdr:sp macro="" textlink="">
      <xdr:nvSpPr>
        <xdr:cNvPr id="316" name="補助費等該当値テキスト"/>
        <xdr:cNvSpPr txBox="1"/>
      </xdr:nvSpPr>
      <xdr:spPr>
        <a:xfrm>
          <a:off x="10528300" y="59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115418</xdr:rowOff>
    </xdr:from>
    <xdr:to>
      <xdr:col>50</xdr:col>
      <xdr:colOff>165100</xdr:colOff>
      <xdr:row>36</xdr:row>
      <xdr:rowOff>45568</xdr:rowOff>
    </xdr:to>
    <xdr:sp macro="" textlink="">
      <xdr:nvSpPr>
        <xdr:cNvPr id="317" name="楕円 316"/>
        <xdr:cNvSpPr/>
      </xdr:nvSpPr>
      <xdr:spPr>
        <a:xfrm>
          <a:off x="9588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62095</xdr:rowOff>
    </xdr:from>
    <xdr:ext cx="534377" cy="259045"/>
    <xdr:sp macro="" textlink="">
      <xdr:nvSpPr>
        <xdr:cNvPr id="318" name="テキスト ボックス 317"/>
        <xdr:cNvSpPr txBox="1"/>
      </xdr:nvSpPr>
      <xdr:spPr>
        <a:xfrm>
          <a:off x="9372111" y="58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106611</xdr:rowOff>
    </xdr:from>
    <xdr:to>
      <xdr:col>46</xdr:col>
      <xdr:colOff>38100</xdr:colOff>
      <xdr:row>36</xdr:row>
      <xdr:rowOff>36761</xdr:rowOff>
    </xdr:to>
    <xdr:sp macro="" textlink="">
      <xdr:nvSpPr>
        <xdr:cNvPr id="319" name="楕円 318"/>
        <xdr:cNvSpPr/>
      </xdr:nvSpPr>
      <xdr:spPr>
        <a:xfrm>
          <a:off x="8699500" y="61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53288</xdr:rowOff>
    </xdr:from>
    <xdr:ext cx="534377" cy="259045"/>
    <xdr:sp macro="" textlink="">
      <xdr:nvSpPr>
        <xdr:cNvPr id="320" name="テキスト ボックス 319"/>
        <xdr:cNvSpPr txBox="1"/>
      </xdr:nvSpPr>
      <xdr:spPr>
        <a:xfrm>
          <a:off x="8483111" y="58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116071</xdr:rowOff>
    </xdr:from>
    <xdr:to>
      <xdr:col>41</xdr:col>
      <xdr:colOff>101600</xdr:colOff>
      <xdr:row>36</xdr:row>
      <xdr:rowOff>46221</xdr:rowOff>
    </xdr:to>
    <xdr:sp macro="" textlink="">
      <xdr:nvSpPr>
        <xdr:cNvPr id="321" name="楕円 320"/>
        <xdr:cNvSpPr/>
      </xdr:nvSpPr>
      <xdr:spPr>
        <a:xfrm>
          <a:off x="7810500" y="61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62748</xdr:rowOff>
    </xdr:from>
    <xdr:ext cx="534377" cy="259045"/>
    <xdr:sp macro="" textlink="">
      <xdr:nvSpPr>
        <xdr:cNvPr id="322" name="テキスト ボックス 321"/>
        <xdr:cNvSpPr txBox="1"/>
      </xdr:nvSpPr>
      <xdr:spPr>
        <a:xfrm>
          <a:off x="7594111" y="58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127882</xdr:rowOff>
    </xdr:from>
    <xdr:to>
      <xdr:col>36</xdr:col>
      <xdr:colOff>165100</xdr:colOff>
      <xdr:row>36</xdr:row>
      <xdr:rowOff>58032</xdr:rowOff>
    </xdr:to>
    <xdr:sp macro="" textlink="">
      <xdr:nvSpPr>
        <xdr:cNvPr id="323" name="楕円 322"/>
        <xdr:cNvSpPr/>
      </xdr:nvSpPr>
      <xdr:spPr>
        <a:xfrm>
          <a:off x="6921500" y="61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74559</xdr:rowOff>
    </xdr:from>
    <xdr:ext cx="534377" cy="259045"/>
    <xdr:sp macro="" textlink="">
      <xdr:nvSpPr>
        <xdr:cNvPr id="324" name="テキスト ボックス 323"/>
        <xdr:cNvSpPr txBox="1"/>
      </xdr:nvSpPr>
      <xdr:spPr>
        <a:xfrm>
          <a:off x="6705111" y="59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77033</xdr:rowOff>
    </xdr:from>
    <xdr:to>
      <xdr:col>55</xdr:col>
      <xdr:colOff>0</xdr:colOff>
      <xdr:row>57</xdr:row>
      <xdr:rowOff>133764</xdr:rowOff>
    </xdr:to>
    <xdr:cxnSp macro="">
      <xdr:nvCxnSpPr>
        <xdr:cNvPr id="353" name="直線コネクタ 352"/>
        <xdr:cNvCxnSpPr/>
      </xdr:nvCxnSpPr>
      <xdr:spPr>
        <a:xfrm>
          <a:off x="9639300" y="9849683"/>
          <a:ext cx="8382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68659</xdr:rowOff>
    </xdr:from>
    <xdr:to>
      <xdr:col>50</xdr:col>
      <xdr:colOff>114300</xdr:colOff>
      <xdr:row>57</xdr:row>
      <xdr:rowOff>77033</xdr:rowOff>
    </xdr:to>
    <xdr:cxnSp macro="">
      <xdr:nvCxnSpPr>
        <xdr:cNvPr id="356" name="直線コネクタ 355"/>
        <xdr:cNvCxnSpPr/>
      </xdr:nvCxnSpPr>
      <xdr:spPr>
        <a:xfrm>
          <a:off x="8750300" y="9841309"/>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40884</xdr:rowOff>
    </xdr:from>
    <xdr:to>
      <xdr:col>45</xdr:col>
      <xdr:colOff>177800</xdr:colOff>
      <xdr:row>57</xdr:row>
      <xdr:rowOff>68659</xdr:rowOff>
    </xdr:to>
    <xdr:cxnSp macro="">
      <xdr:nvCxnSpPr>
        <xdr:cNvPr id="359" name="直線コネクタ 358"/>
        <xdr:cNvCxnSpPr/>
      </xdr:nvCxnSpPr>
      <xdr:spPr>
        <a:xfrm>
          <a:off x="7861300" y="9813534"/>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40884</xdr:rowOff>
    </xdr:from>
    <xdr:to>
      <xdr:col>41</xdr:col>
      <xdr:colOff>50800</xdr:colOff>
      <xdr:row>57</xdr:row>
      <xdr:rowOff>75319</xdr:rowOff>
    </xdr:to>
    <xdr:cxnSp macro="">
      <xdr:nvCxnSpPr>
        <xdr:cNvPr id="362" name="直線コネクタ 361"/>
        <xdr:cNvCxnSpPr/>
      </xdr:nvCxnSpPr>
      <xdr:spPr>
        <a:xfrm flipV="1">
          <a:off x="6972300" y="9813534"/>
          <a:ext cx="8890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82964</xdr:rowOff>
    </xdr:from>
    <xdr:to>
      <xdr:col>55</xdr:col>
      <xdr:colOff>50800</xdr:colOff>
      <xdr:row>58</xdr:row>
      <xdr:rowOff>13114</xdr:rowOff>
    </xdr:to>
    <xdr:sp macro="" textlink="">
      <xdr:nvSpPr>
        <xdr:cNvPr id="372" name="楕円 371"/>
        <xdr:cNvSpPr/>
      </xdr:nvSpPr>
      <xdr:spPr>
        <a:xfrm>
          <a:off x="10426700" y="98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61391</xdr:rowOff>
    </xdr:from>
    <xdr:ext cx="534377" cy="259045"/>
    <xdr:sp macro="" textlink="">
      <xdr:nvSpPr>
        <xdr:cNvPr id="373" name="普通建設事業費該当値テキスト"/>
        <xdr:cNvSpPr txBox="1"/>
      </xdr:nvSpPr>
      <xdr:spPr>
        <a:xfrm>
          <a:off x="10528300" y="98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26233</xdr:rowOff>
    </xdr:from>
    <xdr:to>
      <xdr:col>50</xdr:col>
      <xdr:colOff>165100</xdr:colOff>
      <xdr:row>57</xdr:row>
      <xdr:rowOff>127833</xdr:rowOff>
    </xdr:to>
    <xdr:sp macro="" textlink="">
      <xdr:nvSpPr>
        <xdr:cNvPr id="374" name="楕円 373"/>
        <xdr:cNvSpPr/>
      </xdr:nvSpPr>
      <xdr:spPr>
        <a:xfrm>
          <a:off x="9588500" y="97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118960</xdr:rowOff>
    </xdr:from>
    <xdr:ext cx="534377" cy="259045"/>
    <xdr:sp macro="" textlink="">
      <xdr:nvSpPr>
        <xdr:cNvPr id="375" name="テキスト ボックス 374"/>
        <xdr:cNvSpPr txBox="1"/>
      </xdr:nvSpPr>
      <xdr:spPr>
        <a:xfrm>
          <a:off x="9372111" y="98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17859</xdr:rowOff>
    </xdr:from>
    <xdr:to>
      <xdr:col>46</xdr:col>
      <xdr:colOff>38100</xdr:colOff>
      <xdr:row>57</xdr:row>
      <xdr:rowOff>119459</xdr:rowOff>
    </xdr:to>
    <xdr:sp macro="" textlink="">
      <xdr:nvSpPr>
        <xdr:cNvPr id="376" name="楕円 375"/>
        <xdr:cNvSpPr/>
      </xdr:nvSpPr>
      <xdr:spPr>
        <a:xfrm>
          <a:off x="8699500" y="97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110586</xdr:rowOff>
    </xdr:from>
    <xdr:ext cx="534377" cy="259045"/>
    <xdr:sp macro="" textlink="">
      <xdr:nvSpPr>
        <xdr:cNvPr id="377" name="テキスト ボックス 376"/>
        <xdr:cNvSpPr txBox="1"/>
      </xdr:nvSpPr>
      <xdr:spPr>
        <a:xfrm>
          <a:off x="8483111" y="988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161534</xdr:rowOff>
    </xdr:from>
    <xdr:to>
      <xdr:col>41</xdr:col>
      <xdr:colOff>101600</xdr:colOff>
      <xdr:row>57</xdr:row>
      <xdr:rowOff>91684</xdr:rowOff>
    </xdr:to>
    <xdr:sp macro="" textlink="">
      <xdr:nvSpPr>
        <xdr:cNvPr id="378" name="楕円 377"/>
        <xdr:cNvSpPr/>
      </xdr:nvSpPr>
      <xdr:spPr>
        <a:xfrm>
          <a:off x="7810500" y="97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82811</xdr:rowOff>
    </xdr:from>
    <xdr:ext cx="534377" cy="259045"/>
    <xdr:sp macro="" textlink="">
      <xdr:nvSpPr>
        <xdr:cNvPr id="379" name="テキスト ボックス 378"/>
        <xdr:cNvSpPr txBox="1"/>
      </xdr:nvSpPr>
      <xdr:spPr>
        <a:xfrm>
          <a:off x="7594111" y="98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24519</xdr:rowOff>
    </xdr:from>
    <xdr:to>
      <xdr:col>36</xdr:col>
      <xdr:colOff>165100</xdr:colOff>
      <xdr:row>57</xdr:row>
      <xdr:rowOff>126119</xdr:rowOff>
    </xdr:to>
    <xdr:sp macro="" textlink="">
      <xdr:nvSpPr>
        <xdr:cNvPr id="380" name="楕円 379"/>
        <xdr:cNvSpPr/>
      </xdr:nvSpPr>
      <xdr:spPr>
        <a:xfrm>
          <a:off x="6921500" y="97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117246</xdr:rowOff>
    </xdr:from>
    <xdr:ext cx="534377" cy="259045"/>
    <xdr:sp macro="" textlink="">
      <xdr:nvSpPr>
        <xdr:cNvPr id="381" name="テキスト ボックス 380"/>
        <xdr:cNvSpPr txBox="1"/>
      </xdr:nvSpPr>
      <xdr:spPr>
        <a:xfrm>
          <a:off x="6705111" y="98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59440</xdr:rowOff>
    </xdr:from>
    <xdr:to>
      <xdr:col>55</xdr:col>
      <xdr:colOff>0</xdr:colOff>
      <xdr:row>79</xdr:row>
      <xdr:rowOff>98847</xdr:rowOff>
    </xdr:to>
    <xdr:cxnSp macro="">
      <xdr:nvCxnSpPr>
        <xdr:cNvPr id="412" name="直線コネクタ 411"/>
        <xdr:cNvCxnSpPr/>
      </xdr:nvCxnSpPr>
      <xdr:spPr>
        <a:xfrm flipV="1">
          <a:off x="9639300" y="13603990"/>
          <a:ext cx="838200" cy="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82724</xdr:rowOff>
    </xdr:from>
    <xdr:to>
      <xdr:col>50</xdr:col>
      <xdr:colOff>114300</xdr:colOff>
      <xdr:row>79</xdr:row>
      <xdr:rowOff>98847</xdr:rowOff>
    </xdr:to>
    <xdr:cxnSp macro="">
      <xdr:nvCxnSpPr>
        <xdr:cNvPr id="415" name="直線コネクタ 414"/>
        <xdr:cNvCxnSpPr/>
      </xdr:nvCxnSpPr>
      <xdr:spPr>
        <a:xfrm>
          <a:off x="8750300" y="13455824"/>
          <a:ext cx="889000" cy="18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125744</xdr:rowOff>
    </xdr:from>
    <xdr:to>
      <xdr:col>45</xdr:col>
      <xdr:colOff>177800</xdr:colOff>
      <xdr:row>78</xdr:row>
      <xdr:rowOff>82724</xdr:rowOff>
    </xdr:to>
    <xdr:cxnSp macro="">
      <xdr:nvCxnSpPr>
        <xdr:cNvPr id="418" name="直線コネクタ 417"/>
        <xdr:cNvCxnSpPr/>
      </xdr:nvCxnSpPr>
      <xdr:spPr>
        <a:xfrm>
          <a:off x="7861300" y="13327394"/>
          <a:ext cx="889000" cy="1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125744</xdr:rowOff>
    </xdr:from>
    <xdr:to>
      <xdr:col>41</xdr:col>
      <xdr:colOff>50800</xdr:colOff>
      <xdr:row>78</xdr:row>
      <xdr:rowOff>17061</xdr:rowOff>
    </xdr:to>
    <xdr:cxnSp macro="">
      <xdr:nvCxnSpPr>
        <xdr:cNvPr id="421" name="直線コネクタ 420"/>
        <xdr:cNvCxnSpPr/>
      </xdr:nvCxnSpPr>
      <xdr:spPr>
        <a:xfrm flipV="1">
          <a:off x="6972300" y="13327394"/>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8640</xdr:rowOff>
    </xdr:from>
    <xdr:to>
      <xdr:col>55</xdr:col>
      <xdr:colOff>50800</xdr:colOff>
      <xdr:row>79</xdr:row>
      <xdr:rowOff>110240</xdr:rowOff>
    </xdr:to>
    <xdr:sp macro="" textlink="">
      <xdr:nvSpPr>
        <xdr:cNvPr id="431" name="楕円 430"/>
        <xdr:cNvSpPr/>
      </xdr:nvSpPr>
      <xdr:spPr>
        <a:xfrm>
          <a:off x="10426700" y="135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95017</xdr:rowOff>
    </xdr:from>
    <xdr:ext cx="469744" cy="259045"/>
    <xdr:sp macro="" textlink="">
      <xdr:nvSpPr>
        <xdr:cNvPr id="432" name="普通建設事業費 （ うち新規整備　）該当値テキスト"/>
        <xdr:cNvSpPr txBox="1"/>
      </xdr:nvSpPr>
      <xdr:spPr>
        <a:xfrm>
          <a:off x="10528300" y="134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48047</xdr:rowOff>
    </xdr:from>
    <xdr:to>
      <xdr:col>50</xdr:col>
      <xdr:colOff>165100</xdr:colOff>
      <xdr:row>79</xdr:row>
      <xdr:rowOff>149647</xdr:rowOff>
    </xdr:to>
    <xdr:sp macro="" textlink="">
      <xdr:nvSpPr>
        <xdr:cNvPr id="433" name="楕円 432"/>
        <xdr:cNvSpPr/>
      </xdr:nvSpPr>
      <xdr:spPr>
        <a:xfrm>
          <a:off x="9588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140774</xdr:rowOff>
    </xdr:from>
    <xdr:ext cx="249299" cy="259045"/>
    <xdr:sp macro="" textlink="">
      <xdr:nvSpPr>
        <xdr:cNvPr id="434" name="テキスト ボックス 433"/>
        <xdr:cNvSpPr txBox="1"/>
      </xdr:nvSpPr>
      <xdr:spPr>
        <a:xfrm>
          <a:off x="9514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31924</xdr:rowOff>
    </xdr:from>
    <xdr:to>
      <xdr:col>46</xdr:col>
      <xdr:colOff>38100</xdr:colOff>
      <xdr:row>78</xdr:row>
      <xdr:rowOff>133524</xdr:rowOff>
    </xdr:to>
    <xdr:sp macro="" textlink="">
      <xdr:nvSpPr>
        <xdr:cNvPr id="435" name="楕円 434"/>
        <xdr:cNvSpPr/>
      </xdr:nvSpPr>
      <xdr:spPr>
        <a:xfrm>
          <a:off x="8699500" y="134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150051</xdr:rowOff>
    </xdr:from>
    <xdr:ext cx="534377" cy="259045"/>
    <xdr:sp macro="" textlink="">
      <xdr:nvSpPr>
        <xdr:cNvPr id="436" name="テキスト ボックス 435"/>
        <xdr:cNvSpPr txBox="1"/>
      </xdr:nvSpPr>
      <xdr:spPr>
        <a:xfrm>
          <a:off x="8483111" y="131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74944</xdr:rowOff>
    </xdr:from>
    <xdr:to>
      <xdr:col>41</xdr:col>
      <xdr:colOff>101600</xdr:colOff>
      <xdr:row>78</xdr:row>
      <xdr:rowOff>5094</xdr:rowOff>
    </xdr:to>
    <xdr:sp macro="" textlink="">
      <xdr:nvSpPr>
        <xdr:cNvPr id="437" name="楕円 436"/>
        <xdr:cNvSpPr/>
      </xdr:nvSpPr>
      <xdr:spPr>
        <a:xfrm>
          <a:off x="7810500" y="132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21621</xdr:rowOff>
    </xdr:from>
    <xdr:ext cx="534377" cy="259045"/>
    <xdr:sp macro="" textlink="">
      <xdr:nvSpPr>
        <xdr:cNvPr id="438" name="テキスト ボックス 437"/>
        <xdr:cNvSpPr txBox="1"/>
      </xdr:nvSpPr>
      <xdr:spPr>
        <a:xfrm>
          <a:off x="7594111" y="130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137711</xdr:rowOff>
    </xdr:from>
    <xdr:to>
      <xdr:col>36</xdr:col>
      <xdr:colOff>165100</xdr:colOff>
      <xdr:row>78</xdr:row>
      <xdr:rowOff>67861</xdr:rowOff>
    </xdr:to>
    <xdr:sp macro="" textlink="">
      <xdr:nvSpPr>
        <xdr:cNvPr id="439" name="楕円 438"/>
        <xdr:cNvSpPr/>
      </xdr:nvSpPr>
      <xdr:spPr>
        <a:xfrm>
          <a:off x="6921500" y="133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84388</xdr:rowOff>
    </xdr:from>
    <xdr:ext cx="534377" cy="259045"/>
    <xdr:sp macro="" textlink="">
      <xdr:nvSpPr>
        <xdr:cNvPr id="440" name="テキスト ボックス 439"/>
        <xdr:cNvSpPr txBox="1"/>
      </xdr:nvSpPr>
      <xdr:spPr>
        <a:xfrm>
          <a:off x="6705111" y="131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149264</xdr:rowOff>
    </xdr:from>
    <xdr:to>
      <xdr:col>55</xdr:col>
      <xdr:colOff>0</xdr:colOff>
      <xdr:row>97</xdr:row>
      <xdr:rowOff>81711</xdr:rowOff>
    </xdr:to>
    <xdr:cxnSp macro="">
      <xdr:nvCxnSpPr>
        <xdr:cNvPr id="469" name="直線コネクタ 468"/>
        <xdr:cNvCxnSpPr/>
      </xdr:nvCxnSpPr>
      <xdr:spPr>
        <a:xfrm>
          <a:off x="9639300" y="16608464"/>
          <a:ext cx="838200" cy="1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149264</xdr:rowOff>
    </xdr:from>
    <xdr:to>
      <xdr:col>50</xdr:col>
      <xdr:colOff>114300</xdr:colOff>
      <xdr:row>97</xdr:row>
      <xdr:rowOff>169114</xdr:rowOff>
    </xdr:to>
    <xdr:cxnSp macro="">
      <xdr:nvCxnSpPr>
        <xdr:cNvPr id="472" name="直線コネクタ 471"/>
        <xdr:cNvCxnSpPr/>
      </xdr:nvCxnSpPr>
      <xdr:spPr>
        <a:xfrm flipV="1">
          <a:off x="8750300" y="16608464"/>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169114</xdr:rowOff>
    </xdr:from>
    <xdr:to>
      <xdr:col>45</xdr:col>
      <xdr:colOff>177800</xdr:colOff>
      <xdr:row>98</xdr:row>
      <xdr:rowOff>65900</xdr:rowOff>
    </xdr:to>
    <xdr:cxnSp macro="">
      <xdr:nvCxnSpPr>
        <xdr:cNvPr id="475" name="直線コネクタ 474"/>
        <xdr:cNvCxnSpPr/>
      </xdr:nvCxnSpPr>
      <xdr:spPr>
        <a:xfrm flipV="1">
          <a:off x="7861300" y="16799764"/>
          <a:ext cx="8890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53542</xdr:rowOff>
    </xdr:from>
    <xdr:to>
      <xdr:col>41</xdr:col>
      <xdr:colOff>50800</xdr:colOff>
      <xdr:row>98</xdr:row>
      <xdr:rowOff>65900</xdr:rowOff>
    </xdr:to>
    <xdr:cxnSp macro="">
      <xdr:nvCxnSpPr>
        <xdr:cNvPr id="478" name="直線コネクタ 477"/>
        <xdr:cNvCxnSpPr/>
      </xdr:nvCxnSpPr>
      <xdr:spPr>
        <a:xfrm>
          <a:off x="6972300" y="16855642"/>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30911</xdr:rowOff>
    </xdr:from>
    <xdr:to>
      <xdr:col>55</xdr:col>
      <xdr:colOff>50800</xdr:colOff>
      <xdr:row>97</xdr:row>
      <xdr:rowOff>132511</xdr:rowOff>
    </xdr:to>
    <xdr:sp macro="" textlink="">
      <xdr:nvSpPr>
        <xdr:cNvPr id="488" name="楕円 487"/>
        <xdr:cNvSpPr/>
      </xdr:nvSpPr>
      <xdr:spPr>
        <a:xfrm>
          <a:off x="10426700" y="166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53788</xdr:rowOff>
    </xdr:from>
    <xdr:ext cx="534377" cy="259045"/>
    <xdr:sp macro="" textlink="">
      <xdr:nvSpPr>
        <xdr:cNvPr id="489" name="普通建設事業費 （ うち更新整備　）該当値テキスト"/>
        <xdr:cNvSpPr txBox="1"/>
      </xdr:nvSpPr>
      <xdr:spPr>
        <a:xfrm>
          <a:off x="10528300" y="165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98464</xdr:rowOff>
    </xdr:from>
    <xdr:to>
      <xdr:col>50</xdr:col>
      <xdr:colOff>165100</xdr:colOff>
      <xdr:row>97</xdr:row>
      <xdr:rowOff>28614</xdr:rowOff>
    </xdr:to>
    <xdr:sp macro="" textlink="">
      <xdr:nvSpPr>
        <xdr:cNvPr id="490" name="楕円 489"/>
        <xdr:cNvSpPr/>
      </xdr:nvSpPr>
      <xdr:spPr>
        <a:xfrm>
          <a:off x="95885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45141</xdr:rowOff>
    </xdr:from>
    <xdr:ext cx="534377" cy="259045"/>
    <xdr:sp macro="" textlink="">
      <xdr:nvSpPr>
        <xdr:cNvPr id="491" name="テキスト ボックス 490"/>
        <xdr:cNvSpPr txBox="1"/>
      </xdr:nvSpPr>
      <xdr:spPr>
        <a:xfrm>
          <a:off x="9372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118314</xdr:rowOff>
    </xdr:from>
    <xdr:to>
      <xdr:col>46</xdr:col>
      <xdr:colOff>38100</xdr:colOff>
      <xdr:row>98</xdr:row>
      <xdr:rowOff>48464</xdr:rowOff>
    </xdr:to>
    <xdr:sp macro="" textlink="">
      <xdr:nvSpPr>
        <xdr:cNvPr id="492" name="楕円 491"/>
        <xdr:cNvSpPr/>
      </xdr:nvSpPr>
      <xdr:spPr>
        <a:xfrm>
          <a:off x="8699500" y="167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39591</xdr:rowOff>
    </xdr:from>
    <xdr:ext cx="534377" cy="259045"/>
    <xdr:sp macro="" textlink="">
      <xdr:nvSpPr>
        <xdr:cNvPr id="493" name="テキスト ボックス 492"/>
        <xdr:cNvSpPr txBox="1"/>
      </xdr:nvSpPr>
      <xdr:spPr>
        <a:xfrm>
          <a:off x="8483111" y="168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15100</xdr:rowOff>
    </xdr:from>
    <xdr:to>
      <xdr:col>41</xdr:col>
      <xdr:colOff>101600</xdr:colOff>
      <xdr:row>98</xdr:row>
      <xdr:rowOff>116700</xdr:rowOff>
    </xdr:to>
    <xdr:sp macro="" textlink="">
      <xdr:nvSpPr>
        <xdr:cNvPr id="494" name="楕円 493"/>
        <xdr:cNvSpPr/>
      </xdr:nvSpPr>
      <xdr:spPr>
        <a:xfrm>
          <a:off x="7810500" y="16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107827</xdr:rowOff>
    </xdr:from>
    <xdr:ext cx="534377" cy="259045"/>
    <xdr:sp macro="" textlink="">
      <xdr:nvSpPr>
        <xdr:cNvPr id="495" name="テキスト ボックス 494"/>
        <xdr:cNvSpPr txBox="1"/>
      </xdr:nvSpPr>
      <xdr:spPr>
        <a:xfrm>
          <a:off x="7594111" y="169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2742</xdr:rowOff>
    </xdr:from>
    <xdr:to>
      <xdr:col>36</xdr:col>
      <xdr:colOff>165100</xdr:colOff>
      <xdr:row>98</xdr:row>
      <xdr:rowOff>104342</xdr:rowOff>
    </xdr:to>
    <xdr:sp macro="" textlink="">
      <xdr:nvSpPr>
        <xdr:cNvPr id="496" name="楕円 495"/>
        <xdr:cNvSpPr/>
      </xdr:nvSpPr>
      <xdr:spPr>
        <a:xfrm>
          <a:off x="6921500" y="168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95469</xdr:rowOff>
    </xdr:from>
    <xdr:ext cx="534377" cy="259045"/>
    <xdr:sp macro="" textlink="">
      <xdr:nvSpPr>
        <xdr:cNvPr id="497" name="テキスト ボックス 496"/>
        <xdr:cNvSpPr txBox="1"/>
      </xdr:nvSpPr>
      <xdr:spPr>
        <a:xfrm>
          <a:off x="6705111" y="168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31561</xdr:rowOff>
    </xdr:from>
    <xdr:to>
      <xdr:col>85</xdr:col>
      <xdr:colOff>127000</xdr:colOff>
      <xdr:row>39</xdr:row>
      <xdr:rowOff>43535</xdr:rowOff>
    </xdr:to>
    <xdr:cxnSp macro="">
      <xdr:nvCxnSpPr>
        <xdr:cNvPr id="526" name="直線コネクタ 525"/>
        <xdr:cNvCxnSpPr/>
      </xdr:nvCxnSpPr>
      <xdr:spPr>
        <a:xfrm flipV="1">
          <a:off x="15481300" y="6718111"/>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42808</xdr:rowOff>
    </xdr:from>
    <xdr:to>
      <xdr:col>81</xdr:col>
      <xdr:colOff>50800</xdr:colOff>
      <xdr:row>39</xdr:row>
      <xdr:rowOff>43535</xdr:rowOff>
    </xdr:to>
    <xdr:cxnSp macro="">
      <xdr:nvCxnSpPr>
        <xdr:cNvPr id="529" name="直線コネクタ 528"/>
        <xdr:cNvCxnSpPr/>
      </xdr:nvCxnSpPr>
      <xdr:spPr>
        <a:xfrm>
          <a:off x="14592300" y="672935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34776</xdr:rowOff>
    </xdr:from>
    <xdr:to>
      <xdr:col>76</xdr:col>
      <xdr:colOff>114300</xdr:colOff>
      <xdr:row>39</xdr:row>
      <xdr:rowOff>42808</xdr:rowOff>
    </xdr:to>
    <xdr:cxnSp macro="">
      <xdr:nvCxnSpPr>
        <xdr:cNvPr id="532" name="直線コネクタ 531"/>
        <xdr:cNvCxnSpPr/>
      </xdr:nvCxnSpPr>
      <xdr:spPr>
        <a:xfrm>
          <a:off x="13703300" y="6721326"/>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27126</xdr:rowOff>
    </xdr:from>
    <xdr:to>
      <xdr:col>71</xdr:col>
      <xdr:colOff>177800</xdr:colOff>
      <xdr:row>39</xdr:row>
      <xdr:rowOff>34776</xdr:rowOff>
    </xdr:to>
    <xdr:cxnSp macro="">
      <xdr:nvCxnSpPr>
        <xdr:cNvPr id="535" name="直線コネクタ 534"/>
        <xdr:cNvCxnSpPr/>
      </xdr:nvCxnSpPr>
      <xdr:spPr>
        <a:xfrm>
          <a:off x="12814300" y="6713676"/>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152211</xdr:rowOff>
    </xdr:from>
    <xdr:to>
      <xdr:col>85</xdr:col>
      <xdr:colOff>177800</xdr:colOff>
      <xdr:row>39</xdr:row>
      <xdr:rowOff>82361</xdr:rowOff>
    </xdr:to>
    <xdr:sp macro="" textlink="">
      <xdr:nvSpPr>
        <xdr:cNvPr id="545" name="楕円 544"/>
        <xdr:cNvSpPr/>
      </xdr:nvSpPr>
      <xdr:spPr>
        <a:xfrm>
          <a:off x="16268700" y="66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111588</xdr:rowOff>
    </xdr:from>
    <xdr:ext cx="469744" cy="259045"/>
    <xdr:sp macro="" textlink="">
      <xdr:nvSpPr>
        <xdr:cNvPr id="546" name="災害復旧事業費該当値テキスト"/>
        <xdr:cNvSpPr txBox="1"/>
      </xdr:nvSpPr>
      <xdr:spPr>
        <a:xfrm>
          <a:off x="16370300" y="64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164185</xdr:rowOff>
    </xdr:from>
    <xdr:to>
      <xdr:col>81</xdr:col>
      <xdr:colOff>101600</xdr:colOff>
      <xdr:row>39</xdr:row>
      <xdr:rowOff>94335</xdr:rowOff>
    </xdr:to>
    <xdr:sp macro="" textlink="">
      <xdr:nvSpPr>
        <xdr:cNvPr id="547" name="楕円 546"/>
        <xdr:cNvSpPr/>
      </xdr:nvSpPr>
      <xdr:spPr>
        <a:xfrm>
          <a:off x="15430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85462</xdr:rowOff>
    </xdr:from>
    <xdr:ext cx="378565" cy="259045"/>
    <xdr:sp macro="" textlink="">
      <xdr:nvSpPr>
        <xdr:cNvPr id="548" name="テキスト ボックス 547"/>
        <xdr:cNvSpPr txBox="1"/>
      </xdr:nvSpPr>
      <xdr:spPr>
        <a:xfrm>
          <a:off x="15292017" y="677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163458</xdr:rowOff>
    </xdr:from>
    <xdr:to>
      <xdr:col>76</xdr:col>
      <xdr:colOff>165100</xdr:colOff>
      <xdr:row>39</xdr:row>
      <xdr:rowOff>93608</xdr:rowOff>
    </xdr:to>
    <xdr:sp macro="" textlink="">
      <xdr:nvSpPr>
        <xdr:cNvPr id="549" name="楕円 548"/>
        <xdr:cNvSpPr/>
      </xdr:nvSpPr>
      <xdr:spPr>
        <a:xfrm>
          <a:off x="14541500" y="667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84735</xdr:rowOff>
    </xdr:from>
    <xdr:ext cx="378565" cy="259045"/>
    <xdr:sp macro="" textlink="">
      <xdr:nvSpPr>
        <xdr:cNvPr id="550" name="テキスト ボックス 549"/>
        <xdr:cNvSpPr txBox="1"/>
      </xdr:nvSpPr>
      <xdr:spPr>
        <a:xfrm>
          <a:off x="14403017" y="677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155426</xdr:rowOff>
    </xdr:from>
    <xdr:to>
      <xdr:col>72</xdr:col>
      <xdr:colOff>38100</xdr:colOff>
      <xdr:row>39</xdr:row>
      <xdr:rowOff>85576</xdr:rowOff>
    </xdr:to>
    <xdr:sp macro="" textlink="">
      <xdr:nvSpPr>
        <xdr:cNvPr id="551" name="楕円 550"/>
        <xdr:cNvSpPr/>
      </xdr:nvSpPr>
      <xdr:spPr>
        <a:xfrm>
          <a:off x="13652500" y="66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102104</xdr:rowOff>
    </xdr:from>
    <xdr:ext cx="469744" cy="259045"/>
    <xdr:sp macro="" textlink="">
      <xdr:nvSpPr>
        <xdr:cNvPr id="552" name="テキスト ボックス 551"/>
        <xdr:cNvSpPr txBox="1"/>
      </xdr:nvSpPr>
      <xdr:spPr>
        <a:xfrm>
          <a:off x="13468428" y="644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147776</xdr:rowOff>
    </xdr:from>
    <xdr:to>
      <xdr:col>67</xdr:col>
      <xdr:colOff>101600</xdr:colOff>
      <xdr:row>39</xdr:row>
      <xdr:rowOff>77926</xdr:rowOff>
    </xdr:to>
    <xdr:sp macro="" textlink="">
      <xdr:nvSpPr>
        <xdr:cNvPr id="553" name="楕円 552"/>
        <xdr:cNvSpPr/>
      </xdr:nvSpPr>
      <xdr:spPr>
        <a:xfrm>
          <a:off x="12763500" y="66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94453</xdr:rowOff>
    </xdr:from>
    <xdr:ext cx="469744" cy="259045"/>
    <xdr:sp macro="" textlink="">
      <xdr:nvSpPr>
        <xdr:cNvPr id="554" name="テキスト ボックス 553"/>
        <xdr:cNvSpPr txBox="1"/>
      </xdr:nvSpPr>
      <xdr:spPr>
        <a:xfrm>
          <a:off x="12579428" y="64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132169</xdr:rowOff>
    </xdr:from>
    <xdr:to>
      <xdr:col>85</xdr:col>
      <xdr:colOff>127000</xdr:colOff>
      <xdr:row>77</xdr:row>
      <xdr:rowOff>162395</xdr:rowOff>
    </xdr:to>
    <xdr:cxnSp macro="">
      <xdr:nvCxnSpPr>
        <xdr:cNvPr id="632" name="直線コネクタ 631"/>
        <xdr:cNvCxnSpPr/>
      </xdr:nvCxnSpPr>
      <xdr:spPr>
        <a:xfrm flipV="1">
          <a:off x="15481300" y="13333819"/>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162395</xdr:rowOff>
    </xdr:from>
    <xdr:to>
      <xdr:col>81</xdr:col>
      <xdr:colOff>50800</xdr:colOff>
      <xdr:row>78</xdr:row>
      <xdr:rowOff>14542</xdr:rowOff>
    </xdr:to>
    <xdr:cxnSp macro="">
      <xdr:nvCxnSpPr>
        <xdr:cNvPr id="635" name="直線コネクタ 634"/>
        <xdr:cNvCxnSpPr/>
      </xdr:nvCxnSpPr>
      <xdr:spPr>
        <a:xfrm flipV="1">
          <a:off x="14592300" y="13364045"/>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14542</xdr:rowOff>
    </xdr:from>
    <xdr:to>
      <xdr:col>76</xdr:col>
      <xdr:colOff>114300</xdr:colOff>
      <xdr:row>78</xdr:row>
      <xdr:rowOff>26188</xdr:rowOff>
    </xdr:to>
    <xdr:cxnSp macro="">
      <xdr:nvCxnSpPr>
        <xdr:cNvPr id="638" name="直線コネクタ 637"/>
        <xdr:cNvCxnSpPr/>
      </xdr:nvCxnSpPr>
      <xdr:spPr>
        <a:xfrm flipV="1">
          <a:off x="13703300" y="13387642"/>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12751</xdr:rowOff>
    </xdr:from>
    <xdr:to>
      <xdr:col>71</xdr:col>
      <xdr:colOff>177800</xdr:colOff>
      <xdr:row>78</xdr:row>
      <xdr:rowOff>26188</xdr:rowOff>
    </xdr:to>
    <xdr:cxnSp macro="">
      <xdr:nvCxnSpPr>
        <xdr:cNvPr id="641" name="直線コネクタ 640"/>
        <xdr:cNvCxnSpPr/>
      </xdr:nvCxnSpPr>
      <xdr:spPr>
        <a:xfrm>
          <a:off x="12814300" y="13385851"/>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81369</xdr:rowOff>
    </xdr:from>
    <xdr:to>
      <xdr:col>85</xdr:col>
      <xdr:colOff>177800</xdr:colOff>
      <xdr:row>78</xdr:row>
      <xdr:rowOff>11519</xdr:rowOff>
    </xdr:to>
    <xdr:sp macro="" textlink="">
      <xdr:nvSpPr>
        <xdr:cNvPr id="651" name="楕円 650"/>
        <xdr:cNvSpPr/>
      </xdr:nvSpPr>
      <xdr:spPr>
        <a:xfrm>
          <a:off x="16268700" y="132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167746</xdr:rowOff>
    </xdr:from>
    <xdr:ext cx="534377" cy="259045"/>
    <xdr:sp macro="" textlink="">
      <xdr:nvSpPr>
        <xdr:cNvPr id="652" name="公債費該当値テキスト"/>
        <xdr:cNvSpPr txBox="1"/>
      </xdr:nvSpPr>
      <xdr:spPr>
        <a:xfrm>
          <a:off x="16370300" y="131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111595</xdr:rowOff>
    </xdr:from>
    <xdr:to>
      <xdr:col>81</xdr:col>
      <xdr:colOff>101600</xdr:colOff>
      <xdr:row>78</xdr:row>
      <xdr:rowOff>41745</xdr:rowOff>
    </xdr:to>
    <xdr:sp macro="" textlink="">
      <xdr:nvSpPr>
        <xdr:cNvPr id="653" name="楕円 652"/>
        <xdr:cNvSpPr/>
      </xdr:nvSpPr>
      <xdr:spPr>
        <a:xfrm>
          <a:off x="15430500" y="133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32872</xdr:rowOff>
    </xdr:from>
    <xdr:ext cx="534377" cy="259045"/>
    <xdr:sp macro="" textlink="">
      <xdr:nvSpPr>
        <xdr:cNvPr id="654" name="テキスト ボックス 653"/>
        <xdr:cNvSpPr txBox="1"/>
      </xdr:nvSpPr>
      <xdr:spPr>
        <a:xfrm>
          <a:off x="15214111" y="13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135192</xdr:rowOff>
    </xdr:from>
    <xdr:to>
      <xdr:col>76</xdr:col>
      <xdr:colOff>165100</xdr:colOff>
      <xdr:row>78</xdr:row>
      <xdr:rowOff>65342</xdr:rowOff>
    </xdr:to>
    <xdr:sp macro="" textlink="">
      <xdr:nvSpPr>
        <xdr:cNvPr id="655" name="楕円 654"/>
        <xdr:cNvSpPr/>
      </xdr:nvSpPr>
      <xdr:spPr>
        <a:xfrm>
          <a:off x="14541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56469</xdr:rowOff>
    </xdr:from>
    <xdr:ext cx="534377" cy="259045"/>
    <xdr:sp macro="" textlink="">
      <xdr:nvSpPr>
        <xdr:cNvPr id="656" name="テキスト ボックス 655"/>
        <xdr:cNvSpPr txBox="1"/>
      </xdr:nvSpPr>
      <xdr:spPr>
        <a:xfrm>
          <a:off x="14325111" y="13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146838</xdr:rowOff>
    </xdr:from>
    <xdr:to>
      <xdr:col>72</xdr:col>
      <xdr:colOff>38100</xdr:colOff>
      <xdr:row>78</xdr:row>
      <xdr:rowOff>76988</xdr:rowOff>
    </xdr:to>
    <xdr:sp macro="" textlink="">
      <xdr:nvSpPr>
        <xdr:cNvPr id="657" name="楕円 656"/>
        <xdr:cNvSpPr/>
      </xdr:nvSpPr>
      <xdr:spPr>
        <a:xfrm>
          <a:off x="13652500" y="133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68115</xdr:rowOff>
    </xdr:from>
    <xdr:ext cx="534377" cy="259045"/>
    <xdr:sp macro="" textlink="">
      <xdr:nvSpPr>
        <xdr:cNvPr id="658" name="テキスト ボックス 657"/>
        <xdr:cNvSpPr txBox="1"/>
      </xdr:nvSpPr>
      <xdr:spPr>
        <a:xfrm>
          <a:off x="13436111" y="134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133401</xdr:rowOff>
    </xdr:from>
    <xdr:to>
      <xdr:col>67</xdr:col>
      <xdr:colOff>101600</xdr:colOff>
      <xdr:row>78</xdr:row>
      <xdr:rowOff>63551</xdr:rowOff>
    </xdr:to>
    <xdr:sp macro="" textlink="">
      <xdr:nvSpPr>
        <xdr:cNvPr id="659" name="楕円 658"/>
        <xdr:cNvSpPr/>
      </xdr:nvSpPr>
      <xdr:spPr>
        <a:xfrm>
          <a:off x="12763500" y="133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54678</xdr:rowOff>
    </xdr:from>
    <xdr:ext cx="534377" cy="259045"/>
    <xdr:sp macro="" textlink="">
      <xdr:nvSpPr>
        <xdr:cNvPr id="660" name="テキスト ボックス 659"/>
        <xdr:cNvSpPr txBox="1"/>
      </xdr:nvSpPr>
      <xdr:spPr>
        <a:xfrm>
          <a:off x="12547111" y="134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25307</xdr:rowOff>
    </xdr:from>
    <xdr:to>
      <xdr:col>85</xdr:col>
      <xdr:colOff>127000</xdr:colOff>
      <xdr:row>99</xdr:row>
      <xdr:rowOff>31666</xdr:rowOff>
    </xdr:to>
    <xdr:cxnSp macro="">
      <xdr:nvCxnSpPr>
        <xdr:cNvPr id="689" name="直線コネクタ 688"/>
        <xdr:cNvCxnSpPr/>
      </xdr:nvCxnSpPr>
      <xdr:spPr>
        <a:xfrm flipV="1">
          <a:off x="15481300" y="16998857"/>
          <a:ext cx="8382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22161</xdr:rowOff>
    </xdr:from>
    <xdr:to>
      <xdr:col>81</xdr:col>
      <xdr:colOff>50800</xdr:colOff>
      <xdr:row>99</xdr:row>
      <xdr:rowOff>31666</xdr:rowOff>
    </xdr:to>
    <xdr:cxnSp macro="">
      <xdr:nvCxnSpPr>
        <xdr:cNvPr id="692" name="直線コネクタ 691"/>
        <xdr:cNvCxnSpPr/>
      </xdr:nvCxnSpPr>
      <xdr:spPr>
        <a:xfrm>
          <a:off x="14592300" y="16995711"/>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22161</xdr:rowOff>
    </xdr:from>
    <xdr:to>
      <xdr:col>76</xdr:col>
      <xdr:colOff>114300</xdr:colOff>
      <xdr:row>99</xdr:row>
      <xdr:rowOff>33882</xdr:rowOff>
    </xdr:to>
    <xdr:cxnSp macro="">
      <xdr:nvCxnSpPr>
        <xdr:cNvPr id="695" name="直線コネクタ 694"/>
        <xdr:cNvCxnSpPr/>
      </xdr:nvCxnSpPr>
      <xdr:spPr>
        <a:xfrm flipV="1">
          <a:off x="13703300" y="16995711"/>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33882</xdr:rowOff>
    </xdr:from>
    <xdr:to>
      <xdr:col>71</xdr:col>
      <xdr:colOff>177800</xdr:colOff>
      <xdr:row>99</xdr:row>
      <xdr:rowOff>42503</xdr:rowOff>
    </xdr:to>
    <xdr:cxnSp macro="">
      <xdr:nvCxnSpPr>
        <xdr:cNvPr id="698" name="直線コネクタ 697"/>
        <xdr:cNvCxnSpPr/>
      </xdr:nvCxnSpPr>
      <xdr:spPr>
        <a:xfrm flipV="1">
          <a:off x="12814300" y="17007432"/>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145957</xdr:rowOff>
    </xdr:from>
    <xdr:to>
      <xdr:col>85</xdr:col>
      <xdr:colOff>177800</xdr:colOff>
      <xdr:row>99</xdr:row>
      <xdr:rowOff>76107</xdr:rowOff>
    </xdr:to>
    <xdr:sp macro="" textlink="">
      <xdr:nvSpPr>
        <xdr:cNvPr id="708" name="楕円 707"/>
        <xdr:cNvSpPr/>
      </xdr:nvSpPr>
      <xdr:spPr>
        <a:xfrm>
          <a:off x="16268700" y="169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152316</xdr:rowOff>
    </xdr:from>
    <xdr:to>
      <xdr:col>81</xdr:col>
      <xdr:colOff>101600</xdr:colOff>
      <xdr:row>99</xdr:row>
      <xdr:rowOff>82466</xdr:rowOff>
    </xdr:to>
    <xdr:sp macro="" textlink="">
      <xdr:nvSpPr>
        <xdr:cNvPr id="710" name="楕円 709"/>
        <xdr:cNvSpPr/>
      </xdr:nvSpPr>
      <xdr:spPr>
        <a:xfrm>
          <a:off x="15430500" y="1695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73593</xdr:rowOff>
    </xdr:from>
    <xdr:ext cx="469744" cy="259045"/>
    <xdr:sp macro="" textlink="">
      <xdr:nvSpPr>
        <xdr:cNvPr id="711" name="テキスト ボックス 710"/>
        <xdr:cNvSpPr txBox="1"/>
      </xdr:nvSpPr>
      <xdr:spPr>
        <a:xfrm>
          <a:off x="15246428" y="1704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142811</xdr:rowOff>
    </xdr:from>
    <xdr:to>
      <xdr:col>76</xdr:col>
      <xdr:colOff>165100</xdr:colOff>
      <xdr:row>99</xdr:row>
      <xdr:rowOff>72961</xdr:rowOff>
    </xdr:to>
    <xdr:sp macro="" textlink="">
      <xdr:nvSpPr>
        <xdr:cNvPr id="712" name="楕円 711"/>
        <xdr:cNvSpPr/>
      </xdr:nvSpPr>
      <xdr:spPr>
        <a:xfrm>
          <a:off x="14541500" y="169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64088</xdr:rowOff>
    </xdr:from>
    <xdr:ext cx="534377" cy="259045"/>
    <xdr:sp macro="" textlink="">
      <xdr:nvSpPr>
        <xdr:cNvPr id="713" name="テキスト ボックス 712"/>
        <xdr:cNvSpPr txBox="1"/>
      </xdr:nvSpPr>
      <xdr:spPr>
        <a:xfrm>
          <a:off x="14325111" y="1703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154532</xdr:rowOff>
    </xdr:from>
    <xdr:to>
      <xdr:col>72</xdr:col>
      <xdr:colOff>38100</xdr:colOff>
      <xdr:row>99</xdr:row>
      <xdr:rowOff>84682</xdr:rowOff>
    </xdr:to>
    <xdr:sp macro="" textlink="">
      <xdr:nvSpPr>
        <xdr:cNvPr id="714" name="楕円 713"/>
        <xdr:cNvSpPr/>
      </xdr:nvSpPr>
      <xdr:spPr>
        <a:xfrm>
          <a:off x="13652500" y="169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75809</xdr:rowOff>
    </xdr:from>
    <xdr:ext cx="469744" cy="259045"/>
    <xdr:sp macro="" textlink="">
      <xdr:nvSpPr>
        <xdr:cNvPr id="715" name="テキスト ボックス 714"/>
        <xdr:cNvSpPr txBox="1"/>
      </xdr:nvSpPr>
      <xdr:spPr>
        <a:xfrm>
          <a:off x="13468428" y="170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163153</xdr:rowOff>
    </xdr:from>
    <xdr:to>
      <xdr:col>67</xdr:col>
      <xdr:colOff>101600</xdr:colOff>
      <xdr:row>99</xdr:row>
      <xdr:rowOff>93303</xdr:rowOff>
    </xdr:to>
    <xdr:sp macro="" textlink="">
      <xdr:nvSpPr>
        <xdr:cNvPr id="716" name="楕円 715"/>
        <xdr:cNvSpPr/>
      </xdr:nvSpPr>
      <xdr:spPr>
        <a:xfrm>
          <a:off x="12763500" y="16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84430</xdr:rowOff>
    </xdr:from>
    <xdr:ext cx="469744" cy="259045"/>
    <xdr:sp macro="" textlink="">
      <xdr:nvSpPr>
        <xdr:cNvPr id="717" name="テキスト ボックス 716"/>
        <xdr:cNvSpPr txBox="1"/>
      </xdr:nvSpPr>
      <xdr:spPr>
        <a:xfrm>
          <a:off x="12579428" y="1705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67828</xdr:rowOff>
    </xdr:from>
    <xdr:to>
      <xdr:col>116</xdr:col>
      <xdr:colOff>63500</xdr:colOff>
      <xdr:row>58</xdr:row>
      <xdr:rowOff>68194</xdr:rowOff>
    </xdr:to>
    <xdr:cxnSp macro="">
      <xdr:nvCxnSpPr>
        <xdr:cNvPr id="799" name="直線コネクタ 798"/>
        <xdr:cNvCxnSpPr/>
      </xdr:nvCxnSpPr>
      <xdr:spPr>
        <a:xfrm flipV="1">
          <a:off x="21323300" y="1001192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68194</xdr:rowOff>
    </xdr:from>
    <xdr:to>
      <xdr:col>111</xdr:col>
      <xdr:colOff>177800</xdr:colOff>
      <xdr:row>58</xdr:row>
      <xdr:rowOff>68605</xdr:rowOff>
    </xdr:to>
    <xdr:cxnSp macro="">
      <xdr:nvCxnSpPr>
        <xdr:cNvPr id="802" name="直線コネクタ 801"/>
        <xdr:cNvCxnSpPr/>
      </xdr:nvCxnSpPr>
      <xdr:spPr>
        <a:xfrm flipV="1">
          <a:off x="20434300" y="1001229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68605</xdr:rowOff>
    </xdr:from>
    <xdr:to>
      <xdr:col>107</xdr:col>
      <xdr:colOff>50800</xdr:colOff>
      <xdr:row>58</xdr:row>
      <xdr:rowOff>69017</xdr:rowOff>
    </xdr:to>
    <xdr:cxnSp macro="">
      <xdr:nvCxnSpPr>
        <xdr:cNvPr id="805" name="直線コネクタ 804"/>
        <xdr:cNvCxnSpPr/>
      </xdr:nvCxnSpPr>
      <xdr:spPr>
        <a:xfrm flipV="1">
          <a:off x="19545300" y="10012705"/>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69017</xdr:rowOff>
    </xdr:from>
    <xdr:to>
      <xdr:col>102</xdr:col>
      <xdr:colOff>114300</xdr:colOff>
      <xdr:row>58</xdr:row>
      <xdr:rowOff>69245</xdr:rowOff>
    </xdr:to>
    <xdr:cxnSp macro="">
      <xdr:nvCxnSpPr>
        <xdr:cNvPr id="808" name="直線コネクタ 807"/>
        <xdr:cNvCxnSpPr/>
      </xdr:nvCxnSpPr>
      <xdr:spPr>
        <a:xfrm flipV="1">
          <a:off x="18656300" y="100131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17028</xdr:rowOff>
    </xdr:from>
    <xdr:to>
      <xdr:col>116</xdr:col>
      <xdr:colOff>114300</xdr:colOff>
      <xdr:row>58</xdr:row>
      <xdr:rowOff>118628</xdr:rowOff>
    </xdr:to>
    <xdr:sp macro="" textlink="">
      <xdr:nvSpPr>
        <xdr:cNvPr id="818" name="楕円 817"/>
        <xdr:cNvSpPr/>
      </xdr:nvSpPr>
      <xdr:spPr>
        <a:xfrm>
          <a:off x="22110700" y="9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147855</xdr:rowOff>
    </xdr:from>
    <xdr:ext cx="469744" cy="259045"/>
    <xdr:sp macro="" textlink="">
      <xdr:nvSpPr>
        <xdr:cNvPr id="819" name="貸付金該当値テキスト"/>
        <xdr:cNvSpPr txBox="1"/>
      </xdr:nvSpPr>
      <xdr:spPr>
        <a:xfrm>
          <a:off x="22212300" y="974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17394</xdr:rowOff>
    </xdr:from>
    <xdr:to>
      <xdr:col>112</xdr:col>
      <xdr:colOff>38100</xdr:colOff>
      <xdr:row>58</xdr:row>
      <xdr:rowOff>118994</xdr:rowOff>
    </xdr:to>
    <xdr:sp macro="" textlink="">
      <xdr:nvSpPr>
        <xdr:cNvPr id="820" name="楕円 819"/>
        <xdr:cNvSpPr/>
      </xdr:nvSpPr>
      <xdr:spPr>
        <a:xfrm>
          <a:off x="21272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135521</xdr:rowOff>
    </xdr:from>
    <xdr:ext cx="469744" cy="259045"/>
    <xdr:sp macro="" textlink="">
      <xdr:nvSpPr>
        <xdr:cNvPr id="821" name="テキスト ボックス 820"/>
        <xdr:cNvSpPr txBox="1"/>
      </xdr:nvSpPr>
      <xdr:spPr>
        <a:xfrm>
          <a:off x="21088428" y="97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17805</xdr:rowOff>
    </xdr:from>
    <xdr:to>
      <xdr:col>107</xdr:col>
      <xdr:colOff>101600</xdr:colOff>
      <xdr:row>58</xdr:row>
      <xdr:rowOff>119405</xdr:rowOff>
    </xdr:to>
    <xdr:sp macro="" textlink="">
      <xdr:nvSpPr>
        <xdr:cNvPr id="822" name="楕円 821"/>
        <xdr:cNvSpPr/>
      </xdr:nvSpPr>
      <xdr:spPr>
        <a:xfrm>
          <a:off x="203835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135932</xdr:rowOff>
    </xdr:from>
    <xdr:ext cx="469744" cy="259045"/>
    <xdr:sp macro="" textlink="">
      <xdr:nvSpPr>
        <xdr:cNvPr id="823" name="テキスト ボックス 822"/>
        <xdr:cNvSpPr txBox="1"/>
      </xdr:nvSpPr>
      <xdr:spPr>
        <a:xfrm>
          <a:off x="20199428" y="973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18217</xdr:rowOff>
    </xdr:from>
    <xdr:to>
      <xdr:col>102</xdr:col>
      <xdr:colOff>165100</xdr:colOff>
      <xdr:row>58</xdr:row>
      <xdr:rowOff>119817</xdr:rowOff>
    </xdr:to>
    <xdr:sp macro="" textlink="">
      <xdr:nvSpPr>
        <xdr:cNvPr id="824" name="楕円 823"/>
        <xdr:cNvSpPr/>
      </xdr:nvSpPr>
      <xdr:spPr>
        <a:xfrm>
          <a:off x="19494500" y="99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136344</xdr:rowOff>
    </xdr:from>
    <xdr:ext cx="469744" cy="259045"/>
    <xdr:sp macro="" textlink="">
      <xdr:nvSpPr>
        <xdr:cNvPr id="825" name="テキスト ボックス 824"/>
        <xdr:cNvSpPr txBox="1"/>
      </xdr:nvSpPr>
      <xdr:spPr>
        <a:xfrm>
          <a:off x="19310428" y="97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18445</xdr:rowOff>
    </xdr:from>
    <xdr:to>
      <xdr:col>98</xdr:col>
      <xdr:colOff>38100</xdr:colOff>
      <xdr:row>58</xdr:row>
      <xdr:rowOff>120045</xdr:rowOff>
    </xdr:to>
    <xdr:sp macro="" textlink="">
      <xdr:nvSpPr>
        <xdr:cNvPr id="826" name="楕円 825"/>
        <xdr:cNvSpPr/>
      </xdr:nvSpPr>
      <xdr:spPr>
        <a:xfrm>
          <a:off x="18605500" y="99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136572</xdr:rowOff>
    </xdr:from>
    <xdr:ext cx="469744" cy="259045"/>
    <xdr:sp macro="" textlink="">
      <xdr:nvSpPr>
        <xdr:cNvPr id="827" name="テキスト ボックス 826"/>
        <xdr:cNvSpPr txBox="1"/>
      </xdr:nvSpPr>
      <xdr:spPr>
        <a:xfrm>
          <a:off x="18421428" y="97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64719</xdr:rowOff>
    </xdr:from>
    <xdr:to>
      <xdr:col>116</xdr:col>
      <xdr:colOff>63500</xdr:colOff>
      <xdr:row>75</xdr:row>
      <xdr:rowOff>68475</xdr:rowOff>
    </xdr:to>
    <xdr:cxnSp macro="">
      <xdr:nvCxnSpPr>
        <xdr:cNvPr id="859" name="直線コネクタ 858"/>
        <xdr:cNvCxnSpPr/>
      </xdr:nvCxnSpPr>
      <xdr:spPr>
        <a:xfrm flipV="1">
          <a:off x="21323300" y="12923469"/>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68475</xdr:rowOff>
    </xdr:from>
    <xdr:to>
      <xdr:col>111</xdr:col>
      <xdr:colOff>177800</xdr:colOff>
      <xdr:row>75</xdr:row>
      <xdr:rowOff>146264</xdr:rowOff>
    </xdr:to>
    <xdr:cxnSp macro="">
      <xdr:nvCxnSpPr>
        <xdr:cNvPr id="862" name="直線コネクタ 861"/>
        <xdr:cNvCxnSpPr/>
      </xdr:nvCxnSpPr>
      <xdr:spPr>
        <a:xfrm flipV="1">
          <a:off x="20434300" y="12927225"/>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146264</xdr:rowOff>
    </xdr:from>
    <xdr:to>
      <xdr:col>107</xdr:col>
      <xdr:colOff>50800</xdr:colOff>
      <xdr:row>76</xdr:row>
      <xdr:rowOff>32683</xdr:rowOff>
    </xdr:to>
    <xdr:cxnSp macro="">
      <xdr:nvCxnSpPr>
        <xdr:cNvPr id="865" name="直線コネクタ 864"/>
        <xdr:cNvCxnSpPr/>
      </xdr:nvCxnSpPr>
      <xdr:spPr>
        <a:xfrm flipV="1">
          <a:off x="19545300" y="13005014"/>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32683</xdr:rowOff>
    </xdr:from>
    <xdr:to>
      <xdr:col>102</xdr:col>
      <xdr:colOff>114300</xdr:colOff>
      <xdr:row>76</xdr:row>
      <xdr:rowOff>72296</xdr:rowOff>
    </xdr:to>
    <xdr:cxnSp macro="">
      <xdr:nvCxnSpPr>
        <xdr:cNvPr id="868" name="直線コネクタ 867"/>
        <xdr:cNvCxnSpPr/>
      </xdr:nvCxnSpPr>
      <xdr:spPr>
        <a:xfrm flipV="1">
          <a:off x="18656300" y="13062883"/>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13919</xdr:rowOff>
    </xdr:from>
    <xdr:to>
      <xdr:col>116</xdr:col>
      <xdr:colOff>114300</xdr:colOff>
      <xdr:row>75</xdr:row>
      <xdr:rowOff>115519</xdr:rowOff>
    </xdr:to>
    <xdr:sp macro="" textlink="">
      <xdr:nvSpPr>
        <xdr:cNvPr id="878" name="楕円 877"/>
        <xdr:cNvSpPr/>
      </xdr:nvSpPr>
      <xdr:spPr>
        <a:xfrm>
          <a:off x="22110700" y="128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36796</xdr:rowOff>
    </xdr:from>
    <xdr:ext cx="534377" cy="259045"/>
    <xdr:sp macro="" textlink="">
      <xdr:nvSpPr>
        <xdr:cNvPr id="879" name="繰出金該当値テキスト"/>
        <xdr:cNvSpPr txBox="1"/>
      </xdr:nvSpPr>
      <xdr:spPr>
        <a:xfrm>
          <a:off x="22212300" y="127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17675</xdr:rowOff>
    </xdr:from>
    <xdr:to>
      <xdr:col>112</xdr:col>
      <xdr:colOff>38100</xdr:colOff>
      <xdr:row>75</xdr:row>
      <xdr:rowOff>119275</xdr:rowOff>
    </xdr:to>
    <xdr:sp macro="" textlink="">
      <xdr:nvSpPr>
        <xdr:cNvPr id="880" name="楕円 879"/>
        <xdr:cNvSpPr/>
      </xdr:nvSpPr>
      <xdr:spPr>
        <a:xfrm>
          <a:off x="21272500" y="128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110402</xdr:rowOff>
    </xdr:from>
    <xdr:ext cx="534377" cy="259045"/>
    <xdr:sp macro="" textlink="">
      <xdr:nvSpPr>
        <xdr:cNvPr id="881" name="テキスト ボックス 880"/>
        <xdr:cNvSpPr txBox="1"/>
      </xdr:nvSpPr>
      <xdr:spPr>
        <a:xfrm>
          <a:off x="21056111" y="129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95464</xdr:rowOff>
    </xdr:from>
    <xdr:to>
      <xdr:col>107</xdr:col>
      <xdr:colOff>101600</xdr:colOff>
      <xdr:row>76</xdr:row>
      <xdr:rowOff>25614</xdr:rowOff>
    </xdr:to>
    <xdr:sp macro="" textlink="">
      <xdr:nvSpPr>
        <xdr:cNvPr id="882" name="楕円 881"/>
        <xdr:cNvSpPr/>
      </xdr:nvSpPr>
      <xdr:spPr>
        <a:xfrm>
          <a:off x="20383500" y="129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16741</xdr:rowOff>
    </xdr:from>
    <xdr:ext cx="534377" cy="259045"/>
    <xdr:sp macro="" textlink="">
      <xdr:nvSpPr>
        <xdr:cNvPr id="883" name="テキスト ボックス 882"/>
        <xdr:cNvSpPr txBox="1"/>
      </xdr:nvSpPr>
      <xdr:spPr>
        <a:xfrm>
          <a:off x="20167111" y="130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153333</xdr:rowOff>
    </xdr:from>
    <xdr:to>
      <xdr:col>102</xdr:col>
      <xdr:colOff>165100</xdr:colOff>
      <xdr:row>76</xdr:row>
      <xdr:rowOff>83483</xdr:rowOff>
    </xdr:to>
    <xdr:sp macro="" textlink="">
      <xdr:nvSpPr>
        <xdr:cNvPr id="884" name="楕円 883"/>
        <xdr:cNvSpPr/>
      </xdr:nvSpPr>
      <xdr:spPr>
        <a:xfrm>
          <a:off x="19494500" y="13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74610</xdr:rowOff>
    </xdr:from>
    <xdr:ext cx="534377" cy="259045"/>
    <xdr:sp macro="" textlink="">
      <xdr:nvSpPr>
        <xdr:cNvPr id="885" name="テキスト ボックス 884"/>
        <xdr:cNvSpPr txBox="1"/>
      </xdr:nvSpPr>
      <xdr:spPr>
        <a:xfrm>
          <a:off x="19278111" y="131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21496</xdr:rowOff>
    </xdr:from>
    <xdr:to>
      <xdr:col>98</xdr:col>
      <xdr:colOff>38100</xdr:colOff>
      <xdr:row>76</xdr:row>
      <xdr:rowOff>123096</xdr:rowOff>
    </xdr:to>
    <xdr:sp macro="" textlink="">
      <xdr:nvSpPr>
        <xdr:cNvPr id="886" name="楕円 885"/>
        <xdr:cNvSpPr/>
      </xdr:nvSpPr>
      <xdr:spPr>
        <a:xfrm>
          <a:off x="18605500" y="130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114223</xdr:rowOff>
    </xdr:from>
    <xdr:ext cx="534377" cy="259045"/>
    <xdr:sp macro="" textlink="">
      <xdr:nvSpPr>
        <xdr:cNvPr id="887" name="テキスト ボックス 886"/>
        <xdr:cNvSpPr txBox="1"/>
      </xdr:nvSpPr>
      <xdr:spPr>
        <a:xfrm>
          <a:off x="18389111" y="131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322,031</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円となっており年々増加している。主な項目の分析は以下のとおりである。</a:t>
          </a:r>
        </a:p>
        <a:p>
          <a:r>
            <a:rPr kumimoji="1" lang="ja-JP" altLang="en-US" sz="1300">
              <a:latin typeface="ＭＳ Ｐゴシック" panose="020B0600070205080204" pitchFamily="50" charset="-128"/>
              <a:ea typeface="ＭＳ Ｐゴシック" panose="020B0600070205080204" pitchFamily="50" charset="-128"/>
            </a:rPr>
            <a:t>（義務的経費）</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義務的経費である人件費、扶助費、公債費は類似団体平均と比較すると住民一人当たりコストは少ない。また、近年増加傾向にある扶助費は、平成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年度の伸びが類似団体平均よりも大きくなっている。</a:t>
          </a:r>
        </a:p>
        <a:p>
          <a:r>
            <a:rPr kumimoji="1" lang="ja-JP" altLang="en-US" sz="1300">
              <a:latin typeface="ＭＳ Ｐゴシック" panose="020B0600070205080204" pitchFamily="50" charset="-128"/>
              <a:ea typeface="ＭＳ Ｐゴシック" panose="020B0600070205080204" pitchFamily="50" charset="-128"/>
            </a:rPr>
            <a:t>（補助費等）</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55,708</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円となっており、類似団体平均、全国平均、福岡県平均を上回っている。この要因は、下水道事業への負担金、補助金が大きいことなどが挙げられる。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31,812
31,635
48.64
10,663,328
10,244,436
281,752
6,328,448
8,304,290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126746</xdr:rowOff>
    </xdr:from>
    <xdr:to>
      <xdr:col>24</xdr:col>
      <xdr:colOff>63500</xdr:colOff>
      <xdr:row>35</xdr:row>
      <xdr:rowOff>134366</xdr:rowOff>
    </xdr:to>
    <xdr:cxnSp macro="">
      <xdr:nvCxnSpPr>
        <xdr:cNvPr id="61" name="直線コネクタ 60"/>
        <xdr:cNvCxnSpPr/>
      </xdr:nvCxnSpPr>
      <xdr:spPr>
        <a:xfrm flipV="1">
          <a:off x="3797300" y="612749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134366</xdr:rowOff>
    </xdr:from>
    <xdr:to>
      <xdr:col>19</xdr:col>
      <xdr:colOff>177800</xdr:colOff>
      <xdr:row>35</xdr:row>
      <xdr:rowOff>151511</xdr:rowOff>
    </xdr:to>
    <xdr:cxnSp macro="">
      <xdr:nvCxnSpPr>
        <xdr:cNvPr id="64" name="直線コネクタ 63"/>
        <xdr:cNvCxnSpPr/>
      </xdr:nvCxnSpPr>
      <xdr:spPr>
        <a:xfrm flipV="1">
          <a:off x="2908300" y="613511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151511</xdr:rowOff>
    </xdr:from>
    <xdr:to>
      <xdr:col>15</xdr:col>
      <xdr:colOff>50800</xdr:colOff>
      <xdr:row>35</xdr:row>
      <xdr:rowOff>160655</xdr:rowOff>
    </xdr:to>
    <xdr:cxnSp macro="">
      <xdr:nvCxnSpPr>
        <xdr:cNvPr id="67" name="直線コネクタ 66"/>
        <xdr:cNvCxnSpPr/>
      </xdr:nvCxnSpPr>
      <xdr:spPr>
        <a:xfrm flipV="1">
          <a:off x="2019300" y="615226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160655</xdr:rowOff>
    </xdr:from>
    <xdr:to>
      <xdr:col>10</xdr:col>
      <xdr:colOff>114300</xdr:colOff>
      <xdr:row>36</xdr:row>
      <xdr:rowOff>33401</xdr:rowOff>
    </xdr:to>
    <xdr:cxnSp macro="">
      <xdr:nvCxnSpPr>
        <xdr:cNvPr id="70" name="直線コネクタ 69"/>
        <xdr:cNvCxnSpPr/>
      </xdr:nvCxnSpPr>
      <xdr:spPr>
        <a:xfrm flipV="1">
          <a:off x="1130300" y="616140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75946</xdr:rowOff>
    </xdr:from>
    <xdr:to>
      <xdr:col>24</xdr:col>
      <xdr:colOff>114300</xdr:colOff>
      <xdr:row>36</xdr:row>
      <xdr:rowOff>6096</xdr:rowOff>
    </xdr:to>
    <xdr:sp macro="" textlink="">
      <xdr:nvSpPr>
        <xdr:cNvPr id="80" name="楕円 79"/>
        <xdr:cNvSpPr/>
      </xdr:nvSpPr>
      <xdr:spPr>
        <a:xfrm>
          <a:off x="45847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54373</xdr:rowOff>
    </xdr:from>
    <xdr:ext cx="469744" cy="259045"/>
    <xdr:sp macro="" textlink="">
      <xdr:nvSpPr>
        <xdr:cNvPr id="81" name="議会費該当値テキスト"/>
        <xdr:cNvSpPr txBox="1"/>
      </xdr:nvSpPr>
      <xdr:spPr>
        <a:xfrm>
          <a:off x="4686300"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83566</xdr:rowOff>
    </xdr:from>
    <xdr:to>
      <xdr:col>20</xdr:col>
      <xdr:colOff>38100</xdr:colOff>
      <xdr:row>36</xdr:row>
      <xdr:rowOff>13716</xdr:rowOff>
    </xdr:to>
    <xdr:sp macro="" textlink="">
      <xdr:nvSpPr>
        <xdr:cNvPr id="82" name="楕円 81"/>
        <xdr:cNvSpPr/>
      </xdr:nvSpPr>
      <xdr:spPr>
        <a:xfrm>
          <a:off x="3746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4843</xdr:rowOff>
    </xdr:from>
    <xdr:ext cx="469744" cy="259045"/>
    <xdr:sp macro="" textlink="">
      <xdr:nvSpPr>
        <xdr:cNvPr id="83" name="テキスト ボックス 82"/>
        <xdr:cNvSpPr txBox="1"/>
      </xdr:nvSpPr>
      <xdr:spPr>
        <a:xfrm>
          <a:off x="3562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100711</xdr:rowOff>
    </xdr:from>
    <xdr:to>
      <xdr:col>15</xdr:col>
      <xdr:colOff>101600</xdr:colOff>
      <xdr:row>36</xdr:row>
      <xdr:rowOff>30861</xdr:rowOff>
    </xdr:to>
    <xdr:sp macro="" textlink="">
      <xdr:nvSpPr>
        <xdr:cNvPr id="84" name="楕円 83"/>
        <xdr:cNvSpPr/>
      </xdr:nvSpPr>
      <xdr:spPr>
        <a:xfrm>
          <a:off x="2857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21988</xdr:rowOff>
    </xdr:from>
    <xdr:ext cx="469744" cy="259045"/>
    <xdr:sp macro="" textlink="">
      <xdr:nvSpPr>
        <xdr:cNvPr id="85" name="テキスト ボックス 84"/>
        <xdr:cNvSpPr txBox="1"/>
      </xdr:nvSpPr>
      <xdr:spPr>
        <a:xfrm>
          <a:off x="2673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109855</xdr:rowOff>
    </xdr:from>
    <xdr:to>
      <xdr:col>10</xdr:col>
      <xdr:colOff>165100</xdr:colOff>
      <xdr:row>36</xdr:row>
      <xdr:rowOff>40005</xdr:rowOff>
    </xdr:to>
    <xdr:sp macro="" textlink="">
      <xdr:nvSpPr>
        <xdr:cNvPr id="86" name="楕円 85"/>
        <xdr:cNvSpPr/>
      </xdr:nvSpPr>
      <xdr:spPr>
        <a:xfrm>
          <a:off x="19685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31132</xdr:rowOff>
    </xdr:from>
    <xdr:ext cx="469744" cy="259045"/>
    <xdr:sp macro="" textlink="">
      <xdr:nvSpPr>
        <xdr:cNvPr id="87" name="テキスト ボックス 86"/>
        <xdr:cNvSpPr txBox="1"/>
      </xdr:nvSpPr>
      <xdr:spPr>
        <a:xfrm>
          <a:off x="1784428"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154051</xdr:rowOff>
    </xdr:from>
    <xdr:to>
      <xdr:col>6</xdr:col>
      <xdr:colOff>38100</xdr:colOff>
      <xdr:row>36</xdr:row>
      <xdr:rowOff>84201</xdr:rowOff>
    </xdr:to>
    <xdr:sp macro="" textlink="">
      <xdr:nvSpPr>
        <xdr:cNvPr id="88" name="楕円 87"/>
        <xdr:cNvSpPr/>
      </xdr:nvSpPr>
      <xdr:spPr>
        <a:xfrm>
          <a:off x="1079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75328</xdr:rowOff>
    </xdr:from>
    <xdr:ext cx="469744" cy="259045"/>
    <xdr:sp macro="" textlink="">
      <xdr:nvSpPr>
        <xdr:cNvPr id="89" name="テキスト ボックス 88"/>
        <xdr:cNvSpPr txBox="1"/>
      </xdr:nvSpPr>
      <xdr:spPr>
        <a:xfrm>
          <a:off x="895428"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139865</xdr:rowOff>
    </xdr:from>
    <xdr:to>
      <xdr:col>24</xdr:col>
      <xdr:colOff>63500</xdr:colOff>
      <xdr:row>58</xdr:row>
      <xdr:rowOff>151433</xdr:rowOff>
    </xdr:to>
    <xdr:cxnSp macro="">
      <xdr:nvCxnSpPr>
        <xdr:cNvPr id="118" name="直線コネクタ 117"/>
        <xdr:cNvCxnSpPr/>
      </xdr:nvCxnSpPr>
      <xdr:spPr>
        <a:xfrm>
          <a:off x="3797300" y="10083965"/>
          <a:ext cx="8382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139865</xdr:rowOff>
    </xdr:from>
    <xdr:to>
      <xdr:col>19</xdr:col>
      <xdr:colOff>177800</xdr:colOff>
      <xdr:row>58</xdr:row>
      <xdr:rowOff>149898</xdr:rowOff>
    </xdr:to>
    <xdr:cxnSp macro="">
      <xdr:nvCxnSpPr>
        <xdr:cNvPr id="121" name="直線コネクタ 120"/>
        <xdr:cNvCxnSpPr/>
      </xdr:nvCxnSpPr>
      <xdr:spPr>
        <a:xfrm flipV="1">
          <a:off x="2908300" y="10083965"/>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149898</xdr:rowOff>
    </xdr:from>
    <xdr:to>
      <xdr:col>15</xdr:col>
      <xdr:colOff>50800</xdr:colOff>
      <xdr:row>58</xdr:row>
      <xdr:rowOff>158555</xdr:rowOff>
    </xdr:to>
    <xdr:cxnSp macro="">
      <xdr:nvCxnSpPr>
        <xdr:cNvPr id="124" name="直線コネクタ 123"/>
        <xdr:cNvCxnSpPr/>
      </xdr:nvCxnSpPr>
      <xdr:spPr>
        <a:xfrm flipV="1">
          <a:off x="2019300" y="10093998"/>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158555</xdr:rowOff>
    </xdr:from>
    <xdr:to>
      <xdr:col>10</xdr:col>
      <xdr:colOff>114300</xdr:colOff>
      <xdr:row>58</xdr:row>
      <xdr:rowOff>168364</xdr:rowOff>
    </xdr:to>
    <xdr:cxnSp macro="">
      <xdr:nvCxnSpPr>
        <xdr:cNvPr id="127" name="直線コネクタ 126"/>
        <xdr:cNvCxnSpPr/>
      </xdr:nvCxnSpPr>
      <xdr:spPr>
        <a:xfrm flipV="1">
          <a:off x="1130300" y="10102655"/>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100633</xdr:rowOff>
    </xdr:from>
    <xdr:to>
      <xdr:col>24</xdr:col>
      <xdr:colOff>114300</xdr:colOff>
      <xdr:row>59</xdr:row>
      <xdr:rowOff>30783</xdr:rowOff>
    </xdr:to>
    <xdr:sp macro="" textlink="">
      <xdr:nvSpPr>
        <xdr:cNvPr id="137" name="楕円 136"/>
        <xdr:cNvSpPr/>
      </xdr:nvSpPr>
      <xdr:spPr>
        <a:xfrm>
          <a:off x="4584700" y="100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89065</xdr:rowOff>
    </xdr:from>
    <xdr:to>
      <xdr:col>20</xdr:col>
      <xdr:colOff>38100</xdr:colOff>
      <xdr:row>59</xdr:row>
      <xdr:rowOff>19215</xdr:rowOff>
    </xdr:to>
    <xdr:sp macro="" textlink="">
      <xdr:nvSpPr>
        <xdr:cNvPr id="139" name="楕円 138"/>
        <xdr:cNvSpPr/>
      </xdr:nvSpPr>
      <xdr:spPr>
        <a:xfrm>
          <a:off x="3746500" y="100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35742</xdr:rowOff>
    </xdr:from>
    <xdr:ext cx="534377" cy="259045"/>
    <xdr:sp macro="" textlink="">
      <xdr:nvSpPr>
        <xdr:cNvPr id="140" name="テキスト ボックス 139"/>
        <xdr:cNvSpPr txBox="1"/>
      </xdr:nvSpPr>
      <xdr:spPr>
        <a:xfrm>
          <a:off x="3530111" y="9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99098</xdr:rowOff>
    </xdr:from>
    <xdr:to>
      <xdr:col>15</xdr:col>
      <xdr:colOff>101600</xdr:colOff>
      <xdr:row>59</xdr:row>
      <xdr:rowOff>29248</xdr:rowOff>
    </xdr:to>
    <xdr:sp macro="" textlink="">
      <xdr:nvSpPr>
        <xdr:cNvPr id="141" name="楕円 140"/>
        <xdr:cNvSpPr/>
      </xdr:nvSpPr>
      <xdr:spPr>
        <a:xfrm>
          <a:off x="2857500" y="100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20375</xdr:rowOff>
    </xdr:from>
    <xdr:ext cx="534377" cy="259045"/>
    <xdr:sp macro="" textlink="">
      <xdr:nvSpPr>
        <xdr:cNvPr id="142" name="テキスト ボックス 141"/>
        <xdr:cNvSpPr txBox="1"/>
      </xdr:nvSpPr>
      <xdr:spPr>
        <a:xfrm>
          <a:off x="2641111" y="101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107755</xdr:rowOff>
    </xdr:from>
    <xdr:to>
      <xdr:col>10</xdr:col>
      <xdr:colOff>165100</xdr:colOff>
      <xdr:row>59</xdr:row>
      <xdr:rowOff>37905</xdr:rowOff>
    </xdr:to>
    <xdr:sp macro="" textlink="">
      <xdr:nvSpPr>
        <xdr:cNvPr id="143" name="楕円 142"/>
        <xdr:cNvSpPr/>
      </xdr:nvSpPr>
      <xdr:spPr>
        <a:xfrm>
          <a:off x="1968500" y="100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29032</xdr:rowOff>
    </xdr:from>
    <xdr:ext cx="534377" cy="259045"/>
    <xdr:sp macro="" textlink="">
      <xdr:nvSpPr>
        <xdr:cNvPr id="144" name="テキスト ボックス 143"/>
        <xdr:cNvSpPr txBox="1"/>
      </xdr:nvSpPr>
      <xdr:spPr>
        <a:xfrm>
          <a:off x="1752111" y="10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117564</xdr:rowOff>
    </xdr:from>
    <xdr:to>
      <xdr:col>6</xdr:col>
      <xdr:colOff>38100</xdr:colOff>
      <xdr:row>59</xdr:row>
      <xdr:rowOff>47714</xdr:rowOff>
    </xdr:to>
    <xdr:sp macro="" textlink="">
      <xdr:nvSpPr>
        <xdr:cNvPr id="145" name="楕円 144"/>
        <xdr:cNvSpPr/>
      </xdr:nvSpPr>
      <xdr:spPr>
        <a:xfrm>
          <a:off x="1079500" y="100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38841</xdr:rowOff>
    </xdr:from>
    <xdr:ext cx="534377" cy="259045"/>
    <xdr:sp macro="" textlink="">
      <xdr:nvSpPr>
        <xdr:cNvPr id="146" name="テキスト ボックス 145"/>
        <xdr:cNvSpPr txBox="1"/>
      </xdr:nvSpPr>
      <xdr:spPr>
        <a:xfrm>
          <a:off x="863111" y="101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30190</xdr:rowOff>
    </xdr:from>
    <xdr:to>
      <xdr:col>24</xdr:col>
      <xdr:colOff>63500</xdr:colOff>
      <xdr:row>77</xdr:row>
      <xdr:rowOff>34979</xdr:rowOff>
    </xdr:to>
    <xdr:cxnSp macro="">
      <xdr:nvCxnSpPr>
        <xdr:cNvPr id="178" name="直線コネクタ 177"/>
        <xdr:cNvCxnSpPr/>
      </xdr:nvCxnSpPr>
      <xdr:spPr>
        <a:xfrm>
          <a:off x="3797300" y="13231840"/>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30190</xdr:rowOff>
    </xdr:from>
    <xdr:to>
      <xdr:col>19</xdr:col>
      <xdr:colOff>177800</xdr:colOff>
      <xdr:row>77</xdr:row>
      <xdr:rowOff>90638</xdr:rowOff>
    </xdr:to>
    <xdr:cxnSp macro="">
      <xdr:nvCxnSpPr>
        <xdr:cNvPr id="181" name="直線コネクタ 180"/>
        <xdr:cNvCxnSpPr/>
      </xdr:nvCxnSpPr>
      <xdr:spPr>
        <a:xfrm flipV="1">
          <a:off x="2908300" y="13231840"/>
          <a:ext cx="889000" cy="6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90638</xdr:rowOff>
    </xdr:from>
    <xdr:to>
      <xdr:col>15</xdr:col>
      <xdr:colOff>50800</xdr:colOff>
      <xdr:row>78</xdr:row>
      <xdr:rowOff>24715</xdr:rowOff>
    </xdr:to>
    <xdr:cxnSp macro="">
      <xdr:nvCxnSpPr>
        <xdr:cNvPr id="184" name="直線コネクタ 183"/>
        <xdr:cNvCxnSpPr/>
      </xdr:nvCxnSpPr>
      <xdr:spPr>
        <a:xfrm flipV="1">
          <a:off x="2019300" y="13292288"/>
          <a:ext cx="889000" cy="10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11336</xdr:rowOff>
    </xdr:from>
    <xdr:to>
      <xdr:col>10</xdr:col>
      <xdr:colOff>114300</xdr:colOff>
      <xdr:row>78</xdr:row>
      <xdr:rowOff>24715</xdr:rowOff>
    </xdr:to>
    <xdr:cxnSp macro="">
      <xdr:nvCxnSpPr>
        <xdr:cNvPr id="187" name="直線コネクタ 186"/>
        <xdr:cNvCxnSpPr/>
      </xdr:nvCxnSpPr>
      <xdr:spPr>
        <a:xfrm>
          <a:off x="1130300" y="13384436"/>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155629</xdr:rowOff>
    </xdr:from>
    <xdr:to>
      <xdr:col>24</xdr:col>
      <xdr:colOff>114300</xdr:colOff>
      <xdr:row>77</xdr:row>
      <xdr:rowOff>85779</xdr:rowOff>
    </xdr:to>
    <xdr:sp macro="" textlink="">
      <xdr:nvSpPr>
        <xdr:cNvPr id="197" name="楕円 196"/>
        <xdr:cNvSpPr/>
      </xdr:nvSpPr>
      <xdr:spPr>
        <a:xfrm>
          <a:off x="4584700" y="1318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7056</xdr:rowOff>
    </xdr:from>
    <xdr:ext cx="599010" cy="259045"/>
    <xdr:sp macro="" textlink="">
      <xdr:nvSpPr>
        <xdr:cNvPr id="198" name="民生費該当値テキスト"/>
        <xdr:cNvSpPr txBox="1"/>
      </xdr:nvSpPr>
      <xdr:spPr>
        <a:xfrm>
          <a:off x="4686300" y="1303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150840</xdr:rowOff>
    </xdr:from>
    <xdr:to>
      <xdr:col>20</xdr:col>
      <xdr:colOff>38100</xdr:colOff>
      <xdr:row>77</xdr:row>
      <xdr:rowOff>80990</xdr:rowOff>
    </xdr:to>
    <xdr:sp macro="" textlink="">
      <xdr:nvSpPr>
        <xdr:cNvPr id="199" name="楕円 198"/>
        <xdr:cNvSpPr/>
      </xdr:nvSpPr>
      <xdr:spPr>
        <a:xfrm>
          <a:off x="3746500" y="131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97517</xdr:rowOff>
    </xdr:from>
    <xdr:ext cx="599010" cy="259045"/>
    <xdr:sp macro="" textlink="">
      <xdr:nvSpPr>
        <xdr:cNvPr id="200" name="テキスト ボックス 199"/>
        <xdr:cNvSpPr txBox="1"/>
      </xdr:nvSpPr>
      <xdr:spPr>
        <a:xfrm>
          <a:off x="3497795" y="1295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39838</xdr:rowOff>
    </xdr:from>
    <xdr:to>
      <xdr:col>15</xdr:col>
      <xdr:colOff>101600</xdr:colOff>
      <xdr:row>77</xdr:row>
      <xdr:rowOff>141438</xdr:rowOff>
    </xdr:to>
    <xdr:sp macro="" textlink="">
      <xdr:nvSpPr>
        <xdr:cNvPr id="201" name="楕円 200"/>
        <xdr:cNvSpPr/>
      </xdr:nvSpPr>
      <xdr:spPr>
        <a:xfrm>
          <a:off x="2857500" y="132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157965</xdr:rowOff>
    </xdr:from>
    <xdr:ext cx="599010" cy="259045"/>
    <xdr:sp macro="" textlink="">
      <xdr:nvSpPr>
        <xdr:cNvPr id="202" name="テキスト ボックス 201"/>
        <xdr:cNvSpPr txBox="1"/>
      </xdr:nvSpPr>
      <xdr:spPr>
        <a:xfrm>
          <a:off x="2608795" y="1301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145365</xdr:rowOff>
    </xdr:from>
    <xdr:to>
      <xdr:col>10</xdr:col>
      <xdr:colOff>165100</xdr:colOff>
      <xdr:row>78</xdr:row>
      <xdr:rowOff>75515</xdr:rowOff>
    </xdr:to>
    <xdr:sp macro="" textlink="">
      <xdr:nvSpPr>
        <xdr:cNvPr id="203" name="楕円 202"/>
        <xdr:cNvSpPr/>
      </xdr:nvSpPr>
      <xdr:spPr>
        <a:xfrm>
          <a:off x="1968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66642</xdr:rowOff>
    </xdr:from>
    <xdr:ext cx="599010" cy="259045"/>
    <xdr:sp macro="" textlink="">
      <xdr:nvSpPr>
        <xdr:cNvPr id="204" name="テキスト ボックス 203"/>
        <xdr:cNvSpPr txBox="1"/>
      </xdr:nvSpPr>
      <xdr:spPr>
        <a:xfrm>
          <a:off x="1719795" y="1343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131986</xdr:rowOff>
    </xdr:from>
    <xdr:to>
      <xdr:col>6</xdr:col>
      <xdr:colOff>38100</xdr:colOff>
      <xdr:row>78</xdr:row>
      <xdr:rowOff>62136</xdr:rowOff>
    </xdr:to>
    <xdr:sp macro="" textlink="">
      <xdr:nvSpPr>
        <xdr:cNvPr id="205" name="楕円 204"/>
        <xdr:cNvSpPr/>
      </xdr:nvSpPr>
      <xdr:spPr>
        <a:xfrm>
          <a:off x="1079500" y="13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78663</xdr:rowOff>
    </xdr:from>
    <xdr:ext cx="599010" cy="259045"/>
    <xdr:sp macro="" textlink="">
      <xdr:nvSpPr>
        <xdr:cNvPr id="206" name="テキスト ボックス 205"/>
        <xdr:cNvSpPr txBox="1"/>
      </xdr:nvSpPr>
      <xdr:spPr>
        <a:xfrm>
          <a:off x="830795" y="1310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75056</xdr:rowOff>
    </xdr:from>
    <xdr:to>
      <xdr:col>24</xdr:col>
      <xdr:colOff>63500</xdr:colOff>
      <xdr:row>99</xdr:row>
      <xdr:rowOff>85882</xdr:rowOff>
    </xdr:to>
    <xdr:cxnSp macro="">
      <xdr:nvCxnSpPr>
        <xdr:cNvPr id="238" name="直線コネクタ 237"/>
        <xdr:cNvCxnSpPr/>
      </xdr:nvCxnSpPr>
      <xdr:spPr>
        <a:xfrm flipV="1">
          <a:off x="3797300" y="17048606"/>
          <a:ext cx="8382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84265</xdr:rowOff>
    </xdr:from>
    <xdr:to>
      <xdr:col>19</xdr:col>
      <xdr:colOff>177800</xdr:colOff>
      <xdr:row>99</xdr:row>
      <xdr:rowOff>85882</xdr:rowOff>
    </xdr:to>
    <xdr:cxnSp macro="">
      <xdr:nvCxnSpPr>
        <xdr:cNvPr id="241" name="直線コネクタ 240"/>
        <xdr:cNvCxnSpPr/>
      </xdr:nvCxnSpPr>
      <xdr:spPr>
        <a:xfrm>
          <a:off x="2908300" y="17057815"/>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84248</xdr:rowOff>
    </xdr:from>
    <xdr:to>
      <xdr:col>15</xdr:col>
      <xdr:colOff>50800</xdr:colOff>
      <xdr:row>99</xdr:row>
      <xdr:rowOff>84265</xdr:rowOff>
    </xdr:to>
    <xdr:cxnSp macro="">
      <xdr:nvCxnSpPr>
        <xdr:cNvPr id="244" name="直線コネクタ 243"/>
        <xdr:cNvCxnSpPr/>
      </xdr:nvCxnSpPr>
      <xdr:spPr>
        <a:xfrm>
          <a:off x="2019300" y="1705779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66988</xdr:rowOff>
    </xdr:from>
    <xdr:to>
      <xdr:col>10</xdr:col>
      <xdr:colOff>114300</xdr:colOff>
      <xdr:row>99</xdr:row>
      <xdr:rowOff>84248</xdr:rowOff>
    </xdr:to>
    <xdr:cxnSp macro="">
      <xdr:nvCxnSpPr>
        <xdr:cNvPr id="247" name="直線コネクタ 246"/>
        <xdr:cNvCxnSpPr/>
      </xdr:nvCxnSpPr>
      <xdr:spPr>
        <a:xfrm>
          <a:off x="1130300" y="1704053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24256</xdr:rowOff>
    </xdr:from>
    <xdr:to>
      <xdr:col>24</xdr:col>
      <xdr:colOff>114300</xdr:colOff>
      <xdr:row>99</xdr:row>
      <xdr:rowOff>125856</xdr:rowOff>
    </xdr:to>
    <xdr:sp macro="" textlink="">
      <xdr:nvSpPr>
        <xdr:cNvPr id="257" name="楕円 256"/>
        <xdr:cNvSpPr/>
      </xdr:nvSpPr>
      <xdr:spPr>
        <a:xfrm>
          <a:off x="4584700" y="169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110633</xdr:rowOff>
    </xdr:from>
    <xdr:ext cx="534377" cy="259045"/>
    <xdr:sp macro="" textlink="">
      <xdr:nvSpPr>
        <xdr:cNvPr id="258" name="衛生費該当値テキスト"/>
        <xdr:cNvSpPr txBox="1"/>
      </xdr:nvSpPr>
      <xdr:spPr>
        <a:xfrm>
          <a:off x="4686300" y="169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35082</xdr:rowOff>
    </xdr:from>
    <xdr:to>
      <xdr:col>20</xdr:col>
      <xdr:colOff>38100</xdr:colOff>
      <xdr:row>99</xdr:row>
      <xdr:rowOff>136682</xdr:rowOff>
    </xdr:to>
    <xdr:sp macro="" textlink="">
      <xdr:nvSpPr>
        <xdr:cNvPr id="259" name="楕円 258"/>
        <xdr:cNvSpPr/>
      </xdr:nvSpPr>
      <xdr:spPr>
        <a:xfrm>
          <a:off x="3746500" y="170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127809</xdr:rowOff>
    </xdr:from>
    <xdr:ext cx="534377" cy="259045"/>
    <xdr:sp macro="" textlink="">
      <xdr:nvSpPr>
        <xdr:cNvPr id="260" name="テキスト ボックス 259"/>
        <xdr:cNvSpPr txBox="1"/>
      </xdr:nvSpPr>
      <xdr:spPr>
        <a:xfrm>
          <a:off x="3530111" y="171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33465</xdr:rowOff>
    </xdr:from>
    <xdr:to>
      <xdr:col>15</xdr:col>
      <xdr:colOff>101600</xdr:colOff>
      <xdr:row>99</xdr:row>
      <xdr:rowOff>135065</xdr:rowOff>
    </xdr:to>
    <xdr:sp macro="" textlink="">
      <xdr:nvSpPr>
        <xdr:cNvPr id="261" name="楕円 260"/>
        <xdr:cNvSpPr/>
      </xdr:nvSpPr>
      <xdr:spPr>
        <a:xfrm>
          <a:off x="2857500" y="170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126192</xdr:rowOff>
    </xdr:from>
    <xdr:ext cx="534377" cy="259045"/>
    <xdr:sp macro="" textlink="">
      <xdr:nvSpPr>
        <xdr:cNvPr id="262" name="テキスト ボックス 261"/>
        <xdr:cNvSpPr txBox="1"/>
      </xdr:nvSpPr>
      <xdr:spPr>
        <a:xfrm>
          <a:off x="2641111" y="1709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33448</xdr:rowOff>
    </xdr:from>
    <xdr:to>
      <xdr:col>10</xdr:col>
      <xdr:colOff>165100</xdr:colOff>
      <xdr:row>99</xdr:row>
      <xdr:rowOff>135048</xdr:rowOff>
    </xdr:to>
    <xdr:sp macro="" textlink="">
      <xdr:nvSpPr>
        <xdr:cNvPr id="263" name="楕円 262"/>
        <xdr:cNvSpPr/>
      </xdr:nvSpPr>
      <xdr:spPr>
        <a:xfrm>
          <a:off x="1968500" y="170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126175</xdr:rowOff>
    </xdr:from>
    <xdr:ext cx="534377" cy="259045"/>
    <xdr:sp macro="" textlink="">
      <xdr:nvSpPr>
        <xdr:cNvPr id="264" name="テキスト ボックス 263"/>
        <xdr:cNvSpPr txBox="1"/>
      </xdr:nvSpPr>
      <xdr:spPr>
        <a:xfrm>
          <a:off x="1752111" y="170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16188</xdr:rowOff>
    </xdr:from>
    <xdr:to>
      <xdr:col>6</xdr:col>
      <xdr:colOff>38100</xdr:colOff>
      <xdr:row>99</xdr:row>
      <xdr:rowOff>117788</xdr:rowOff>
    </xdr:to>
    <xdr:sp macro="" textlink="">
      <xdr:nvSpPr>
        <xdr:cNvPr id="265" name="楕円 264"/>
        <xdr:cNvSpPr/>
      </xdr:nvSpPr>
      <xdr:spPr>
        <a:xfrm>
          <a:off x="1079500" y="169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108915</xdr:rowOff>
    </xdr:from>
    <xdr:ext cx="534377" cy="259045"/>
    <xdr:sp macro="" textlink="">
      <xdr:nvSpPr>
        <xdr:cNvPr id="266" name="テキスト ボックス 265"/>
        <xdr:cNvSpPr txBox="1"/>
      </xdr:nvSpPr>
      <xdr:spPr>
        <a:xfrm>
          <a:off x="863111" y="170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44831</xdr:rowOff>
    </xdr:from>
    <xdr:to>
      <xdr:col>55</xdr:col>
      <xdr:colOff>0</xdr:colOff>
      <xdr:row>38</xdr:row>
      <xdr:rowOff>45593</xdr:rowOff>
    </xdr:to>
    <xdr:cxnSp macro="">
      <xdr:nvCxnSpPr>
        <xdr:cNvPr id="295" name="直線コネクタ 294"/>
        <xdr:cNvCxnSpPr/>
      </xdr:nvCxnSpPr>
      <xdr:spPr>
        <a:xfrm flipV="1">
          <a:off x="9639300" y="655993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40259</xdr:rowOff>
    </xdr:from>
    <xdr:to>
      <xdr:col>50</xdr:col>
      <xdr:colOff>114300</xdr:colOff>
      <xdr:row>38</xdr:row>
      <xdr:rowOff>45593</xdr:rowOff>
    </xdr:to>
    <xdr:cxnSp macro="">
      <xdr:nvCxnSpPr>
        <xdr:cNvPr id="298" name="直線コネクタ 297"/>
        <xdr:cNvCxnSpPr/>
      </xdr:nvCxnSpPr>
      <xdr:spPr>
        <a:xfrm>
          <a:off x="8750300" y="655535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121031</xdr:rowOff>
    </xdr:from>
    <xdr:to>
      <xdr:col>45</xdr:col>
      <xdr:colOff>177800</xdr:colOff>
      <xdr:row>38</xdr:row>
      <xdr:rowOff>40259</xdr:rowOff>
    </xdr:to>
    <xdr:cxnSp macro="">
      <xdr:nvCxnSpPr>
        <xdr:cNvPr id="301" name="直線コネクタ 300"/>
        <xdr:cNvCxnSpPr/>
      </xdr:nvCxnSpPr>
      <xdr:spPr>
        <a:xfrm>
          <a:off x="7861300" y="646468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157607</xdr:rowOff>
    </xdr:from>
    <xdr:to>
      <xdr:col>41</xdr:col>
      <xdr:colOff>50800</xdr:colOff>
      <xdr:row>37</xdr:row>
      <xdr:rowOff>121031</xdr:rowOff>
    </xdr:to>
    <xdr:cxnSp macro="">
      <xdr:nvCxnSpPr>
        <xdr:cNvPr id="304" name="直線コネクタ 303"/>
        <xdr:cNvCxnSpPr/>
      </xdr:nvCxnSpPr>
      <xdr:spPr>
        <a:xfrm>
          <a:off x="6972300" y="6329807"/>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165481</xdr:rowOff>
    </xdr:from>
    <xdr:to>
      <xdr:col>55</xdr:col>
      <xdr:colOff>50800</xdr:colOff>
      <xdr:row>38</xdr:row>
      <xdr:rowOff>95631</xdr:rowOff>
    </xdr:to>
    <xdr:sp macro="" textlink="">
      <xdr:nvSpPr>
        <xdr:cNvPr id="314" name="楕円 313"/>
        <xdr:cNvSpPr/>
      </xdr:nvSpPr>
      <xdr:spPr>
        <a:xfrm>
          <a:off x="104267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16908</xdr:rowOff>
    </xdr:from>
    <xdr:ext cx="378565" cy="259045"/>
    <xdr:sp macro="" textlink="">
      <xdr:nvSpPr>
        <xdr:cNvPr id="315" name="労働費該当値テキスト"/>
        <xdr:cNvSpPr txBox="1"/>
      </xdr:nvSpPr>
      <xdr:spPr>
        <a:xfrm>
          <a:off x="10528300"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166243</xdr:rowOff>
    </xdr:from>
    <xdr:to>
      <xdr:col>50</xdr:col>
      <xdr:colOff>165100</xdr:colOff>
      <xdr:row>38</xdr:row>
      <xdr:rowOff>96393</xdr:rowOff>
    </xdr:to>
    <xdr:sp macro="" textlink="">
      <xdr:nvSpPr>
        <xdr:cNvPr id="316" name="楕円 315"/>
        <xdr:cNvSpPr/>
      </xdr:nvSpPr>
      <xdr:spPr>
        <a:xfrm>
          <a:off x="9588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87520</xdr:rowOff>
    </xdr:from>
    <xdr:ext cx="378565" cy="259045"/>
    <xdr:sp macro="" textlink="">
      <xdr:nvSpPr>
        <xdr:cNvPr id="317" name="テキスト ボックス 316"/>
        <xdr:cNvSpPr txBox="1"/>
      </xdr:nvSpPr>
      <xdr:spPr>
        <a:xfrm>
          <a:off x="9450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160909</xdr:rowOff>
    </xdr:from>
    <xdr:to>
      <xdr:col>46</xdr:col>
      <xdr:colOff>38100</xdr:colOff>
      <xdr:row>38</xdr:row>
      <xdr:rowOff>91059</xdr:rowOff>
    </xdr:to>
    <xdr:sp macro="" textlink="">
      <xdr:nvSpPr>
        <xdr:cNvPr id="318" name="楕円 317"/>
        <xdr:cNvSpPr/>
      </xdr:nvSpPr>
      <xdr:spPr>
        <a:xfrm>
          <a:off x="8699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82186</xdr:rowOff>
    </xdr:from>
    <xdr:ext cx="378565" cy="259045"/>
    <xdr:sp macro="" textlink="">
      <xdr:nvSpPr>
        <xdr:cNvPr id="319" name="テキスト ボックス 318"/>
        <xdr:cNvSpPr txBox="1"/>
      </xdr:nvSpPr>
      <xdr:spPr>
        <a:xfrm>
          <a:off x="8561017" y="65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70231</xdr:rowOff>
    </xdr:from>
    <xdr:to>
      <xdr:col>41</xdr:col>
      <xdr:colOff>101600</xdr:colOff>
      <xdr:row>38</xdr:row>
      <xdr:rowOff>381</xdr:rowOff>
    </xdr:to>
    <xdr:sp macro="" textlink="">
      <xdr:nvSpPr>
        <xdr:cNvPr id="320" name="楕円 319"/>
        <xdr:cNvSpPr/>
      </xdr:nvSpPr>
      <xdr:spPr>
        <a:xfrm>
          <a:off x="7810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16908</xdr:rowOff>
    </xdr:from>
    <xdr:ext cx="378565" cy="259045"/>
    <xdr:sp macro="" textlink="">
      <xdr:nvSpPr>
        <xdr:cNvPr id="321" name="テキスト ボックス 320"/>
        <xdr:cNvSpPr txBox="1"/>
      </xdr:nvSpPr>
      <xdr:spPr>
        <a:xfrm>
          <a:off x="7672017" y="618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106807</xdr:rowOff>
    </xdr:from>
    <xdr:to>
      <xdr:col>36</xdr:col>
      <xdr:colOff>165100</xdr:colOff>
      <xdr:row>37</xdr:row>
      <xdr:rowOff>36957</xdr:rowOff>
    </xdr:to>
    <xdr:sp macro="" textlink="">
      <xdr:nvSpPr>
        <xdr:cNvPr id="322" name="楕円 321"/>
        <xdr:cNvSpPr/>
      </xdr:nvSpPr>
      <xdr:spPr>
        <a:xfrm>
          <a:off x="6921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53484</xdr:rowOff>
    </xdr:from>
    <xdr:ext cx="469744" cy="259045"/>
    <xdr:sp macro="" textlink="">
      <xdr:nvSpPr>
        <xdr:cNvPr id="323" name="テキスト ボックス 322"/>
        <xdr:cNvSpPr txBox="1"/>
      </xdr:nvSpPr>
      <xdr:spPr>
        <a:xfrm>
          <a:off x="6737428" y="60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152534</xdr:rowOff>
    </xdr:from>
    <xdr:to>
      <xdr:col>55</xdr:col>
      <xdr:colOff>0</xdr:colOff>
      <xdr:row>59</xdr:row>
      <xdr:rowOff>5397</xdr:rowOff>
    </xdr:to>
    <xdr:cxnSp macro="">
      <xdr:nvCxnSpPr>
        <xdr:cNvPr id="354" name="直線コネクタ 353"/>
        <xdr:cNvCxnSpPr/>
      </xdr:nvCxnSpPr>
      <xdr:spPr>
        <a:xfrm>
          <a:off x="9639300" y="10096634"/>
          <a:ext cx="8382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143162</xdr:rowOff>
    </xdr:from>
    <xdr:to>
      <xdr:col>50</xdr:col>
      <xdr:colOff>114300</xdr:colOff>
      <xdr:row>58</xdr:row>
      <xdr:rowOff>152534</xdr:rowOff>
    </xdr:to>
    <xdr:cxnSp macro="">
      <xdr:nvCxnSpPr>
        <xdr:cNvPr id="357" name="直線コネクタ 356"/>
        <xdr:cNvCxnSpPr/>
      </xdr:nvCxnSpPr>
      <xdr:spPr>
        <a:xfrm>
          <a:off x="8750300" y="1008726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98389</xdr:rowOff>
    </xdr:from>
    <xdr:to>
      <xdr:col>45</xdr:col>
      <xdr:colOff>177800</xdr:colOff>
      <xdr:row>58</xdr:row>
      <xdr:rowOff>143162</xdr:rowOff>
    </xdr:to>
    <xdr:cxnSp macro="">
      <xdr:nvCxnSpPr>
        <xdr:cNvPr id="360" name="直線コネクタ 359"/>
        <xdr:cNvCxnSpPr/>
      </xdr:nvCxnSpPr>
      <xdr:spPr>
        <a:xfrm>
          <a:off x="7861300" y="10042489"/>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98389</xdr:rowOff>
    </xdr:from>
    <xdr:to>
      <xdr:col>41</xdr:col>
      <xdr:colOff>50800</xdr:colOff>
      <xdr:row>58</xdr:row>
      <xdr:rowOff>140353</xdr:rowOff>
    </xdr:to>
    <xdr:cxnSp macro="">
      <xdr:nvCxnSpPr>
        <xdr:cNvPr id="363" name="直線コネクタ 362"/>
        <xdr:cNvCxnSpPr/>
      </xdr:nvCxnSpPr>
      <xdr:spPr>
        <a:xfrm flipV="1">
          <a:off x="6972300" y="10042489"/>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126047</xdr:rowOff>
    </xdr:from>
    <xdr:to>
      <xdr:col>55</xdr:col>
      <xdr:colOff>50800</xdr:colOff>
      <xdr:row>59</xdr:row>
      <xdr:rowOff>56197</xdr:rowOff>
    </xdr:to>
    <xdr:sp macro="" textlink="">
      <xdr:nvSpPr>
        <xdr:cNvPr id="373" name="楕円 372"/>
        <xdr:cNvSpPr/>
      </xdr:nvSpPr>
      <xdr:spPr>
        <a:xfrm>
          <a:off x="10426700" y="100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40974</xdr:rowOff>
    </xdr:from>
    <xdr:ext cx="469744" cy="259045"/>
    <xdr:sp macro="" textlink="">
      <xdr:nvSpPr>
        <xdr:cNvPr id="374" name="農林水産業費該当値テキスト"/>
        <xdr:cNvSpPr txBox="1"/>
      </xdr:nvSpPr>
      <xdr:spPr>
        <a:xfrm>
          <a:off x="10528300" y="99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101734</xdr:rowOff>
    </xdr:from>
    <xdr:to>
      <xdr:col>50</xdr:col>
      <xdr:colOff>165100</xdr:colOff>
      <xdr:row>59</xdr:row>
      <xdr:rowOff>31884</xdr:rowOff>
    </xdr:to>
    <xdr:sp macro="" textlink="">
      <xdr:nvSpPr>
        <xdr:cNvPr id="375" name="楕円 374"/>
        <xdr:cNvSpPr/>
      </xdr:nvSpPr>
      <xdr:spPr>
        <a:xfrm>
          <a:off x="9588500" y="100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23011</xdr:rowOff>
    </xdr:from>
    <xdr:ext cx="469744" cy="259045"/>
    <xdr:sp macro="" textlink="">
      <xdr:nvSpPr>
        <xdr:cNvPr id="376" name="テキスト ボックス 375"/>
        <xdr:cNvSpPr txBox="1"/>
      </xdr:nvSpPr>
      <xdr:spPr>
        <a:xfrm>
          <a:off x="9404428" y="101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92362</xdr:rowOff>
    </xdr:from>
    <xdr:to>
      <xdr:col>46</xdr:col>
      <xdr:colOff>38100</xdr:colOff>
      <xdr:row>59</xdr:row>
      <xdr:rowOff>22512</xdr:rowOff>
    </xdr:to>
    <xdr:sp macro="" textlink="">
      <xdr:nvSpPr>
        <xdr:cNvPr id="377" name="楕円 376"/>
        <xdr:cNvSpPr/>
      </xdr:nvSpPr>
      <xdr:spPr>
        <a:xfrm>
          <a:off x="8699500" y="100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13639</xdr:rowOff>
    </xdr:from>
    <xdr:ext cx="469744" cy="259045"/>
    <xdr:sp macro="" textlink="">
      <xdr:nvSpPr>
        <xdr:cNvPr id="378" name="テキスト ボックス 377"/>
        <xdr:cNvSpPr txBox="1"/>
      </xdr:nvSpPr>
      <xdr:spPr>
        <a:xfrm>
          <a:off x="8515428" y="101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47589</xdr:rowOff>
    </xdr:from>
    <xdr:to>
      <xdr:col>41</xdr:col>
      <xdr:colOff>101600</xdr:colOff>
      <xdr:row>58</xdr:row>
      <xdr:rowOff>149189</xdr:rowOff>
    </xdr:to>
    <xdr:sp macro="" textlink="">
      <xdr:nvSpPr>
        <xdr:cNvPr id="379" name="楕円 378"/>
        <xdr:cNvSpPr/>
      </xdr:nvSpPr>
      <xdr:spPr>
        <a:xfrm>
          <a:off x="7810500" y="99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165716</xdr:rowOff>
    </xdr:from>
    <xdr:ext cx="534377" cy="259045"/>
    <xdr:sp macro="" textlink="">
      <xdr:nvSpPr>
        <xdr:cNvPr id="380" name="テキスト ボックス 379"/>
        <xdr:cNvSpPr txBox="1"/>
      </xdr:nvSpPr>
      <xdr:spPr>
        <a:xfrm>
          <a:off x="7594111" y="976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89553</xdr:rowOff>
    </xdr:from>
    <xdr:to>
      <xdr:col>36</xdr:col>
      <xdr:colOff>165100</xdr:colOff>
      <xdr:row>59</xdr:row>
      <xdr:rowOff>19703</xdr:rowOff>
    </xdr:to>
    <xdr:sp macro="" textlink="">
      <xdr:nvSpPr>
        <xdr:cNvPr id="381" name="楕円 380"/>
        <xdr:cNvSpPr/>
      </xdr:nvSpPr>
      <xdr:spPr>
        <a:xfrm>
          <a:off x="69215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10830</xdr:rowOff>
    </xdr:from>
    <xdr:ext cx="469744" cy="259045"/>
    <xdr:sp macro="" textlink="">
      <xdr:nvSpPr>
        <xdr:cNvPr id="382" name="テキスト ボックス 381"/>
        <xdr:cNvSpPr txBox="1"/>
      </xdr:nvSpPr>
      <xdr:spPr>
        <a:xfrm>
          <a:off x="6737428" y="101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148768</xdr:rowOff>
    </xdr:from>
    <xdr:to>
      <xdr:col>55</xdr:col>
      <xdr:colOff>0</xdr:colOff>
      <xdr:row>78</xdr:row>
      <xdr:rowOff>151994</xdr:rowOff>
    </xdr:to>
    <xdr:cxnSp macro="">
      <xdr:nvCxnSpPr>
        <xdr:cNvPr id="411" name="直線コネクタ 410"/>
        <xdr:cNvCxnSpPr/>
      </xdr:nvCxnSpPr>
      <xdr:spPr>
        <a:xfrm>
          <a:off x="9639300" y="13521868"/>
          <a:ext cx="8382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148768</xdr:rowOff>
    </xdr:from>
    <xdr:to>
      <xdr:col>50</xdr:col>
      <xdr:colOff>114300</xdr:colOff>
      <xdr:row>78</xdr:row>
      <xdr:rowOff>149861</xdr:rowOff>
    </xdr:to>
    <xdr:cxnSp macro="">
      <xdr:nvCxnSpPr>
        <xdr:cNvPr id="414" name="直線コネクタ 413"/>
        <xdr:cNvCxnSpPr/>
      </xdr:nvCxnSpPr>
      <xdr:spPr>
        <a:xfrm flipV="1">
          <a:off x="8750300" y="13521868"/>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138176</xdr:rowOff>
    </xdr:from>
    <xdr:to>
      <xdr:col>45</xdr:col>
      <xdr:colOff>177800</xdr:colOff>
      <xdr:row>78</xdr:row>
      <xdr:rowOff>149861</xdr:rowOff>
    </xdr:to>
    <xdr:cxnSp macro="">
      <xdr:nvCxnSpPr>
        <xdr:cNvPr id="417" name="直線コネクタ 416"/>
        <xdr:cNvCxnSpPr/>
      </xdr:nvCxnSpPr>
      <xdr:spPr>
        <a:xfrm>
          <a:off x="7861300" y="13511276"/>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126034</xdr:rowOff>
    </xdr:from>
    <xdr:to>
      <xdr:col>41</xdr:col>
      <xdr:colOff>50800</xdr:colOff>
      <xdr:row>78</xdr:row>
      <xdr:rowOff>138176</xdr:rowOff>
    </xdr:to>
    <xdr:cxnSp macro="">
      <xdr:nvCxnSpPr>
        <xdr:cNvPr id="420" name="直線コネクタ 419"/>
        <xdr:cNvCxnSpPr/>
      </xdr:nvCxnSpPr>
      <xdr:spPr>
        <a:xfrm>
          <a:off x="6972300" y="13499134"/>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101194</xdr:rowOff>
    </xdr:from>
    <xdr:to>
      <xdr:col>55</xdr:col>
      <xdr:colOff>50800</xdr:colOff>
      <xdr:row>79</xdr:row>
      <xdr:rowOff>31344</xdr:rowOff>
    </xdr:to>
    <xdr:sp macro="" textlink="">
      <xdr:nvSpPr>
        <xdr:cNvPr id="430" name="楕円 429"/>
        <xdr:cNvSpPr/>
      </xdr:nvSpPr>
      <xdr:spPr>
        <a:xfrm>
          <a:off x="10426700" y="134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97968</xdr:rowOff>
    </xdr:from>
    <xdr:to>
      <xdr:col>50</xdr:col>
      <xdr:colOff>165100</xdr:colOff>
      <xdr:row>79</xdr:row>
      <xdr:rowOff>28118</xdr:rowOff>
    </xdr:to>
    <xdr:sp macro="" textlink="">
      <xdr:nvSpPr>
        <xdr:cNvPr id="432" name="楕円 431"/>
        <xdr:cNvSpPr/>
      </xdr:nvSpPr>
      <xdr:spPr>
        <a:xfrm>
          <a:off x="9588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19245</xdr:rowOff>
    </xdr:from>
    <xdr:ext cx="469744" cy="259045"/>
    <xdr:sp macro="" textlink="">
      <xdr:nvSpPr>
        <xdr:cNvPr id="433" name="テキスト ボックス 432"/>
        <xdr:cNvSpPr txBox="1"/>
      </xdr:nvSpPr>
      <xdr:spPr>
        <a:xfrm>
          <a:off x="9404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99061</xdr:rowOff>
    </xdr:from>
    <xdr:to>
      <xdr:col>46</xdr:col>
      <xdr:colOff>38100</xdr:colOff>
      <xdr:row>79</xdr:row>
      <xdr:rowOff>29211</xdr:rowOff>
    </xdr:to>
    <xdr:sp macro="" textlink="">
      <xdr:nvSpPr>
        <xdr:cNvPr id="434" name="楕円 433"/>
        <xdr:cNvSpPr/>
      </xdr:nvSpPr>
      <xdr:spPr>
        <a:xfrm>
          <a:off x="86995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20338</xdr:rowOff>
    </xdr:from>
    <xdr:ext cx="469744" cy="259045"/>
    <xdr:sp macro="" textlink="">
      <xdr:nvSpPr>
        <xdr:cNvPr id="435" name="テキスト ボックス 434"/>
        <xdr:cNvSpPr txBox="1"/>
      </xdr:nvSpPr>
      <xdr:spPr>
        <a:xfrm>
          <a:off x="8515428" y="135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87376</xdr:rowOff>
    </xdr:from>
    <xdr:to>
      <xdr:col>41</xdr:col>
      <xdr:colOff>101600</xdr:colOff>
      <xdr:row>79</xdr:row>
      <xdr:rowOff>17526</xdr:rowOff>
    </xdr:to>
    <xdr:sp macro="" textlink="">
      <xdr:nvSpPr>
        <xdr:cNvPr id="436" name="楕円 435"/>
        <xdr:cNvSpPr/>
      </xdr:nvSpPr>
      <xdr:spPr>
        <a:xfrm>
          <a:off x="7810500" y="134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8653</xdr:rowOff>
    </xdr:from>
    <xdr:ext cx="469744" cy="259045"/>
    <xdr:sp macro="" textlink="">
      <xdr:nvSpPr>
        <xdr:cNvPr id="437" name="テキスト ボックス 436"/>
        <xdr:cNvSpPr txBox="1"/>
      </xdr:nvSpPr>
      <xdr:spPr>
        <a:xfrm>
          <a:off x="7626428"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75234</xdr:rowOff>
    </xdr:from>
    <xdr:to>
      <xdr:col>36</xdr:col>
      <xdr:colOff>165100</xdr:colOff>
      <xdr:row>79</xdr:row>
      <xdr:rowOff>5384</xdr:rowOff>
    </xdr:to>
    <xdr:sp macro="" textlink="">
      <xdr:nvSpPr>
        <xdr:cNvPr id="438" name="楕円 437"/>
        <xdr:cNvSpPr/>
      </xdr:nvSpPr>
      <xdr:spPr>
        <a:xfrm>
          <a:off x="6921500" y="13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21911</xdr:rowOff>
    </xdr:from>
    <xdr:ext cx="469744" cy="259045"/>
    <xdr:sp macro="" textlink="">
      <xdr:nvSpPr>
        <xdr:cNvPr id="439" name="テキスト ボックス 438"/>
        <xdr:cNvSpPr txBox="1"/>
      </xdr:nvSpPr>
      <xdr:spPr>
        <a:xfrm>
          <a:off x="6737428" y="1322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114739</xdr:rowOff>
    </xdr:from>
    <xdr:to>
      <xdr:col>55</xdr:col>
      <xdr:colOff>0</xdr:colOff>
      <xdr:row>97</xdr:row>
      <xdr:rowOff>136717</xdr:rowOff>
    </xdr:to>
    <xdr:cxnSp macro="">
      <xdr:nvCxnSpPr>
        <xdr:cNvPr id="470" name="直線コネクタ 469"/>
        <xdr:cNvCxnSpPr/>
      </xdr:nvCxnSpPr>
      <xdr:spPr>
        <a:xfrm>
          <a:off x="9639300" y="16745389"/>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121847</xdr:rowOff>
    </xdr:from>
    <xdr:to>
      <xdr:col>50</xdr:col>
      <xdr:colOff>114300</xdr:colOff>
      <xdr:row>97</xdr:row>
      <xdr:rowOff>114739</xdr:rowOff>
    </xdr:to>
    <xdr:cxnSp macro="">
      <xdr:nvCxnSpPr>
        <xdr:cNvPr id="473" name="直線コネクタ 472"/>
        <xdr:cNvCxnSpPr/>
      </xdr:nvCxnSpPr>
      <xdr:spPr>
        <a:xfrm>
          <a:off x="8750300" y="16581047"/>
          <a:ext cx="889000" cy="16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115621</xdr:rowOff>
    </xdr:from>
    <xdr:to>
      <xdr:col>45</xdr:col>
      <xdr:colOff>177800</xdr:colOff>
      <xdr:row>96</xdr:row>
      <xdr:rowOff>121847</xdr:rowOff>
    </xdr:to>
    <xdr:cxnSp macro="">
      <xdr:nvCxnSpPr>
        <xdr:cNvPr id="476" name="直線コネクタ 475"/>
        <xdr:cNvCxnSpPr/>
      </xdr:nvCxnSpPr>
      <xdr:spPr>
        <a:xfrm>
          <a:off x="7861300" y="16574821"/>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115621</xdr:rowOff>
    </xdr:from>
    <xdr:to>
      <xdr:col>41</xdr:col>
      <xdr:colOff>50800</xdr:colOff>
      <xdr:row>96</xdr:row>
      <xdr:rowOff>128467</xdr:rowOff>
    </xdr:to>
    <xdr:cxnSp macro="">
      <xdr:nvCxnSpPr>
        <xdr:cNvPr id="479" name="直線コネクタ 478"/>
        <xdr:cNvCxnSpPr/>
      </xdr:nvCxnSpPr>
      <xdr:spPr>
        <a:xfrm flipV="1">
          <a:off x="6972300" y="16574821"/>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85917</xdr:rowOff>
    </xdr:from>
    <xdr:to>
      <xdr:col>55</xdr:col>
      <xdr:colOff>50800</xdr:colOff>
      <xdr:row>98</xdr:row>
      <xdr:rowOff>16067</xdr:rowOff>
    </xdr:to>
    <xdr:sp macro="" textlink="">
      <xdr:nvSpPr>
        <xdr:cNvPr id="489" name="楕円 488"/>
        <xdr:cNvSpPr/>
      </xdr:nvSpPr>
      <xdr:spPr>
        <a:xfrm>
          <a:off x="10426700" y="167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64344</xdr:rowOff>
    </xdr:from>
    <xdr:ext cx="534377" cy="259045"/>
    <xdr:sp macro="" textlink="">
      <xdr:nvSpPr>
        <xdr:cNvPr id="490" name="土木費該当値テキスト"/>
        <xdr:cNvSpPr txBox="1"/>
      </xdr:nvSpPr>
      <xdr:spPr>
        <a:xfrm>
          <a:off x="10528300" y="166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63939</xdr:rowOff>
    </xdr:from>
    <xdr:to>
      <xdr:col>50</xdr:col>
      <xdr:colOff>165100</xdr:colOff>
      <xdr:row>97</xdr:row>
      <xdr:rowOff>165539</xdr:rowOff>
    </xdr:to>
    <xdr:sp macro="" textlink="">
      <xdr:nvSpPr>
        <xdr:cNvPr id="491" name="楕円 490"/>
        <xdr:cNvSpPr/>
      </xdr:nvSpPr>
      <xdr:spPr>
        <a:xfrm>
          <a:off x="9588500" y="166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156666</xdr:rowOff>
    </xdr:from>
    <xdr:ext cx="534377" cy="259045"/>
    <xdr:sp macro="" textlink="">
      <xdr:nvSpPr>
        <xdr:cNvPr id="492" name="テキスト ボックス 491"/>
        <xdr:cNvSpPr txBox="1"/>
      </xdr:nvSpPr>
      <xdr:spPr>
        <a:xfrm>
          <a:off x="9372111" y="167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71047</xdr:rowOff>
    </xdr:from>
    <xdr:to>
      <xdr:col>46</xdr:col>
      <xdr:colOff>38100</xdr:colOff>
      <xdr:row>97</xdr:row>
      <xdr:rowOff>1197</xdr:rowOff>
    </xdr:to>
    <xdr:sp macro="" textlink="">
      <xdr:nvSpPr>
        <xdr:cNvPr id="493" name="楕円 492"/>
        <xdr:cNvSpPr/>
      </xdr:nvSpPr>
      <xdr:spPr>
        <a:xfrm>
          <a:off x="8699500" y="165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17724</xdr:rowOff>
    </xdr:from>
    <xdr:ext cx="534377" cy="259045"/>
    <xdr:sp macro="" textlink="">
      <xdr:nvSpPr>
        <xdr:cNvPr id="494" name="テキスト ボックス 493"/>
        <xdr:cNvSpPr txBox="1"/>
      </xdr:nvSpPr>
      <xdr:spPr>
        <a:xfrm>
          <a:off x="8483111" y="163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64821</xdr:rowOff>
    </xdr:from>
    <xdr:to>
      <xdr:col>41</xdr:col>
      <xdr:colOff>101600</xdr:colOff>
      <xdr:row>96</xdr:row>
      <xdr:rowOff>166421</xdr:rowOff>
    </xdr:to>
    <xdr:sp macro="" textlink="">
      <xdr:nvSpPr>
        <xdr:cNvPr id="495" name="楕円 494"/>
        <xdr:cNvSpPr/>
      </xdr:nvSpPr>
      <xdr:spPr>
        <a:xfrm>
          <a:off x="7810500" y="165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11498</xdr:rowOff>
    </xdr:from>
    <xdr:ext cx="534377" cy="259045"/>
    <xdr:sp macro="" textlink="">
      <xdr:nvSpPr>
        <xdr:cNvPr id="496" name="テキスト ボックス 495"/>
        <xdr:cNvSpPr txBox="1"/>
      </xdr:nvSpPr>
      <xdr:spPr>
        <a:xfrm>
          <a:off x="7594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77667</xdr:rowOff>
    </xdr:from>
    <xdr:to>
      <xdr:col>36</xdr:col>
      <xdr:colOff>165100</xdr:colOff>
      <xdr:row>97</xdr:row>
      <xdr:rowOff>7817</xdr:rowOff>
    </xdr:to>
    <xdr:sp macro="" textlink="">
      <xdr:nvSpPr>
        <xdr:cNvPr id="497" name="楕円 496"/>
        <xdr:cNvSpPr/>
      </xdr:nvSpPr>
      <xdr:spPr>
        <a:xfrm>
          <a:off x="69215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24344</xdr:rowOff>
    </xdr:from>
    <xdr:ext cx="534377" cy="259045"/>
    <xdr:sp macro="" textlink="">
      <xdr:nvSpPr>
        <xdr:cNvPr id="498" name="テキスト ボックス 497"/>
        <xdr:cNvSpPr txBox="1"/>
      </xdr:nvSpPr>
      <xdr:spPr>
        <a:xfrm>
          <a:off x="6705111" y="163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167589</xdr:rowOff>
    </xdr:from>
    <xdr:to>
      <xdr:col>85</xdr:col>
      <xdr:colOff>127000</xdr:colOff>
      <xdr:row>37</xdr:row>
      <xdr:rowOff>30566</xdr:rowOff>
    </xdr:to>
    <xdr:cxnSp macro="">
      <xdr:nvCxnSpPr>
        <xdr:cNvPr id="525" name="直線コネクタ 524"/>
        <xdr:cNvCxnSpPr/>
      </xdr:nvCxnSpPr>
      <xdr:spPr>
        <a:xfrm flipV="1">
          <a:off x="15481300" y="6339789"/>
          <a:ext cx="8382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30566</xdr:rowOff>
    </xdr:from>
    <xdr:to>
      <xdr:col>81</xdr:col>
      <xdr:colOff>50800</xdr:colOff>
      <xdr:row>37</xdr:row>
      <xdr:rowOff>42385</xdr:rowOff>
    </xdr:to>
    <xdr:cxnSp macro="">
      <xdr:nvCxnSpPr>
        <xdr:cNvPr id="528" name="直線コネクタ 527"/>
        <xdr:cNvCxnSpPr/>
      </xdr:nvCxnSpPr>
      <xdr:spPr>
        <a:xfrm flipV="1">
          <a:off x="14592300" y="6374216"/>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20851</xdr:rowOff>
    </xdr:from>
    <xdr:to>
      <xdr:col>76</xdr:col>
      <xdr:colOff>114300</xdr:colOff>
      <xdr:row>37</xdr:row>
      <xdr:rowOff>42385</xdr:rowOff>
    </xdr:to>
    <xdr:cxnSp macro="">
      <xdr:nvCxnSpPr>
        <xdr:cNvPr id="531" name="直線コネクタ 530"/>
        <xdr:cNvCxnSpPr/>
      </xdr:nvCxnSpPr>
      <xdr:spPr>
        <a:xfrm>
          <a:off x="13703300" y="6364501"/>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20851</xdr:rowOff>
    </xdr:from>
    <xdr:to>
      <xdr:col>71</xdr:col>
      <xdr:colOff>177800</xdr:colOff>
      <xdr:row>37</xdr:row>
      <xdr:rowOff>66548</xdr:rowOff>
    </xdr:to>
    <xdr:cxnSp macro="">
      <xdr:nvCxnSpPr>
        <xdr:cNvPr id="534" name="直線コネクタ 533"/>
        <xdr:cNvCxnSpPr/>
      </xdr:nvCxnSpPr>
      <xdr:spPr>
        <a:xfrm flipV="1">
          <a:off x="12814300" y="6364501"/>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116789</xdr:rowOff>
    </xdr:from>
    <xdr:to>
      <xdr:col>85</xdr:col>
      <xdr:colOff>177800</xdr:colOff>
      <xdr:row>37</xdr:row>
      <xdr:rowOff>46939</xdr:rowOff>
    </xdr:to>
    <xdr:sp macro="" textlink="">
      <xdr:nvSpPr>
        <xdr:cNvPr id="544" name="楕円 543"/>
        <xdr:cNvSpPr/>
      </xdr:nvSpPr>
      <xdr:spPr>
        <a:xfrm>
          <a:off x="16268700" y="62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31716</xdr:rowOff>
    </xdr:from>
    <xdr:ext cx="534377" cy="259045"/>
    <xdr:sp macro="" textlink="">
      <xdr:nvSpPr>
        <xdr:cNvPr id="545" name="消防費該当値テキスト"/>
        <xdr:cNvSpPr txBox="1"/>
      </xdr:nvSpPr>
      <xdr:spPr>
        <a:xfrm>
          <a:off x="16370300" y="62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151216</xdr:rowOff>
    </xdr:from>
    <xdr:to>
      <xdr:col>81</xdr:col>
      <xdr:colOff>101600</xdr:colOff>
      <xdr:row>37</xdr:row>
      <xdr:rowOff>81366</xdr:rowOff>
    </xdr:to>
    <xdr:sp macro="" textlink="">
      <xdr:nvSpPr>
        <xdr:cNvPr id="546" name="楕円 545"/>
        <xdr:cNvSpPr/>
      </xdr:nvSpPr>
      <xdr:spPr>
        <a:xfrm>
          <a:off x="15430500" y="63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72493</xdr:rowOff>
    </xdr:from>
    <xdr:ext cx="534377" cy="259045"/>
    <xdr:sp macro="" textlink="">
      <xdr:nvSpPr>
        <xdr:cNvPr id="547" name="テキスト ボックス 546"/>
        <xdr:cNvSpPr txBox="1"/>
      </xdr:nvSpPr>
      <xdr:spPr>
        <a:xfrm>
          <a:off x="15214111" y="64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163035</xdr:rowOff>
    </xdr:from>
    <xdr:to>
      <xdr:col>76</xdr:col>
      <xdr:colOff>165100</xdr:colOff>
      <xdr:row>37</xdr:row>
      <xdr:rowOff>93185</xdr:rowOff>
    </xdr:to>
    <xdr:sp macro="" textlink="">
      <xdr:nvSpPr>
        <xdr:cNvPr id="548" name="楕円 547"/>
        <xdr:cNvSpPr/>
      </xdr:nvSpPr>
      <xdr:spPr>
        <a:xfrm>
          <a:off x="14541500" y="63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84312</xdr:rowOff>
    </xdr:from>
    <xdr:ext cx="534377" cy="259045"/>
    <xdr:sp macro="" textlink="">
      <xdr:nvSpPr>
        <xdr:cNvPr id="549" name="テキスト ボックス 548"/>
        <xdr:cNvSpPr txBox="1"/>
      </xdr:nvSpPr>
      <xdr:spPr>
        <a:xfrm>
          <a:off x="14325111" y="64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141501</xdr:rowOff>
    </xdr:from>
    <xdr:to>
      <xdr:col>72</xdr:col>
      <xdr:colOff>38100</xdr:colOff>
      <xdr:row>37</xdr:row>
      <xdr:rowOff>71651</xdr:rowOff>
    </xdr:to>
    <xdr:sp macro="" textlink="">
      <xdr:nvSpPr>
        <xdr:cNvPr id="550" name="楕円 549"/>
        <xdr:cNvSpPr/>
      </xdr:nvSpPr>
      <xdr:spPr>
        <a:xfrm>
          <a:off x="13652500" y="63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62778</xdr:rowOff>
    </xdr:from>
    <xdr:ext cx="534377" cy="259045"/>
    <xdr:sp macro="" textlink="">
      <xdr:nvSpPr>
        <xdr:cNvPr id="551" name="テキスト ボックス 550"/>
        <xdr:cNvSpPr txBox="1"/>
      </xdr:nvSpPr>
      <xdr:spPr>
        <a:xfrm>
          <a:off x="13436111" y="640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15748</xdr:rowOff>
    </xdr:from>
    <xdr:to>
      <xdr:col>67</xdr:col>
      <xdr:colOff>101600</xdr:colOff>
      <xdr:row>37</xdr:row>
      <xdr:rowOff>117348</xdr:rowOff>
    </xdr:to>
    <xdr:sp macro="" textlink="">
      <xdr:nvSpPr>
        <xdr:cNvPr id="552" name="楕円 551"/>
        <xdr:cNvSpPr/>
      </xdr:nvSpPr>
      <xdr:spPr>
        <a:xfrm>
          <a:off x="12763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108475</xdr:rowOff>
    </xdr:from>
    <xdr:ext cx="534377" cy="259045"/>
    <xdr:sp macro="" textlink="">
      <xdr:nvSpPr>
        <xdr:cNvPr id="553" name="テキスト ボックス 552"/>
        <xdr:cNvSpPr txBox="1"/>
      </xdr:nvSpPr>
      <xdr:spPr>
        <a:xfrm>
          <a:off x="12547111" y="64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58813</xdr:rowOff>
    </xdr:from>
    <xdr:to>
      <xdr:col>85</xdr:col>
      <xdr:colOff>127000</xdr:colOff>
      <xdr:row>58</xdr:row>
      <xdr:rowOff>159995</xdr:rowOff>
    </xdr:to>
    <xdr:cxnSp macro="">
      <xdr:nvCxnSpPr>
        <xdr:cNvPr id="583" name="直線コネクタ 582"/>
        <xdr:cNvCxnSpPr/>
      </xdr:nvCxnSpPr>
      <xdr:spPr>
        <a:xfrm flipV="1">
          <a:off x="15481300" y="10002913"/>
          <a:ext cx="838200" cy="10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159995</xdr:rowOff>
    </xdr:from>
    <xdr:to>
      <xdr:col>81</xdr:col>
      <xdr:colOff>50800</xdr:colOff>
      <xdr:row>58</xdr:row>
      <xdr:rowOff>160769</xdr:rowOff>
    </xdr:to>
    <xdr:cxnSp macro="">
      <xdr:nvCxnSpPr>
        <xdr:cNvPr id="586" name="直線コネクタ 585"/>
        <xdr:cNvCxnSpPr/>
      </xdr:nvCxnSpPr>
      <xdr:spPr>
        <a:xfrm flipV="1">
          <a:off x="14592300" y="10104095"/>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141465</xdr:rowOff>
    </xdr:from>
    <xdr:to>
      <xdr:col>76</xdr:col>
      <xdr:colOff>114300</xdr:colOff>
      <xdr:row>58</xdr:row>
      <xdr:rowOff>160769</xdr:rowOff>
    </xdr:to>
    <xdr:cxnSp macro="">
      <xdr:nvCxnSpPr>
        <xdr:cNvPr id="589" name="直線コネクタ 588"/>
        <xdr:cNvCxnSpPr/>
      </xdr:nvCxnSpPr>
      <xdr:spPr>
        <a:xfrm>
          <a:off x="13703300" y="1008556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141465</xdr:rowOff>
    </xdr:from>
    <xdr:to>
      <xdr:col>71</xdr:col>
      <xdr:colOff>177800</xdr:colOff>
      <xdr:row>59</xdr:row>
      <xdr:rowOff>12929</xdr:rowOff>
    </xdr:to>
    <xdr:cxnSp macro="">
      <xdr:nvCxnSpPr>
        <xdr:cNvPr id="592" name="直線コネクタ 591"/>
        <xdr:cNvCxnSpPr/>
      </xdr:nvCxnSpPr>
      <xdr:spPr>
        <a:xfrm flipV="1">
          <a:off x="12814300" y="10085565"/>
          <a:ext cx="889000" cy="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8013</xdr:rowOff>
    </xdr:from>
    <xdr:to>
      <xdr:col>85</xdr:col>
      <xdr:colOff>177800</xdr:colOff>
      <xdr:row>58</xdr:row>
      <xdr:rowOff>109613</xdr:rowOff>
    </xdr:to>
    <xdr:sp macro="" textlink="">
      <xdr:nvSpPr>
        <xdr:cNvPr id="602" name="楕円 601"/>
        <xdr:cNvSpPr/>
      </xdr:nvSpPr>
      <xdr:spPr>
        <a:xfrm>
          <a:off x="16268700" y="9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157890</xdr:rowOff>
    </xdr:from>
    <xdr:ext cx="534377" cy="259045"/>
    <xdr:sp macro="" textlink="">
      <xdr:nvSpPr>
        <xdr:cNvPr id="603" name="教育費該当値テキスト"/>
        <xdr:cNvSpPr txBox="1"/>
      </xdr:nvSpPr>
      <xdr:spPr>
        <a:xfrm>
          <a:off x="16370300" y="9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109195</xdr:rowOff>
    </xdr:from>
    <xdr:to>
      <xdr:col>81</xdr:col>
      <xdr:colOff>101600</xdr:colOff>
      <xdr:row>59</xdr:row>
      <xdr:rowOff>39345</xdr:rowOff>
    </xdr:to>
    <xdr:sp macro="" textlink="">
      <xdr:nvSpPr>
        <xdr:cNvPr id="604" name="楕円 603"/>
        <xdr:cNvSpPr/>
      </xdr:nvSpPr>
      <xdr:spPr>
        <a:xfrm>
          <a:off x="15430500" y="100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30472</xdr:rowOff>
    </xdr:from>
    <xdr:ext cx="534377" cy="259045"/>
    <xdr:sp macro="" textlink="">
      <xdr:nvSpPr>
        <xdr:cNvPr id="605" name="テキスト ボックス 604"/>
        <xdr:cNvSpPr txBox="1"/>
      </xdr:nvSpPr>
      <xdr:spPr>
        <a:xfrm>
          <a:off x="15214111" y="101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109969</xdr:rowOff>
    </xdr:from>
    <xdr:to>
      <xdr:col>76</xdr:col>
      <xdr:colOff>165100</xdr:colOff>
      <xdr:row>59</xdr:row>
      <xdr:rowOff>40119</xdr:rowOff>
    </xdr:to>
    <xdr:sp macro="" textlink="">
      <xdr:nvSpPr>
        <xdr:cNvPr id="606" name="楕円 605"/>
        <xdr:cNvSpPr/>
      </xdr:nvSpPr>
      <xdr:spPr>
        <a:xfrm>
          <a:off x="145415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31246</xdr:rowOff>
    </xdr:from>
    <xdr:ext cx="534377" cy="259045"/>
    <xdr:sp macro="" textlink="">
      <xdr:nvSpPr>
        <xdr:cNvPr id="607" name="テキスト ボックス 606"/>
        <xdr:cNvSpPr txBox="1"/>
      </xdr:nvSpPr>
      <xdr:spPr>
        <a:xfrm>
          <a:off x="14325111" y="101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90665</xdr:rowOff>
    </xdr:from>
    <xdr:to>
      <xdr:col>72</xdr:col>
      <xdr:colOff>38100</xdr:colOff>
      <xdr:row>59</xdr:row>
      <xdr:rowOff>20815</xdr:rowOff>
    </xdr:to>
    <xdr:sp macro="" textlink="">
      <xdr:nvSpPr>
        <xdr:cNvPr id="608" name="楕円 607"/>
        <xdr:cNvSpPr/>
      </xdr:nvSpPr>
      <xdr:spPr>
        <a:xfrm>
          <a:off x="13652500" y="100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11942</xdr:rowOff>
    </xdr:from>
    <xdr:ext cx="534377" cy="259045"/>
    <xdr:sp macro="" textlink="">
      <xdr:nvSpPr>
        <xdr:cNvPr id="609" name="テキスト ボックス 608"/>
        <xdr:cNvSpPr txBox="1"/>
      </xdr:nvSpPr>
      <xdr:spPr>
        <a:xfrm>
          <a:off x="13436111" y="101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133579</xdr:rowOff>
    </xdr:from>
    <xdr:to>
      <xdr:col>67</xdr:col>
      <xdr:colOff>101600</xdr:colOff>
      <xdr:row>59</xdr:row>
      <xdr:rowOff>63729</xdr:rowOff>
    </xdr:to>
    <xdr:sp macro="" textlink="">
      <xdr:nvSpPr>
        <xdr:cNvPr id="610" name="楕円 609"/>
        <xdr:cNvSpPr/>
      </xdr:nvSpPr>
      <xdr:spPr>
        <a:xfrm>
          <a:off x="12763500" y="100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54856</xdr:rowOff>
    </xdr:from>
    <xdr:ext cx="534377" cy="259045"/>
    <xdr:sp macro="" textlink="">
      <xdr:nvSpPr>
        <xdr:cNvPr id="611" name="テキスト ボックス 610"/>
        <xdr:cNvSpPr txBox="1"/>
      </xdr:nvSpPr>
      <xdr:spPr>
        <a:xfrm>
          <a:off x="12547111" y="101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31561</xdr:rowOff>
    </xdr:from>
    <xdr:to>
      <xdr:col>85</xdr:col>
      <xdr:colOff>127000</xdr:colOff>
      <xdr:row>79</xdr:row>
      <xdr:rowOff>43535</xdr:rowOff>
    </xdr:to>
    <xdr:cxnSp macro="">
      <xdr:nvCxnSpPr>
        <xdr:cNvPr id="640" name="直線コネクタ 639"/>
        <xdr:cNvCxnSpPr/>
      </xdr:nvCxnSpPr>
      <xdr:spPr>
        <a:xfrm flipV="1">
          <a:off x="15481300" y="13576111"/>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42808</xdr:rowOff>
    </xdr:from>
    <xdr:to>
      <xdr:col>81</xdr:col>
      <xdr:colOff>50800</xdr:colOff>
      <xdr:row>79</xdr:row>
      <xdr:rowOff>43535</xdr:rowOff>
    </xdr:to>
    <xdr:cxnSp macro="">
      <xdr:nvCxnSpPr>
        <xdr:cNvPr id="643" name="直線コネクタ 642"/>
        <xdr:cNvCxnSpPr/>
      </xdr:nvCxnSpPr>
      <xdr:spPr>
        <a:xfrm>
          <a:off x="14592300" y="1358735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34776</xdr:rowOff>
    </xdr:from>
    <xdr:to>
      <xdr:col>76</xdr:col>
      <xdr:colOff>114300</xdr:colOff>
      <xdr:row>79</xdr:row>
      <xdr:rowOff>42808</xdr:rowOff>
    </xdr:to>
    <xdr:cxnSp macro="">
      <xdr:nvCxnSpPr>
        <xdr:cNvPr id="646" name="直線コネクタ 645"/>
        <xdr:cNvCxnSpPr/>
      </xdr:nvCxnSpPr>
      <xdr:spPr>
        <a:xfrm>
          <a:off x="13703300" y="13579326"/>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27125</xdr:rowOff>
    </xdr:from>
    <xdr:to>
      <xdr:col>71</xdr:col>
      <xdr:colOff>177800</xdr:colOff>
      <xdr:row>79</xdr:row>
      <xdr:rowOff>34776</xdr:rowOff>
    </xdr:to>
    <xdr:cxnSp macro="">
      <xdr:nvCxnSpPr>
        <xdr:cNvPr id="649" name="直線コネクタ 648"/>
        <xdr:cNvCxnSpPr/>
      </xdr:nvCxnSpPr>
      <xdr:spPr>
        <a:xfrm>
          <a:off x="12814300" y="13571675"/>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152211</xdr:rowOff>
    </xdr:from>
    <xdr:to>
      <xdr:col>85</xdr:col>
      <xdr:colOff>177800</xdr:colOff>
      <xdr:row>79</xdr:row>
      <xdr:rowOff>82361</xdr:rowOff>
    </xdr:to>
    <xdr:sp macro="" textlink="">
      <xdr:nvSpPr>
        <xdr:cNvPr id="659" name="楕円 658"/>
        <xdr:cNvSpPr/>
      </xdr:nvSpPr>
      <xdr:spPr>
        <a:xfrm>
          <a:off x="16268700" y="135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111588</xdr:rowOff>
    </xdr:from>
    <xdr:ext cx="469744" cy="259045"/>
    <xdr:sp macro="" textlink="">
      <xdr:nvSpPr>
        <xdr:cNvPr id="660" name="災害復旧費該当値テキスト"/>
        <xdr:cNvSpPr txBox="1"/>
      </xdr:nvSpPr>
      <xdr:spPr>
        <a:xfrm>
          <a:off x="16370300" y="133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164185</xdr:rowOff>
    </xdr:from>
    <xdr:to>
      <xdr:col>81</xdr:col>
      <xdr:colOff>101600</xdr:colOff>
      <xdr:row>79</xdr:row>
      <xdr:rowOff>94335</xdr:rowOff>
    </xdr:to>
    <xdr:sp macro="" textlink="">
      <xdr:nvSpPr>
        <xdr:cNvPr id="661" name="楕円 660"/>
        <xdr:cNvSpPr/>
      </xdr:nvSpPr>
      <xdr:spPr>
        <a:xfrm>
          <a:off x="15430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85462</xdr:rowOff>
    </xdr:from>
    <xdr:ext cx="378565" cy="259045"/>
    <xdr:sp macro="" textlink="">
      <xdr:nvSpPr>
        <xdr:cNvPr id="662" name="テキスト ボックス 661"/>
        <xdr:cNvSpPr txBox="1"/>
      </xdr:nvSpPr>
      <xdr:spPr>
        <a:xfrm>
          <a:off x="15292017" y="13630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163458</xdr:rowOff>
    </xdr:from>
    <xdr:to>
      <xdr:col>76</xdr:col>
      <xdr:colOff>165100</xdr:colOff>
      <xdr:row>79</xdr:row>
      <xdr:rowOff>93608</xdr:rowOff>
    </xdr:to>
    <xdr:sp macro="" textlink="">
      <xdr:nvSpPr>
        <xdr:cNvPr id="663" name="楕円 662"/>
        <xdr:cNvSpPr/>
      </xdr:nvSpPr>
      <xdr:spPr>
        <a:xfrm>
          <a:off x="14541500" y="135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84735</xdr:rowOff>
    </xdr:from>
    <xdr:ext cx="378565" cy="259045"/>
    <xdr:sp macro="" textlink="">
      <xdr:nvSpPr>
        <xdr:cNvPr id="664" name="テキスト ボックス 663"/>
        <xdr:cNvSpPr txBox="1"/>
      </xdr:nvSpPr>
      <xdr:spPr>
        <a:xfrm>
          <a:off x="14403017" y="1362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155426</xdr:rowOff>
    </xdr:from>
    <xdr:to>
      <xdr:col>72</xdr:col>
      <xdr:colOff>38100</xdr:colOff>
      <xdr:row>79</xdr:row>
      <xdr:rowOff>85576</xdr:rowOff>
    </xdr:to>
    <xdr:sp macro="" textlink="">
      <xdr:nvSpPr>
        <xdr:cNvPr id="665" name="楕円 664"/>
        <xdr:cNvSpPr/>
      </xdr:nvSpPr>
      <xdr:spPr>
        <a:xfrm>
          <a:off x="13652500" y="135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102103</xdr:rowOff>
    </xdr:from>
    <xdr:ext cx="469744" cy="259045"/>
    <xdr:sp macro="" textlink="">
      <xdr:nvSpPr>
        <xdr:cNvPr id="666" name="テキスト ボックス 665"/>
        <xdr:cNvSpPr txBox="1"/>
      </xdr:nvSpPr>
      <xdr:spPr>
        <a:xfrm>
          <a:off x="13468428" y="133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147775</xdr:rowOff>
    </xdr:from>
    <xdr:to>
      <xdr:col>67</xdr:col>
      <xdr:colOff>101600</xdr:colOff>
      <xdr:row>79</xdr:row>
      <xdr:rowOff>77925</xdr:rowOff>
    </xdr:to>
    <xdr:sp macro="" textlink="">
      <xdr:nvSpPr>
        <xdr:cNvPr id="667" name="楕円 666"/>
        <xdr:cNvSpPr/>
      </xdr:nvSpPr>
      <xdr:spPr>
        <a:xfrm>
          <a:off x="12763500" y="135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94452</xdr:rowOff>
    </xdr:from>
    <xdr:ext cx="469744" cy="259045"/>
    <xdr:sp macro="" textlink="">
      <xdr:nvSpPr>
        <xdr:cNvPr id="668" name="テキスト ボックス 667"/>
        <xdr:cNvSpPr txBox="1"/>
      </xdr:nvSpPr>
      <xdr:spPr>
        <a:xfrm>
          <a:off x="12579428" y="132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132169</xdr:rowOff>
    </xdr:from>
    <xdr:to>
      <xdr:col>85</xdr:col>
      <xdr:colOff>127000</xdr:colOff>
      <xdr:row>97</xdr:row>
      <xdr:rowOff>162395</xdr:rowOff>
    </xdr:to>
    <xdr:cxnSp macro="">
      <xdr:nvCxnSpPr>
        <xdr:cNvPr id="697" name="直線コネクタ 696"/>
        <xdr:cNvCxnSpPr/>
      </xdr:nvCxnSpPr>
      <xdr:spPr>
        <a:xfrm flipV="1">
          <a:off x="15481300" y="16762819"/>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162395</xdr:rowOff>
    </xdr:from>
    <xdr:to>
      <xdr:col>81</xdr:col>
      <xdr:colOff>50800</xdr:colOff>
      <xdr:row>98</xdr:row>
      <xdr:rowOff>14542</xdr:rowOff>
    </xdr:to>
    <xdr:cxnSp macro="">
      <xdr:nvCxnSpPr>
        <xdr:cNvPr id="700" name="直線コネクタ 699"/>
        <xdr:cNvCxnSpPr/>
      </xdr:nvCxnSpPr>
      <xdr:spPr>
        <a:xfrm flipV="1">
          <a:off x="14592300" y="16793045"/>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14542</xdr:rowOff>
    </xdr:from>
    <xdr:to>
      <xdr:col>76</xdr:col>
      <xdr:colOff>114300</xdr:colOff>
      <xdr:row>98</xdr:row>
      <xdr:rowOff>26188</xdr:rowOff>
    </xdr:to>
    <xdr:cxnSp macro="">
      <xdr:nvCxnSpPr>
        <xdr:cNvPr id="703" name="直線コネクタ 702"/>
        <xdr:cNvCxnSpPr/>
      </xdr:nvCxnSpPr>
      <xdr:spPr>
        <a:xfrm flipV="1">
          <a:off x="13703300" y="16816642"/>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12751</xdr:rowOff>
    </xdr:from>
    <xdr:to>
      <xdr:col>71</xdr:col>
      <xdr:colOff>177800</xdr:colOff>
      <xdr:row>98</xdr:row>
      <xdr:rowOff>26188</xdr:rowOff>
    </xdr:to>
    <xdr:cxnSp macro="">
      <xdr:nvCxnSpPr>
        <xdr:cNvPr id="706" name="直線コネクタ 705"/>
        <xdr:cNvCxnSpPr/>
      </xdr:nvCxnSpPr>
      <xdr:spPr>
        <a:xfrm>
          <a:off x="12814300" y="16814851"/>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81369</xdr:rowOff>
    </xdr:from>
    <xdr:to>
      <xdr:col>85</xdr:col>
      <xdr:colOff>177800</xdr:colOff>
      <xdr:row>98</xdr:row>
      <xdr:rowOff>11519</xdr:rowOff>
    </xdr:to>
    <xdr:sp macro="" textlink="">
      <xdr:nvSpPr>
        <xdr:cNvPr id="716" name="楕円 715"/>
        <xdr:cNvSpPr/>
      </xdr:nvSpPr>
      <xdr:spPr>
        <a:xfrm>
          <a:off x="16268700" y="167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167746</xdr:rowOff>
    </xdr:from>
    <xdr:ext cx="534377" cy="259045"/>
    <xdr:sp macro="" textlink="">
      <xdr:nvSpPr>
        <xdr:cNvPr id="717" name="公債費該当値テキスト"/>
        <xdr:cNvSpPr txBox="1"/>
      </xdr:nvSpPr>
      <xdr:spPr>
        <a:xfrm>
          <a:off x="16370300" y="166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111595</xdr:rowOff>
    </xdr:from>
    <xdr:to>
      <xdr:col>81</xdr:col>
      <xdr:colOff>101600</xdr:colOff>
      <xdr:row>98</xdr:row>
      <xdr:rowOff>41745</xdr:rowOff>
    </xdr:to>
    <xdr:sp macro="" textlink="">
      <xdr:nvSpPr>
        <xdr:cNvPr id="718" name="楕円 717"/>
        <xdr:cNvSpPr/>
      </xdr:nvSpPr>
      <xdr:spPr>
        <a:xfrm>
          <a:off x="15430500" y="167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32872</xdr:rowOff>
    </xdr:from>
    <xdr:ext cx="534377" cy="259045"/>
    <xdr:sp macro="" textlink="">
      <xdr:nvSpPr>
        <xdr:cNvPr id="719" name="テキスト ボックス 718"/>
        <xdr:cNvSpPr txBox="1"/>
      </xdr:nvSpPr>
      <xdr:spPr>
        <a:xfrm>
          <a:off x="15214111" y="168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135192</xdr:rowOff>
    </xdr:from>
    <xdr:to>
      <xdr:col>76</xdr:col>
      <xdr:colOff>165100</xdr:colOff>
      <xdr:row>98</xdr:row>
      <xdr:rowOff>65342</xdr:rowOff>
    </xdr:to>
    <xdr:sp macro="" textlink="">
      <xdr:nvSpPr>
        <xdr:cNvPr id="720" name="楕円 719"/>
        <xdr:cNvSpPr/>
      </xdr:nvSpPr>
      <xdr:spPr>
        <a:xfrm>
          <a:off x="14541500" y="167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56469</xdr:rowOff>
    </xdr:from>
    <xdr:ext cx="534377" cy="259045"/>
    <xdr:sp macro="" textlink="">
      <xdr:nvSpPr>
        <xdr:cNvPr id="721" name="テキスト ボックス 720"/>
        <xdr:cNvSpPr txBox="1"/>
      </xdr:nvSpPr>
      <xdr:spPr>
        <a:xfrm>
          <a:off x="14325111" y="168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146838</xdr:rowOff>
    </xdr:from>
    <xdr:to>
      <xdr:col>72</xdr:col>
      <xdr:colOff>38100</xdr:colOff>
      <xdr:row>98</xdr:row>
      <xdr:rowOff>76988</xdr:rowOff>
    </xdr:to>
    <xdr:sp macro="" textlink="">
      <xdr:nvSpPr>
        <xdr:cNvPr id="722" name="楕円 721"/>
        <xdr:cNvSpPr/>
      </xdr:nvSpPr>
      <xdr:spPr>
        <a:xfrm>
          <a:off x="13652500" y="167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68115</xdr:rowOff>
    </xdr:from>
    <xdr:ext cx="534377" cy="259045"/>
    <xdr:sp macro="" textlink="">
      <xdr:nvSpPr>
        <xdr:cNvPr id="723" name="テキスト ボックス 722"/>
        <xdr:cNvSpPr txBox="1"/>
      </xdr:nvSpPr>
      <xdr:spPr>
        <a:xfrm>
          <a:off x="13436111" y="1687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133401</xdr:rowOff>
    </xdr:from>
    <xdr:to>
      <xdr:col>67</xdr:col>
      <xdr:colOff>101600</xdr:colOff>
      <xdr:row>98</xdr:row>
      <xdr:rowOff>63551</xdr:rowOff>
    </xdr:to>
    <xdr:sp macro="" textlink="">
      <xdr:nvSpPr>
        <xdr:cNvPr id="724" name="楕円 723"/>
        <xdr:cNvSpPr/>
      </xdr:nvSpPr>
      <xdr:spPr>
        <a:xfrm>
          <a:off x="12763500" y="167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54678</xdr:rowOff>
    </xdr:from>
    <xdr:ext cx="534377" cy="259045"/>
    <xdr:sp macro="" textlink="">
      <xdr:nvSpPr>
        <xdr:cNvPr id="725" name="テキスト ボックス 724"/>
        <xdr:cNvSpPr txBox="1"/>
      </xdr:nvSpPr>
      <xdr:spPr>
        <a:xfrm>
          <a:off x="12547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322,031</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円となっており、年々増加している。主な項目の分析は以下のとおりである。</a:t>
          </a:r>
        </a:p>
        <a:p>
          <a:r>
            <a:rPr kumimoji="1" lang="ja-JP" altLang="en-US" sz="1300">
              <a:latin typeface="ＭＳ Ｐゴシック" panose="020B0600070205080204" pitchFamily="50" charset="-128"/>
              <a:ea typeface="ＭＳ Ｐゴシック" panose="020B0600070205080204" pitchFamily="50" charset="-128"/>
            </a:rPr>
            <a:t>（土木費）</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28,024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円となっており、類似団体平均を下回っている。経年変化を見ると</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年度から類似団体平均を上回っていたが、本町の大型事業である海老津駅南側道路等整備事業が完成したことにより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ただし、令和元年度に町営住宅建設事業を実施しているため、令和元年度は土木費が上昇することが見込まれている。</a:t>
          </a:r>
        </a:p>
        <a:p>
          <a:r>
            <a:rPr kumimoji="1" lang="ja-JP" altLang="en-US" sz="1300">
              <a:latin typeface="ＭＳ Ｐゴシック" panose="020B0600070205080204" pitchFamily="50" charset="-128"/>
              <a:ea typeface="ＭＳ Ｐゴシック" panose="020B0600070205080204" pitchFamily="50" charset="-128"/>
            </a:rPr>
            <a:t>（公債費）</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20,093</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円となっており、類似団体平均を大きく下回っている。しかし、類似団体のはほぼ横ばいに対し、当町は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と大きく伸びており、今後も公債費負担が増加していくことが見込まれている。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標準財政規模に対する財政調整基金残高の比率は、</a:t>
          </a:r>
          <a:r>
            <a:rPr kumimoji="1" lang="en-US" altLang="ja-JP" sz="1400">
              <a:latin typeface="ＭＳ ゴシック" pitchFamily="49" charset="-128"/>
              <a:ea typeface="ＭＳ ゴシック" pitchFamily="49" charset="-128"/>
            </a:rPr>
            <a:t>26.66</a:t>
          </a:r>
          <a:r>
            <a:rPr kumimoji="1" lang="ja-JP" altLang="en-US" sz="1400">
              <a:latin typeface="ＭＳ ゴシック" pitchFamily="49" charset="-128"/>
              <a:ea typeface="ＭＳ ゴシック" pitchFamily="49" charset="-128"/>
            </a:rPr>
            <a:t>％であり、前年度と比較すると</a:t>
          </a:r>
          <a:r>
            <a:rPr kumimoji="1" lang="en-US" altLang="ja-JP" sz="1400">
              <a:latin typeface="ＭＳ ゴシック" pitchFamily="49" charset="-128"/>
              <a:ea typeface="ＭＳ ゴシック" pitchFamily="49" charset="-128"/>
            </a:rPr>
            <a:t>3.58</a:t>
          </a:r>
          <a:r>
            <a:rPr kumimoji="1" lang="ja-JP" altLang="en-US" sz="1400">
              <a:latin typeface="ＭＳ ゴシック" pitchFamily="49" charset="-128"/>
              <a:ea typeface="ＭＳ ゴシック" pitchFamily="49" charset="-128"/>
            </a:rPr>
            <a:t>ポイント減少している。実質単年度収支についても、</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年連続マイナスとなっており、厳しい財政状況が続いている。</a:t>
          </a:r>
        </a:p>
        <a:p>
          <a:r>
            <a:rPr kumimoji="1" lang="ja-JP" altLang="en-US" sz="1400">
              <a:latin typeface="ＭＳ ゴシック" pitchFamily="49" charset="-128"/>
              <a:ea typeface="ＭＳ ゴシック" pitchFamily="49" charset="-128"/>
            </a:rPr>
            <a:t>　今後、公債費負担が増加する見込みであり、財政状況の厳しさは増していくことから、平成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年度に策定した行政改革推進計画に基づき事業のスリム化等を図り、経常経費の削減を図るとともに、町税等の一般財源の確保に努める。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p>
        <a:p>
          <a:r>
            <a:rPr kumimoji="1" lang="ja-JP" altLang="en-US" sz="1400">
              <a:latin typeface="ＭＳ ゴシック" pitchFamily="49" charset="-128"/>
              <a:ea typeface="ＭＳ ゴシック" pitchFamily="49" charset="-128"/>
            </a:rPr>
            <a:t>　一般会計は黒字となっているが、これは財政調整基金をはじめとする各種基金からの繰入によるものである。基金繰入に頼らない財政運営を行っていくことが今後の課題である。このため、平成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年度に策定した行政改革推進計画に基づく事務事業の見直しを行い、経常経費の削減を図っていく。</a:t>
          </a:r>
        </a:p>
        <a:p>
          <a:r>
            <a:rPr kumimoji="1" lang="ja-JP" altLang="en-US" sz="1400">
              <a:latin typeface="ＭＳ ゴシック" pitchFamily="49" charset="-128"/>
              <a:ea typeface="ＭＳ ゴシック" pitchFamily="49" charset="-128"/>
            </a:rPr>
            <a:t>（国民健康保険事業）</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年度から国民健康保険事業特別会計が赤字となっている。平成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年度から国民健康保険事業の広域化が行われているが、当町の健全化への取組として、平成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年度から国民健康保険税の見直しを行っている。引き続き住民の健康増進や医療費の適正化に努めていく。</a:t>
          </a:r>
        </a:p>
        <a:p>
          <a:r>
            <a:rPr kumimoji="1" lang="ja-JP" altLang="en-US" sz="1400">
              <a:latin typeface="ＭＳ ゴシック" pitchFamily="49" charset="-128"/>
              <a:ea typeface="ＭＳ ゴシック" pitchFamily="49" charset="-128"/>
            </a:rPr>
            <a:t>（その他の会計）</a:t>
          </a:r>
        </a:p>
        <a:p>
          <a:r>
            <a:rPr kumimoji="1" lang="ja-JP" altLang="en-US" sz="1400">
              <a:latin typeface="ＭＳ ゴシック" pitchFamily="49" charset="-128"/>
              <a:ea typeface="ＭＳ ゴシック" pitchFamily="49" charset="-128"/>
            </a:rPr>
            <a:t>　黒字が継続されているものの、下水道事業会計については、一般会計から多額の繰入を行っている状況が続いているため、水道料金の見直しなど健全な運営についての検討が必要である。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10663328</v>
      </c>
      <c r="BO4" s="461"/>
      <c r="BP4" s="461"/>
      <c r="BQ4" s="461"/>
      <c r="BR4" s="461"/>
      <c r="BS4" s="461"/>
      <c r="BT4" s="461"/>
      <c r="BU4" s="462"/>
      <c r="BV4" s="460">
        <v>10568090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10244436</v>
      </c>
      <c r="BO5" s="466"/>
      <c r="BP5" s="466"/>
      <c r="BQ5" s="466"/>
      <c r="BR5" s="466"/>
      <c r="BS5" s="466"/>
      <c r="BT5" s="466"/>
      <c r="BU5" s="467"/>
      <c r="BV5" s="465">
        <v>10220485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93.4</v>
      </c>
      <c r="CU5" s="436"/>
      <c r="CV5" s="436"/>
      <c r="CW5" s="436"/>
      <c r="CX5" s="436"/>
      <c r="CY5" s="436"/>
      <c r="CZ5" s="436"/>
      <c r="DA5" s="437"/>
      <c r="DB5" s="435">
        <v>94.7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418892</v>
      </c>
      <c r="BO6" s="466"/>
      <c r="BP6" s="466"/>
      <c r="BQ6" s="466"/>
      <c r="BR6" s="466"/>
      <c r="BS6" s="466"/>
      <c r="BT6" s="466"/>
      <c r="BU6" s="467"/>
      <c r="BV6" s="465">
        <v>347605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99.5</v>
      </c>
      <c r="CU6" s="616"/>
      <c r="CV6" s="616"/>
      <c r="CW6" s="616"/>
      <c r="CX6" s="616"/>
      <c r="CY6" s="616"/>
      <c r="CZ6" s="616"/>
      <c r="DA6" s="617"/>
      <c r="DB6" s="615">
        <v>100.8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137140</v>
      </c>
      <c r="BO7" s="466"/>
      <c r="BP7" s="466"/>
      <c r="BQ7" s="466"/>
      <c r="BR7" s="466"/>
      <c r="BS7" s="466"/>
      <c r="BT7" s="466"/>
      <c r="BU7" s="467"/>
      <c r="BV7" s="465">
        <v>3903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6328448</v>
      </c>
      <c r="CU7" s="466"/>
      <c r="CV7" s="466"/>
      <c r="CW7" s="466"/>
      <c r="CX7" s="466"/>
      <c r="CY7" s="466"/>
      <c r="CZ7" s="466"/>
      <c r="DA7" s="467"/>
      <c r="DB7" s="465">
        <v>6251014</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281752</v>
      </c>
      <c r="BO8" s="466"/>
      <c r="BP8" s="466"/>
      <c r="BQ8" s="466"/>
      <c r="BR8" s="466"/>
      <c r="BS8" s="466"/>
      <c r="BT8" s="466"/>
      <c r="BU8" s="467"/>
      <c r="BV8" s="465">
        <v>343702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0.56000000000000005</v>
      </c>
      <c r="CU8" s="579"/>
      <c r="CV8" s="579"/>
      <c r="CW8" s="579"/>
      <c r="CX8" s="579"/>
      <c r="CY8" s="579"/>
      <c r="CZ8" s="579"/>
      <c r="DA8" s="580"/>
      <c r="DB8" s="578">
        <v>0.56000000000000005</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31580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-61950</v>
      </c>
      <c r="BO9" s="466"/>
      <c r="BP9" s="466"/>
      <c r="BQ9" s="466"/>
      <c r="BR9" s="466"/>
      <c r="BS9" s="466"/>
      <c r="BT9" s="466"/>
      <c r="BU9" s="467"/>
      <c r="BV9" s="465">
        <v>63268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8.5</v>
      </c>
      <c r="CU9" s="436"/>
      <c r="CV9" s="436"/>
      <c r="CW9" s="436"/>
      <c r="CX9" s="436"/>
      <c r="CY9" s="436"/>
      <c r="CZ9" s="436"/>
      <c r="DA9" s="437"/>
      <c r="DB9" s="435">
        <v>7.6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32119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176750</v>
      </c>
      <c r="BO10" s="466"/>
      <c r="BP10" s="466"/>
      <c r="BQ10" s="466"/>
      <c r="BR10" s="466"/>
      <c r="BS10" s="466"/>
      <c r="BT10" s="466"/>
      <c r="BU10" s="467"/>
      <c r="BV10" s="465">
        <v>108020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31812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102</v>
      </c>
      <c r="AV12" s="523"/>
      <c r="AW12" s="523"/>
      <c r="AX12" s="523"/>
      <c r="AY12" s="445" t="s">
        <v>135</v>
      </c>
      <c r="AZ12" s="446"/>
      <c r="BA12" s="446"/>
      <c r="BB12" s="446"/>
      <c r="BC12" s="446"/>
      <c r="BD12" s="446"/>
      <c r="BE12" s="446"/>
      <c r="BF12" s="446"/>
      <c r="BG12" s="446"/>
      <c r="BH12" s="446"/>
      <c r="BI12" s="446"/>
      <c r="BJ12" s="446"/>
      <c r="BK12" s="446"/>
      <c r="BL12" s="446"/>
      <c r="BM12" s="447"/>
      <c r="BN12" s="465">
        <v>380000</v>
      </c>
      <c r="BO12" s="466"/>
      <c r="BP12" s="466"/>
      <c r="BQ12" s="466"/>
      <c r="BR12" s="466"/>
      <c r="BS12" s="466"/>
      <c r="BT12" s="466"/>
      <c r="BU12" s="467"/>
      <c r="BV12" s="465">
        <v>300000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31635</v>
      </c>
      <c r="S13" s="569"/>
      <c r="T13" s="569"/>
      <c r="U13" s="569"/>
      <c r="V13" s="570"/>
      <c r="W13" s="556" t="s">
        <v>140</v>
      </c>
      <c r="X13" s="478"/>
      <c r="Y13" s="478"/>
      <c r="Z13" s="478"/>
      <c r="AA13" s="478"/>
      <c r="AB13" s="479"/>
      <c r="AC13" s="441">
        <v>469</v>
      </c>
      <c r="AD13" s="442"/>
      <c r="AE13" s="442"/>
      <c r="AF13" s="442"/>
      <c r="AG13" s="443"/>
      <c r="AH13" s="441">
        <v>448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-265200</v>
      </c>
      <c r="BO13" s="466"/>
      <c r="BP13" s="466"/>
      <c r="BQ13" s="466"/>
      <c r="BR13" s="466"/>
      <c r="BS13" s="466"/>
      <c r="BT13" s="466"/>
      <c r="BU13" s="467"/>
      <c r="BV13" s="465">
        <v>-128712</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3.9</v>
      </c>
      <c r="CU13" s="436"/>
      <c r="CV13" s="436"/>
      <c r="CW13" s="436"/>
      <c r="CX13" s="436"/>
      <c r="CY13" s="436"/>
      <c r="CZ13" s="436"/>
      <c r="DA13" s="437"/>
      <c r="DB13" s="435">
        <v>3.8</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31973</v>
      </c>
      <c r="S14" s="569"/>
      <c r="T14" s="569"/>
      <c r="U14" s="569"/>
      <c r="V14" s="570"/>
      <c r="W14" s="571"/>
      <c r="X14" s="481"/>
      <c r="Y14" s="481"/>
      <c r="Z14" s="481"/>
      <c r="AA14" s="481"/>
      <c r="AB14" s="482"/>
      <c r="AC14" s="561">
        <v>3.6</v>
      </c>
      <c r="AD14" s="562"/>
      <c r="AE14" s="562"/>
      <c r="AF14" s="562"/>
      <c r="AG14" s="563"/>
      <c r="AH14" s="561">
        <v>3.4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139</v>
      </c>
      <c r="N15" s="566"/>
      <c r="O15" s="566"/>
      <c r="P15" s="566"/>
      <c r="Q15" s="567"/>
      <c r="R15" s="568">
        <v>31823</v>
      </c>
      <c r="S15" s="569"/>
      <c r="T15" s="569"/>
      <c r="U15" s="569"/>
      <c r="V15" s="570"/>
      <c r="W15" s="556" t="s">
        <v>147</v>
      </c>
      <c r="X15" s="478"/>
      <c r="Y15" s="478"/>
      <c r="Z15" s="478"/>
      <c r="AA15" s="478"/>
      <c r="AB15" s="479"/>
      <c r="AC15" s="441">
        <v>3259</v>
      </c>
      <c r="AD15" s="442"/>
      <c r="AE15" s="442"/>
      <c r="AF15" s="442"/>
      <c r="AG15" s="443"/>
      <c r="AH15" s="441">
        <v>3181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2844978</v>
      </c>
      <c r="BO15" s="461"/>
      <c r="BP15" s="461"/>
      <c r="BQ15" s="461"/>
      <c r="BR15" s="461"/>
      <c r="BS15" s="461"/>
      <c r="BT15" s="461"/>
      <c r="BU15" s="462"/>
      <c r="BV15" s="460">
        <v>2863910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25.1</v>
      </c>
      <c r="AD16" s="562"/>
      <c r="AE16" s="562"/>
      <c r="AF16" s="562"/>
      <c r="AG16" s="563"/>
      <c r="AH16" s="561">
        <v>24.4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5197655</v>
      </c>
      <c r="BO16" s="466"/>
      <c r="BP16" s="466"/>
      <c r="BQ16" s="466"/>
      <c r="BR16" s="466"/>
      <c r="BS16" s="466"/>
      <c r="BT16" s="466"/>
      <c r="BU16" s="467"/>
      <c r="BV16" s="465">
        <v>5137872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9264</v>
      </c>
      <c r="AD17" s="442"/>
      <c r="AE17" s="442"/>
      <c r="AF17" s="442"/>
      <c r="AG17" s="443"/>
      <c r="AH17" s="441">
        <v>9404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3581740</v>
      </c>
      <c r="BO17" s="466"/>
      <c r="BP17" s="466"/>
      <c r="BQ17" s="466"/>
      <c r="BR17" s="466"/>
      <c r="BS17" s="466"/>
      <c r="BT17" s="466"/>
      <c r="BU17" s="467"/>
      <c r="BV17" s="465">
        <v>3602550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48.64</v>
      </c>
      <c r="M18" s="530"/>
      <c r="N18" s="530"/>
      <c r="O18" s="530"/>
      <c r="P18" s="530"/>
      <c r="Q18" s="530"/>
      <c r="R18" s="531"/>
      <c r="S18" s="531"/>
      <c r="T18" s="531"/>
      <c r="U18" s="531"/>
      <c r="V18" s="532"/>
      <c r="W18" s="546"/>
      <c r="X18" s="547"/>
      <c r="Y18" s="547"/>
      <c r="Z18" s="547"/>
      <c r="AA18" s="547"/>
      <c r="AB18" s="557"/>
      <c r="AC18" s="429">
        <v>71.3</v>
      </c>
      <c r="AD18" s="430"/>
      <c r="AE18" s="430"/>
      <c r="AF18" s="430"/>
      <c r="AG18" s="533"/>
      <c r="AH18" s="429">
        <v>72.2</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5950591</v>
      </c>
      <c r="BO18" s="466"/>
      <c r="BP18" s="466"/>
      <c r="BQ18" s="466"/>
      <c r="BR18" s="466"/>
      <c r="BS18" s="466"/>
      <c r="BT18" s="466"/>
      <c r="BU18" s="467"/>
      <c r="BV18" s="465">
        <v>5952194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649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7445800</v>
      </c>
      <c r="BO19" s="466"/>
      <c r="BP19" s="466"/>
      <c r="BQ19" s="466"/>
      <c r="BR19" s="466"/>
      <c r="BS19" s="466"/>
      <c r="BT19" s="466"/>
      <c r="BU19" s="467"/>
      <c r="BV19" s="465">
        <v>7249609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11784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8304290</v>
      </c>
      <c r="BO23" s="466"/>
      <c r="BP23" s="466"/>
      <c r="BQ23" s="466"/>
      <c r="BR23" s="466"/>
      <c r="BS23" s="466"/>
      <c r="BT23" s="466"/>
      <c r="BU23" s="467"/>
      <c r="BV23" s="465">
        <v>8052064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7910</v>
      </c>
      <c r="R24" s="442"/>
      <c r="S24" s="442"/>
      <c r="T24" s="442"/>
      <c r="U24" s="442"/>
      <c r="V24" s="443"/>
      <c r="W24" s="507"/>
      <c r="X24" s="498"/>
      <c r="Y24" s="499"/>
      <c r="Z24" s="438" t="s">
        <v>171</v>
      </c>
      <c r="AA24" s="439"/>
      <c r="AB24" s="439"/>
      <c r="AC24" s="439"/>
      <c r="AD24" s="439"/>
      <c r="AE24" s="439"/>
      <c r="AF24" s="439"/>
      <c r="AG24" s="440"/>
      <c r="AH24" s="441">
        <v>157</v>
      </c>
      <c r="AI24" s="442"/>
      <c r="AJ24" s="442"/>
      <c r="AK24" s="442"/>
      <c r="AL24" s="443"/>
      <c r="AM24" s="441">
        <v>474140</v>
      </c>
      <c r="AN24" s="442"/>
      <c r="AO24" s="442"/>
      <c r="AP24" s="442"/>
      <c r="AQ24" s="442"/>
      <c r="AR24" s="443"/>
      <c r="AS24" s="441">
        <v>3020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8017697</v>
      </c>
      <c r="BO24" s="466"/>
      <c r="BP24" s="466"/>
      <c r="BQ24" s="466"/>
      <c r="BR24" s="466"/>
      <c r="BS24" s="466"/>
      <c r="BT24" s="466"/>
      <c r="BU24" s="467"/>
      <c r="BV24" s="465">
        <v>7766730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6390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175</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1110419</v>
      </c>
      <c r="BO25" s="461"/>
      <c r="BP25" s="461"/>
      <c r="BQ25" s="461"/>
      <c r="BR25" s="461"/>
      <c r="BS25" s="461"/>
      <c r="BT25" s="461"/>
      <c r="BU25" s="462"/>
      <c r="BV25" s="460">
        <v>1647759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5980</v>
      </c>
      <c r="R26" s="442"/>
      <c r="S26" s="442"/>
      <c r="T26" s="442"/>
      <c r="U26" s="442"/>
      <c r="V26" s="443"/>
      <c r="W26" s="507"/>
      <c r="X26" s="498"/>
      <c r="Y26" s="499"/>
      <c r="Z26" s="438" t="s">
        <v>178</v>
      </c>
      <c r="AA26" s="520"/>
      <c r="AB26" s="520"/>
      <c r="AC26" s="520"/>
      <c r="AD26" s="520"/>
      <c r="AE26" s="520"/>
      <c r="AF26" s="520"/>
      <c r="AG26" s="521"/>
      <c r="AH26" s="441">
        <v>8</v>
      </c>
      <c r="AI26" s="442"/>
      <c r="AJ26" s="442"/>
      <c r="AK26" s="442"/>
      <c r="AL26" s="443"/>
      <c r="AM26" s="441">
        <v>23216</v>
      </c>
      <c r="AN26" s="442"/>
      <c r="AO26" s="442"/>
      <c r="AP26" s="442"/>
      <c r="AQ26" s="442"/>
      <c r="AR26" s="443"/>
      <c r="AS26" s="441">
        <v>2902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3500</v>
      </c>
      <c r="R27" s="442"/>
      <c r="S27" s="442"/>
      <c r="T27" s="442"/>
      <c r="U27" s="442"/>
      <c r="V27" s="443"/>
      <c r="W27" s="507"/>
      <c r="X27" s="498"/>
      <c r="Y27" s="499"/>
      <c r="Z27" s="438" t="s">
        <v>182</v>
      </c>
      <c r="AA27" s="439"/>
      <c r="AB27" s="439"/>
      <c r="AC27" s="439"/>
      <c r="AD27" s="439"/>
      <c r="AE27" s="439"/>
      <c r="AF27" s="439"/>
      <c r="AG27" s="440"/>
      <c r="AH27" s="441" t="s">
        <v>129</v>
      </c>
      <c r="AI27" s="442"/>
      <c r="AJ27" s="442"/>
      <c r="AK27" s="442"/>
      <c r="AL27" s="443"/>
      <c r="AM27" s="441" t="s">
        <v>175</v>
      </c>
      <c r="AN27" s="442"/>
      <c r="AO27" s="442"/>
      <c r="AP27" s="442"/>
      <c r="AQ27" s="442"/>
      <c r="AR27" s="443"/>
      <c r="AS27" s="441" t="s">
        <v>175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315087</v>
      </c>
      <c r="BO27" s="469"/>
      <c r="BP27" s="469"/>
      <c r="BQ27" s="469"/>
      <c r="BR27" s="469"/>
      <c r="BS27" s="469"/>
      <c r="BT27" s="469"/>
      <c r="BU27" s="470"/>
      <c r="BV27" s="468">
        <v>315055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3100</v>
      </c>
      <c r="R28" s="442"/>
      <c r="S28" s="442"/>
      <c r="T28" s="442"/>
      <c r="U28" s="442"/>
      <c r="V28" s="443"/>
      <c r="W28" s="507"/>
      <c r="X28" s="498"/>
      <c r="Y28" s="499"/>
      <c r="Z28" s="438" t="s">
        <v>185</v>
      </c>
      <c r="AA28" s="439"/>
      <c r="AB28" s="439"/>
      <c r="AC28" s="439"/>
      <c r="AD28" s="439"/>
      <c r="AE28" s="439"/>
      <c r="AF28" s="439"/>
      <c r="AG28" s="440"/>
      <c r="AH28" s="441" t="s">
        <v>175</v>
      </c>
      <c r="AI28" s="442"/>
      <c r="AJ28" s="442"/>
      <c r="AK28" s="442"/>
      <c r="AL28" s="443"/>
      <c r="AM28" s="441" t="s">
        <v>175</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1686943</v>
      </c>
      <c r="BO28" s="461"/>
      <c r="BP28" s="461"/>
      <c r="BQ28" s="461"/>
      <c r="BR28" s="461"/>
      <c r="BS28" s="461"/>
      <c r="BT28" s="461"/>
      <c r="BU28" s="462"/>
      <c r="BV28" s="460">
        <v>1890193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11</v>
      </c>
      <c r="M29" s="442"/>
      <c r="N29" s="442"/>
      <c r="O29" s="442"/>
      <c r="P29" s="443"/>
      <c r="Q29" s="441">
        <v>2890</v>
      </c>
      <c r="R29" s="442"/>
      <c r="S29" s="442"/>
      <c r="T29" s="442"/>
      <c r="U29" s="442"/>
      <c r="V29" s="443"/>
      <c r="W29" s="508"/>
      <c r="X29" s="509"/>
      <c r="Y29" s="510"/>
      <c r="Z29" s="438" t="s">
        <v>189</v>
      </c>
      <c r="AA29" s="439"/>
      <c r="AB29" s="439"/>
      <c r="AC29" s="439"/>
      <c r="AD29" s="439"/>
      <c r="AE29" s="439"/>
      <c r="AF29" s="439"/>
      <c r="AG29" s="440"/>
      <c r="AH29" s="441">
        <v>157</v>
      </c>
      <c r="AI29" s="442"/>
      <c r="AJ29" s="442"/>
      <c r="AK29" s="442"/>
      <c r="AL29" s="443"/>
      <c r="AM29" s="441">
        <v>474140</v>
      </c>
      <c r="AN29" s="442"/>
      <c r="AO29" s="442"/>
      <c r="AP29" s="442"/>
      <c r="AQ29" s="442"/>
      <c r="AR29" s="443"/>
      <c r="AS29" s="441">
        <v>3020</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521112</v>
      </c>
      <c r="BO29" s="466"/>
      <c r="BP29" s="466"/>
      <c r="BQ29" s="466"/>
      <c r="BR29" s="466"/>
      <c r="BS29" s="466"/>
      <c r="BT29" s="466"/>
      <c r="BU29" s="467"/>
      <c r="BV29" s="465">
        <v>520713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1918754</v>
      </c>
      <c r="BO30" s="469"/>
      <c r="BP30" s="469"/>
      <c r="BQ30" s="469"/>
      <c r="BR30" s="469"/>
      <c r="BS30" s="469"/>
      <c r="BT30" s="469"/>
      <c r="BU30" s="470"/>
      <c r="BV30" s="468">
        <v>2028146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202</v>
      </c>
      <c r="AN33" s="428"/>
      <c r="AO33" s="427" t="s">
        <v>199</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遠賀・中間地域広域行政事務組合（一般会計）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岡垣町土地開発公社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IF('各会計、関係団体の財政状況及び健全化判断比率'!B31="","",'各会計、関係団体の財政状況及び健全化判断比率'!B31)</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遠賀・中間地域広域行政事務組合（公共用地先行取得事業特別会計）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岡垣サンリーアイ文化スポーツ振興財団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福岡県介護保険広域連合（一般会計）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福岡県介護保険広域連合（介護保険事業特別会計）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福岡県後期高齢者医療広域連合（一般会計）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福岡県後期高齢者医療広域連合（後期高齢者医療特別会計）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福岡県自治振興組合（一般会計）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福岡県自治振興組合（公文書館事業特別会計）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福岡県市町村消防団員等公務災害補償組合（一般会計）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福岡県自治会館管理組合（一般会計）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213</v>
      </c>
    </row>
    <row r="50" spans="5:5" x14ac:dyDescent="0.2">
      <c r="E50" s="187" t="s">
        <v>214</v>
      </c>
    </row>
    <row r="51" spans="5:5" x14ac:dyDescent="0.2">
      <c r="E51" s="187" t="s">
        <v>215</v>
      </c>
    </row>
    <row r="52" spans="5:5" x14ac:dyDescent="0.2">
      <c r="E52" s="187" t="s">
        <v>216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FOqxfXvhHPqNtWa9bfCSQWZ6+1YPCHCfUPAtjic+zM7qdRQjE3LlnZlPD6ydBaZ9FFbNfp6rHd4DwIdeuw0cQ==" saltValue="wKjJanwmxM2Jc5qXD3br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4" t="s">
        <v>570</v>
      </c>
      <c r="D34" s="1244"/>
      <c r="E34" s="1245"/>
      <c r="F34" s="32">
        <v>0.46</v>
      </c>
      <c r="G34" s="33" t="s">
        <v>571</v>
      </c>
      <c r="H34" s="33" t="s">
        <v>572</v>
      </c>
      <c r="I34" s="33" t="s">
        <v>573</v>
      </c>
      <c r="J34" s="34" t="s">
        <v>574</v>
      </c>
      <c r="K34" s="22"/>
      <c r="L34" s="22"/>
      <c r="M34" s="22"/>
      <c r="N34" s="22"/>
      <c r="O34" s="22"/>
      <c r="P34" s="22"/>
    </row>
    <row r="35" spans="1:16" ht="39" customHeight="1" x14ac:dyDescent="0.2">
      <c r="A35" s="22"/>
      <c r="B35" s="35"/>
      <c r="C35" s="1238" t="s">
        <v>575</v>
      </c>
      <c r="D35" s="1239"/>
      <c r="E35" s="1240"/>
      <c r="F35" s="36">
        <v>7.89</v>
      </c>
      <c r="G35" s="37">
        <v>7.68</v>
      </c>
      <c r="H35" s="37">
        <v>7.4</v>
      </c>
      <c r="I35" s="37">
        <v>6.91</v>
      </c>
      <c r="J35" s="38">
        <v>6.76</v>
      </c>
      <c r="K35" s="22"/>
      <c r="L35" s="22"/>
      <c r="M35" s="22"/>
      <c r="N35" s="22"/>
      <c r="O35" s="22"/>
      <c r="P35" s="22"/>
    </row>
    <row r="36" spans="1:16" ht="39" customHeight="1" x14ac:dyDescent="0.2">
      <c r="A36" s="22"/>
      <c r="B36" s="35"/>
      <c r="C36" s="1238" t="s">
        <v>576</v>
      </c>
      <c r="D36" s="1239"/>
      <c r="E36" s="1240"/>
      <c r="F36" s="36">
        <v>4.47</v>
      </c>
      <c r="G36" s="37">
        <v>6.83</v>
      </c>
      <c r="H36" s="37">
        <v>4.45</v>
      </c>
      <c r="I36" s="37">
        <v>5.44</v>
      </c>
      <c r="J36" s="38">
        <v>4.3499999999999996</v>
      </c>
      <c r="K36" s="22"/>
      <c r="L36" s="22"/>
      <c r="M36" s="22"/>
      <c r="N36" s="22"/>
      <c r="O36" s="22"/>
      <c r="P36" s="22"/>
    </row>
    <row r="37" spans="1:16" ht="39" customHeight="1" x14ac:dyDescent="0.2">
      <c r="A37" s="22"/>
      <c r="B37" s="35"/>
      <c r="C37" s="1238" t="s">
        <v>577</v>
      </c>
      <c r="D37" s="1239"/>
      <c r="E37" s="1240"/>
      <c r="F37" s="36">
        <v>5.84</v>
      </c>
      <c r="G37" s="37">
        <v>6.55</v>
      </c>
      <c r="H37" s="37">
        <v>6.08</v>
      </c>
      <c r="I37" s="37">
        <v>4.41</v>
      </c>
      <c r="J37" s="38">
        <v>3.76</v>
      </c>
      <c r="K37" s="22"/>
      <c r="L37" s="22"/>
      <c r="M37" s="22"/>
      <c r="N37" s="22"/>
      <c r="O37" s="22"/>
      <c r="P37" s="22"/>
    </row>
    <row r="38" spans="1:16" ht="39" customHeight="1" x14ac:dyDescent="0.2">
      <c r="A38" s="22"/>
      <c r="B38" s="35"/>
      <c r="C38" s="1238" t="s">
        <v>578</v>
      </c>
      <c r="D38" s="1239"/>
      <c r="E38" s="1240"/>
      <c r="F38" s="36">
        <v>0.22</v>
      </c>
      <c r="G38" s="37">
        <v>0.18</v>
      </c>
      <c r="H38" s="37">
        <v>0.19</v>
      </c>
      <c r="I38" s="37">
        <v>0.22</v>
      </c>
      <c r="J38" s="38">
        <v>0.25</v>
      </c>
      <c r="K38" s="22"/>
      <c r="L38" s="22"/>
      <c r="M38" s="22"/>
      <c r="N38" s="22"/>
      <c r="O38" s="22"/>
      <c r="P38" s="22"/>
    </row>
    <row r="39" spans="1:16" ht="39" customHeight="1" x14ac:dyDescent="0.2">
      <c r="A39" s="22"/>
      <c r="B39" s="35"/>
      <c r="C39" s="1238" t="s">
        <v>579</v>
      </c>
      <c r="D39" s="1239"/>
      <c r="E39" s="1240"/>
      <c r="F39" s="36">
        <v>0.04</v>
      </c>
      <c r="G39" s="37">
        <v>0.04</v>
      </c>
      <c r="H39" s="37">
        <v>0.04</v>
      </c>
      <c r="I39" s="37">
        <v>0.05</v>
      </c>
      <c r="J39" s="38">
        <v>0.09</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580</v>
      </c>
      <c r="D42" s="1239"/>
      <c r="E42" s="1240"/>
      <c r="F42" s="36" t="s">
        <v>519</v>
      </c>
      <c r="G42" s="37" t="s">
        <v>519</v>
      </c>
      <c r="H42" s="37" t="s">
        <v>519</v>
      </c>
      <c r="I42" s="37" t="s">
        <v>519</v>
      </c>
      <c r="J42" s="38" t="s">
        <v>519</v>
      </c>
      <c r="K42" s="22"/>
      <c r="L42" s="22"/>
      <c r="M42" s="22"/>
      <c r="N42" s="22"/>
      <c r="O42" s="22"/>
      <c r="P42" s="22"/>
    </row>
    <row r="43" spans="1:16" ht="39" customHeight="1" thickBot="1" x14ac:dyDescent="0.25">
      <c r="A43" s="22"/>
      <c r="B43" s="40"/>
      <c r="C43" s="1241" t="s">
        <v>581</v>
      </c>
      <c r="D43" s="1242"/>
      <c r="E43" s="1243"/>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XKRM4HaYYTlCTN2ukAccecEW+FLDkdPk3kWADQLAoDtqhml/U513kS+hyRced1684NM6VbhZ6K/0CjsGmB4w==" saltValue="wS5tskFFqPpLoC4n6PfT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419</v>
      </c>
      <c r="L45" s="60">
        <v>483</v>
      </c>
      <c r="M45" s="60">
        <v>510</v>
      </c>
      <c r="N45" s="60">
        <v>566</v>
      </c>
      <c r="O45" s="61">
        <v>635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2">
      <c r="A47" s="48"/>
      <c r="B47" s="1266"/>
      <c r="C47" s="1267"/>
      <c r="D47" s="62"/>
      <c r="E47" s="1248" t="s">
        <v>14</v>
      </c>
      <c r="F47" s="1248"/>
      <c r="G47" s="1248"/>
      <c r="H47" s="1248"/>
      <c r="I47" s="1248"/>
      <c r="J47" s="1249"/>
      <c r="K47" s="63">
        <v>3</v>
      </c>
      <c r="L47" s="64" t="s">
        <v>519</v>
      </c>
      <c r="M47" s="64" t="s">
        <v>519</v>
      </c>
      <c r="N47" s="64" t="s">
        <v>519</v>
      </c>
      <c r="O47" s="65" t="s">
        <v>519</v>
      </c>
      <c r="P47" s="48"/>
      <c r="Q47" s="48"/>
      <c r="R47" s="48"/>
      <c r="S47" s="48"/>
      <c r="T47" s="48"/>
      <c r="U47" s="48"/>
    </row>
    <row r="48" spans="1:21" ht="30.75" customHeight="1" x14ac:dyDescent="0.2">
      <c r="A48" s="48"/>
      <c r="B48" s="1266"/>
      <c r="C48" s="1267"/>
      <c r="D48" s="62"/>
      <c r="E48" s="1248" t="s">
        <v>15</v>
      </c>
      <c r="F48" s="1248"/>
      <c r="G48" s="1248"/>
      <c r="H48" s="1248"/>
      <c r="I48" s="1248"/>
      <c r="J48" s="1249"/>
      <c r="K48" s="63">
        <v>429</v>
      </c>
      <c r="L48" s="64">
        <v>429</v>
      </c>
      <c r="M48" s="64">
        <v>428</v>
      </c>
      <c r="N48" s="64">
        <v>342</v>
      </c>
      <c r="O48" s="65">
        <v>334</v>
      </c>
      <c r="P48" s="48"/>
      <c r="Q48" s="48"/>
      <c r="R48" s="48"/>
      <c r="S48" s="48"/>
      <c r="T48" s="48"/>
      <c r="U48" s="48"/>
    </row>
    <row r="49" spans="1:21" ht="30.75" customHeight="1" x14ac:dyDescent="0.2">
      <c r="A49" s="48"/>
      <c r="B49" s="1266"/>
      <c r="C49" s="1267"/>
      <c r="D49" s="62"/>
      <c r="E49" s="1248" t="s">
        <v>16</v>
      </c>
      <c r="F49" s="1248"/>
      <c r="G49" s="1248"/>
      <c r="H49" s="1248"/>
      <c r="I49" s="1248"/>
      <c r="J49" s="1249"/>
      <c r="K49" s="63">
        <v>94</v>
      </c>
      <c r="L49" s="64">
        <v>96</v>
      </c>
      <c r="M49" s="64">
        <v>98</v>
      </c>
      <c r="N49" s="64">
        <v>99</v>
      </c>
      <c r="O49" s="65">
        <v>119</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519</v>
      </c>
      <c r="L50" s="64" t="s">
        <v>519</v>
      </c>
      <c r="M50" s="64" t="s">
        <v>519</v>
      </c>
      <c r="N50" s="64" t="s">
        <v>519</v>
      </c>
      <c r="O50" s="65" t="s">
        <v>519</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519</v>
      </c>
      <c r="L51" s="64" t="s">
        <v>519</v>
      </c>
      <c r="M51" s="64">
        <v>0</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804</v>
      </c>
      <c r="L52" s="64">
        <v>768</v>
      </c>
      <c r="M52" s="64">
        <v>831</v>
      </c>
      <c r="N52" s="64">
        <v>830</v>
      </c>
      <c r="O52" s="65">
        <v>822</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141</v>
      </c>
      <c r="L53" s="69">
        <v>240</v>
      </c>
      <c r="M53" s="69">
        <v>205</v>
      </c>
      <c r="N53" s="69">
        <v>177</v>
      </c>
      <c r="O53" s="70">
        <v>266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2">
      <c r="B57" s="1254" t="s">
        <v>25</v>
      </c>
      <c r="C57" s="1255"/>
      <c r="D57" s="1258" t="s">
        <v>26</v>
      </c>
      <c r="E57" s="1259"/>
      <c r="F57" s="1259"/>
      <c r="G57" s="1259"/>
      <c r="H57" s="1259"/>
      <c r="I57" s="1259"/>
      <c r="J57" s="1260"/>
      <c r="K57" s="82">
        <v>80</v>
      </c>
      <c r="L57" s="83" t="s">
        <v>620</v>
      </c>
      <c r="M57" s="83" t="s">
        <v>620</v>
      </c>
      <c r="N57" s="83" t="s">
        <v>620</v>
      </c>
      <c r="O57" s="84" t="s">
        <v>622</v>
      </c>
    </row>
    <row r="58" spans="1:21" ht="31.5" customHeight="1" thickBot="1" x14ac:dyDescent="0.25">
      <c r="B58" s="1256"/>
      <c r="C58" s="1257"/>
      <c r="D58" s="1261" t="s">
        <v>27</v>
      </c>
      <c r="E58" s="1262"/>
      <c r="F58" s="1262"/>
      <c r="G58" s="1262"/>
      <c r="H58" s="1262"/>
      <c r="I58" s="1262"/>
      <c r="J58" s="1263"/>
      <c r="K58" s="85">
        <v>13</v>
      </c>
      <c r="L58" s="86" t="s">
        <v>621</v>
      </c>
      <c r="M58" s="86" t="s">
        <v>621</v>
      </c>
      <c r="N58" s="86" t="s">
        <v>621</v>
      </c>
      <c r="O58" s="87" t="s">
        <v>622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YbyhUnepAPVOrB/N5iT8BYMoJlUn6PLML6pOhSSbP6OWfnh54shMo5sZRb+TfAZuNTJ1nGTeTtJJFssh0Og==" saltValue="BIQdqQ0bsT7gKjmN3xC5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561</v>
      </c>
      <c r="J40" s="99" t="s">
        <v>562</v>
      </c>
      <c r="K40" s="99" t="s">
        <v>563</v>
      </c>
      <c r="L40" s="99" t="s">
        <v>564</v>
      </c>
      <c r="M40" s="100" t="s">
        <v>565</v>
      </c>
    </row>
    <row r="41" spans="2:13" ht="27.75" customHeight="1" x14ac:dyDescent="0.2">
      <c r="B41" s="1284" t="s">
        <v>30</v>
      </c>
      <c r="C41" s="1285"/>
      <c r="D41" s="101"/>
      <c r="E41" s="1286" t="s">
        <v>31</v>
      </c>
      <c r="F41" s="1286"/>
      <c r="G41" s="1286"/>
      <c r="H41" s="1287"/>
      <c r="I41" s="102">
        <v>6984</v>
      </c>
      <c r="J41" s="103">
        <v>7505</v>
      </c>
      <c r="K41" s="103">
        <v>7873</v>
      </c>
      <c r="L41" s="103">
        <v>8052</v>
      </c>
      <c r="M41" s="104">
        <v>8304</v>
      </c>
    </row>
    <row r="42" spans="2:13" ht="27.75" customHeight="1" x14ac:dyDescent="0.2">
      <c r="B42" s="1274"/>
      <c r="C42" s="1275"/>
      <c r="D42" s="105"/>
      <c r="E42" s="1278" t="s">
        <v>32</v>
      </c>
      <c r="F42" s="1278"/>
      <c r="G42" s="1278"/>
      <c r="H42" s="1279"/>
      <c r="I42" s="106">
        <v>29</v>
      </c>
      <c r="J42" s="107">
        <v>25</v>
      </c>
      <c r="K42" s="107">
        <v>15</v>
      </c>
      <c r="L42" s="107" t="s">
        <v>519</v>
      </c>
      <c r="M42" s="108" t="s">
        <v>519</v>
      </c>
    </row>
    <row r="43" spans="2:13" ht="27.75" customHeight="1" x14ac:dyDescent="0.2">
      <c r="B43" s="1274"/>
      <c r="C43" s="1275"/>
      <c r="D43" s="105"/>
      <c r="E43" s="1278" t="s">
        <v>33</v>
      </c>
      <c r="F43" s="1278"/>
      <c r="G43" s="1278"/>
      <c r="H43" s="1279"/>
      <c r="I43" s="106">
        <v>4412</v>
      </c>
      <c r="J43" s="107">
        <v>4187</v>
      </c>
      <c r="K43" s="107">
        <v>3971</v>
      </c>
      <c r="L43" s="107">
        <v>3523</v>
      </c>
      <c r="M43" s="108">
        <v>3163</v>
      </c>
    </row>
    <row r="44" spans="2:13" ht="27.75" customHeight="1" x14ac:dyDescent="0.2">
      <c r="B44" s="1274"/>
      <c r="C44" s="1275"/>
      <c r="D44" s="105"/>
      <c r="E44" s="1278" t="s">
        <v>34</v>
      </c>
      <c r="F44" s="1278"/>
      <c r="G44" s="1278"/>
      <c r="H44" s="1279"/>
      <c r="I44" s="106">
        <v>879</v>
      </c>
      <c r="J44" s="107">
        <v>812</v>
      </c>
      <c r="K44" s="107">
        <v>721</v>
      </c>
      <c r="L44" s="107">
        <v>626</v>
      </c>
      <c r="M44" s="108">
        <v>591</v>
      </c>
    </row>
    <row r="45" spans="2:13" ht="27.75" customHeight="1" x14ac:dyDescent="0.2">
      <c r="B45" s="1274"/>
      <c r="C45" s="1275"/>
      <c r="D45" s="105"/>
      <c r="E45" s="1278" t="s">
        <v>35</v>
      </c>
      <c r="F45" s="1278"/>
      <c r="G45" s="1278"/>
      <c r="H45" s="1279"/>
      <c r="I45" s="106">
        <v>1247</v>
      </c>
      <c r="J45" s="107">
        <v>1187</v>
      </c>
      <c r="K45" s="107">
        <v>1200</v>
      </c>
      <c r="L45" s="107">
        <v>1127</v>
      </c>
      <c r="M45" s="108">
        <v>1082</v>
      </c>
    </row>
    <row r="46" spans="2:13" ht="27.75" customHeight="1" x14ac:dyDescent="0.2">
      <c r="B46" s="1274"/>
      <c r="C46" s="1275"/>
      <c r="D46" s="109"/>
      <c r="E46" s="1278" t="s">
        <v>36</v>
      </c>
      <c r="F46" s="1278"/>
      <c r="G46" s="1278"/>
      <c r="H46" s="1279"/>
      <c r="I46" s="106" t="s">
        <v>519</v>
      </c>
      <c r="J46" s="107" t="s">
        <v>519</v>
      </c>
      <c r="K46" s="107" t="s">
        <v>519</v>
      </c>
      <c r="L46" s="107" t="s">
        <v>519</v>
      </c>
      <c r="M46" s="108" t="s">
        <v>519</v>
      </c>
    </row>
    <row r="47" spans="2:13" ht="27.75" customHeight="1" x14ac:dyDescent="0.2">
      <c r="B47" s="1274"/>
      <c r="C47" s="1275"/>
      <c r="D47" s="110"/>
      <c r="E47" s="1288" t="s">
        <v>37</v>
      </c>
      <c r="F47" s="1289"/>
      <c r="G47" s="1289"/>
      <c r="H47" s="1290"/>
      <c r="I47" s="106" t="s">
        <v>519</v>
      </c>
      <c r="J47" s="107" t="s">
        <v>519</v>
      </c>
      <c r="K47" s="107" t="s">
        <v>519</v>
      </c>
      <c r="L47" s="107" t="s">
        <v>519</v>
      </c>
      <c r="M47" s="108" t="s">
        <v>519</v>
      </c>
    </row>
    <row r="48" spans="2:13" ht="27.75" customHeight="1" x14ac:dyDescent="0.2">
      <c r="B48" s="1274"/>
      <c r="C48" s="1275"/>
      <c r="D48" s="105"/>
      <c r="E48" s="1278" t="s">
        <v>38</v>
      </c>
      <c r="F48" s="1278"/>
      <c r="G48" s="1278"/>
      <c r="H48" s="1279"/>
      <c r="I48" s="106" t="s">
        <v>519</v>
      </c>
      <c r="J48" s="107" t="s">
        <v>519</v>
      </c>
      <c r="K48" s="107" t="s">
        <v>519</v>
      </c>
      <c r="L48" s="107" t="s">
        <v>519</v>
      </c>
      <c r="M48" s="108" t="s">
        <v>519</v>
      </c>
    </row>
    <row r="49" spans="2:13" ht="27.75" customHeight="1" x14ac:dyDescent="0.2">
      <c r="B49" s="1276"/>
      <c r="C49" s="1277"/>
      <c r="D49" s="105"/>
      <c r="E49" s="1278" t="s">
        <v>39</v>
      </c>
      <c r="F49" s="1278"/>
      <c r="G49" s="1278"/>
      <c r="H49" s="1279"/>
      <c r="I49" s="106" t="s">
        <v>519</v>
      </c>
      <c r="J49" s="107" t="s">
        <v>519</v>
      </c>
      <c r="K49" s="107" t="s">
        <v>519</v>
      </c>
      <c r="L49" s="107" t="s">
        <v>519</v>
      </c>
      <c r="M49" s="108" t="s">
        <v>519</v>
      </c>
    </row>
    <row r="50" spans="2:13" ht="27.75" customHeight="1" x14ac:dyDescent="0.2">
      <c r="B50" s="1272" t="s">
        <v>40</v>
      </c>
      <c r="C50" s="1273"/>
      <c r="D50" s="111"/>
      <c r="E50" s="1278" t="s">
        <v>41</v>
      </c>
      <c r="F50" s="1278"/>
      <c r="G50" s="1278"/>
      <c r="H50" s="1279"/>
      <c r="I50" s="106">
        <v>5238</v>
      </c>
      <c r="J50" s="107">
        <v>5089</v>
      </c>
      <c r="K50" s="107">
        <v>5058</v>
      </c>
      <c r="L50" s="107">
        <v>4561</v>
      </c>
      <c r="M50" s="108">
        <v>4249</v>
      </c>
    </row>
    <row r="51" spans="2:13" ht="27.75" customHeight="1" x14ac:dyDescent="0.2">
      <c r="B51" s="1274"/>
      <c r="C51" s="1275"/>
      <c r="D51" s="105"/>
      <c r="E51" s="1278" t="s">
        <v>42</v>
      </c>
      <c r="F51" s="1278"/>
      <c r="G51" s="1278"/>
      <c r="H51" s="1279"/>
      <c r="I51" s="106">
        <v>177</v>
      </c>
      <c r="J51" s="107">
        <v>149</v>
      </c>
      <c r="K51" s="107">
        <v>134</v>
      </c>
      <c r="L51" s="107">
        <v>91</v>
      </c>
      <c r="M51" s="108">
        <v>83</v>
      </c>
    </row>
    <row r="52" spans="2:13" ht="27.75" customHeight="1" x14ac:dyDescent="0.2">
      <c r="B52" s="1276"/>
      <c r="C52" s="1277"/>
      <c r="D52" s="105"/>
      <c r="E52" s="1278" t="s">
        <v>43</v>
      </c>
      <c r="F52" s="1278"/>
      <c r="G52" s="1278"/>
      <c r="H52" s="1279"/>
      <c r="I52" s="106">
        <v>9859</v>
      </c>
      <c r="J52" s="107">
        <v>9780</v>
      </c>
      <c r="K52" s="107">
        <v>9673</v>
      </c>
      <c r="L52" s="107">
        <v>9557</v>
      </c>
      <c r="M52" s="108">
        <v>9579</v>
      </c>
    </row>
    <row r="53" spans="2:13" ht="27.75" customHeight="1" thickBot="1" x14ac:dyDescent="0.25">
      <c r="B53" s="1280" t="s">
        <v>44</v>
      </c>
      <c r="C53" s="1281"/>
      <c r="D53" s="112"/>
      <c r="E53" s="1282" t="s">
        <v>45</v>
      </c>
      <c r="F53" s="1282"/>
      <c r="G53" s="1282"/>
      <c r="H53" s="1283"/>
      <c r="I53" s="113">
        <v>-1724</v>
      </c>
      <c r="J53" s="114">
        <v>-1303</v>
      </c>
      <c r="K53" s="114">
        <v>-1083</v>
      </c>
      <c r="L53" s="114">
        <v>-881</v>
      </c>
      <c r="M53" s="115">
        <v>-771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W09LQ2lRerv005N1pMPS8A8veho9hgdyJ+lEbh9OXAckGVXGhqHwCL4ItHNGGS4eTGF7gbQ39Gx6yLQc9I4g==" saltValue="BTkf37Fwi6YB3WzVRPMh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563</v>
      </c>
      <c r="G54" s="124" t="s">
        <v>564</v>
      </c>
      <c r="H54" s="125" t="s">
        <v>565</v>
      </c>
    </row>
    <row r="55" spans="2:8" ht="52.5" customHeight="1" x14ac:dyDescent="0.2">
      <c r="B55" s="126"/>
      <c r="C55" s="1299" t="s">
        <v>48</v>
      </c>
      <c r="D55" s="1299"/>
      <c r="E55" s="1300"/>
      <c r="F55" s="127">
        <v>2082</v>
      </c>
      <c r="G55" s="127">
        <v>1890</v>
      </c>
      <c r="H55" s="128">
        <v>1687</v>
      </c>
    </row>
    <row r="56" spans="2:8" ht="52.5" customHeight="1" x14ac:dyDescent="0.2">
      <c r="B56" s="129"/>
      <c r="C56" s="1301" t="s">
        <v>49</v>
      </c>
      <c r="D56" s="1301"/>
      <c r="E56" s="1302"/>
      <c r="F56" s="130">
        <v>520</v>
      </c>
      <c r="G56" s="130">
        <v>521</v>
      </c>
      <c r="H56" s="131">
        <v>521</v>
      </c>
    </row>
    <row r="57" spans="2:8" ht="53.25" customHeight="1" x14ac:dyDescent="0.2">
      <c r="B57" s="129"/>
      <c r="C57" s="1303" t="s">
        <v>50</v>
      </c>
      <c r="D57" s="1303"/>
      <c r="E57" s="1304"/>
      <c r="F57" s="132">
        <v>2261</v>
      </c>
      <c r="G57" s="132">
        <v>2028</v>
      </c>
      <c r="H57" s="133">
        <v>1919</v>
      </c>
    </row>
    <row r="58" spans="2:8" ht="45.75" customHeight="1" x14ac:dyDescent="0.2">
      <c r="B58" s="134"/>
      <c r="C58" s="1291" t="s">
        <v>610</v>
      </c>
      <c r="D58" s="1292"/>
      <c r="E58" s="1293"/>
      <c r="F58" s="135">
        <v>748</v>
      </c>
      <c r="G58" s="135">
        <v>649</v>
      </c>
      <c r="H58" s="136">
        <v>550</v>
      </c>
    </row>
    <row r="59" spans="2:8" ht="45.75" customHeight="1" x14ac:dyDescent="0.2">
      <c r="B59" s="134"/>
      <c r="C59" s="1291" t="s">
        <v>611</v>
      </c>
      <c r="D59" s="1292"/>
      <c r="E59" s="1293"/>
      <c r="F59" s="135">
        <v>530</v>
      </c>
      <c r="G59" s="135">
        <v>531</v>
      </c>
      <c r="H59" s="136">
        <v>503</v>
      </c>
    </row>
    <row r="60" spans="2:8" ht="45.75" customHeight="1" x14ac:dyDescent="0.2">
      <c r="B60" s="134"/>
      <c r="C60" s="1291" t="s">
        <v>612</v>
      </c>
      <c r="D60" s="1292"/>
      <c r="E60" s="1293"/>
      <c r="F60" s="135">
        <v>583</v>
      </c>
      <c r="G60" s="135">
        <v>466</v>
      </c>
      <c r="H60" s="136">
        <v>490</v>
      </c>
    </row>
    <row r="61" spans="2:8" ht="45.75" customHeight="1" x14ac:dyDescent="0.2">
      <c r="B61" s="134"/>
      <c r="C61" s="1291" t="s">
        <v>613</v>
      </c>
      <c r="D61" s="1292"/>
      <c r="E61" s="1293"/>
      <c r="F61" s="135">
        <v>346</v>
      </c>
      <c r="G61" s="135">
        <v>317</v>
      </c>
      <c r="H61" s="136">
        <v>267</v>
      </c>
    </row>
    <row r="62" spans="2:8" ht="45.75" customHeight="1" thickBot="1" x14ac:dyDescent="0.25">
      <c r="B62" s="137"/>
      <c r="C62" s="1294" t="s">
        <v>614</v>
      </c>
      <c r="D62" s="1295"/>
      <c r="E62" s="1296"/>
      <c r="F62" s="138">
        <v>20</v>
      </c>
      <c r="G62" s="138">
        <v>27</v>
      </c>
      <c r="H62" s="139">
        <v>65</v>
      </c>
    </row>
    <row r="63" spans="2:8" ht="52.5" customHeight="1" thickBot="1" x14ac:dyDescent="0.25">
      <c r="B63" s="140"/>
      <c r="C63" s="1297" t="s">
        <v>51</v>
      </c>
      <c r="D63" s="1297"/>
      <c r="E63" s="1298"/>
      <c r="F63" s="141">
        <v>4863</v>
      </c>
      <c r="G63" s="141">
        <v>4439</v>
      </c>
      <c r="H63" s="142">
        <v>4127</v>
      </c>
    </row>
    <row r="64" spans="2:8" ht="15" customHeight="1" x14ac:dyDescent="0.2"/>
    <row r="65" ht="0" hidden="1" customHeight="1" x14ac:dyDescent="0.2"/>
    <row r="66" ht="0" hidden="1" customHeight="1" x14ac:dyDescent="0.2"/>
  </sheetData>
  <sheetProtection algorithmName="SHA-512" hashValue="BIliOa28zX7MUV+GCkfSaxERl5zz19+0ft4aN/QD1WpT6XNtSxx2pXzz8sQlD4XbHeGq3KlaK+yTA1f91JXTEQ==" saltValue="/I9ub9NWjrm1j/1CqF4b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K13" zoomScale="85" zoomScaleNormal="85" zoomScaleSheetLayoutView="55" workbookViewId="0">
      <selection activeCell="CT38" sqref="CT38"/>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624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625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638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626</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561</v>
      </c>
      <c r="BQ50" s="1311"/>
      <c r="BR50" s="1311"/>
      <c r="BS50" s="1311"/>
      <c r="BT50" s="1311"/>
      <c r="BU50" s="1311"/>
      <c r="BV50" s="1311"/>
      <c r="BW50" s="1311"/>
      <c r="BX50" s="1311" t="s">
        <v>562</v>
      </c>
      <c r="BY50" s="1311"/>
      <c r="BZ50" s="1311"/>
      <c r="CA50" s="1311"/>
      <c r="CB50" s="1311"/>
      <c r="CC50" s="1311"/>
      <c r="CD50" s="1311"/>
      <c r="CE50" s="1311"/>
      <c r="CF50" s="1311" t="s">
        <v>563</v>
      </c>
      <c r="CG50" s="1311"/>
      <c r="CH50" s="1311"/>
      <c r="CI50" s="1311"/>
      <c r="CJ50" s="1311"/>
      <c r="CK50" s="1311"/>
      <c r="CL50" s="1311"/>
      <c r="CM50" s="1311"/>
      <c r="CN50" s="1311" t="s">
        <v>564</v>
      </c>
      <c r="CO50" s="1311"/>
      <c r="CP50" s="1311"/>
      <c r="CQ50" s="1311"/>
      <c r="CR50" s="1311"/>
      <c r="CS50" s="1311"/>
      <c r="CT50" s="1311"/>
      <c r="CU50" s="1311"/>
      <c r="CV50" s="1311" t="s">
        <v>565</v>
      </c>
      <c r="CW50" s="1311"/>
      <c r="CX50" s="1311"/>
      <c r="CY50" s="1311"/>
      <c r="CZ50" s="1311"/>
      <c r="DA50" s="1311"/>
      <c r="DB50" s="1311"/>
      <c r="DC50" s="1311"/>
    </row>
    <row r="51" spans="1:109" ht="13.5" customHeight="1" x14ac:dyDescent="0.2">
      <c r="B51" s="394"/>
      <c r="G51" s="1322"/>
      <c r="H51" s="1322"/>
      <c r="I51" s="1327"/>
      <c r="J51" s="1327"/>
      <c r="K51" s="1312"/>
      <c r="L51" s="1312"/>
      <c r="M51" s="1312"/>
      <c r="N51" s="1312"/>
      <c r="AM51" s="403"/>
      <c r="AN51" s="1310" t="s">
        <v>627</v>
      </c>
      <c r="AO51" s="1310"/>
      <c r="AP51" s="1310"/>
      <c r="AQ51" s="1310"/>
      <c r="AR51" s="1310"/>
      <c r="AS51" s="1310"/>
      <c r="AT51" s="1310"/>
      <c r="AU51" s="1310"/>
      <c r="AV51" s="1310"/>
      <c r="AW51" s="1310"/>
      <c r="AX51" s="1310"/>
      <c r="AY51" s="1310"/>
      <c r="AZ51" s="1310"/>
      <c r="BA51" s="1310"/>
      <c r="BB51" s="1310" t="s">
        <v>628</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629</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65.099999999999994</v>
      </c>
      <c r="BY53" s="1307"/>
      <c r="BZ53" s="1307"/>
      <c r="CA53" s="1307"/>
      <c r="CB53" s="1307"/>
      <c r="CC53" s="1307"/>
      <c r="CD53" s="1307"/>
      <c r="CE53" s="1307"/>
      <c r="CF53" s="1307">
        <v>65.400000000000006</v>
      </c>
      <c r="CG53" s="1307"/>
      <c r="CH53" s="1307"/>
      <c r="CI53" s="1307"/>
      <c r="CJ53" s="1307"/>
      <c r="CK53" s="1307"/>
      <c r="CL53" s="1307"/>
      <c r="CM53" s="1307"/>
      <c r="CN53" s="1307">
        <v>65.5</v>
      </c>
      <c r="CO53" s="1307"/>
      <c r="CP53" s="1307"/>
      <c r="CQ53" s="1307"/>
      <c r="CR53" s="1307"/>
      <c r="CS53" s="1307"/>
      <c r="CT53" s="1307"/>
      <c r="CU53" s="1307"/>
      <c r="CV53" s="1307">
        <v>66.5</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630</v>
      </c>
      <c r="AO55" s="1311"/>
      <c r="AP55" s="1311"/>
      <c r="AQ55" s="1311"/>
      <c r="AR55" s="1311"/>
      <c r="AS55" s="1311"/>
      <c r="AT55" s="1311"/>
      <c r="AU55" s="1311"/>
      <c r="AV55" s="1311"/>
      <c r="AW55" s="1311"/>
      <c r="AX55" s="1311"/>
      <c r="AY55" s="1311"/>
      <c r="AZ55" s="1311"/>
      <c r="BA55" s="1311"/>
      <c r="BB55" s="1310" t="s">
        <v>631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633</v>
      </c>
    </row>
    <row r="64" spans="1:109" ht="13.2" x14ac:dyDescent="0.2">
      <c r="B64" s="394"/>
      <c r="G64" s="401"/>
      <c r="I64" s="414"/>
      <c r="J64" s="414"/>
      <c r="K64" s="414"/>
      <c r="L64" s="414"/>
      <c r="M64" s="414"/>
      <c r="N64" s="415"/>
      <c r="AM64" s="401"/>
      <c r="AN64" s="401" t="s">
        <v>625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639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626</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561</v>
      </c>
      <c r="BQ72" s="1311"/>
      <c r="BR72" s="1311"/>
      <c r="BS72" s="1311"/>
      <c r="BT72" s="1311"/>
      <c r="BU72" s="1311"/>
      <c r="BV72" s="1311"/>
      <c r="BW72" s="1311"/>
      <c r="BX72" s="1311" t="s">
        <v>562</v>
      </c>
      <c r="BY72" s="1311"/>
      <c r="BZ72" s="1311"/>
      <c r="CA72" s="1311"/>
      <c r="CB72" s="1311"/>
      <c r="CC72" s="1311"/>
      <c r="CD72" s="1311"/>
      <c r="CE72" s="1311"/>
      <c r="CF72" s="1311" t="s">
        <v>563</v>
      </c>
      <c r="CG72" s="1311"/>
      <c r="CH72" s="1311"/>
      <c r="CI72" s="1311"/>
      <c r="CJ72" s="1311"/>
      <c r="CK72" s="1311"/>
      <c r="CL72" s="1311"/>
      <c r="CM72" s="1311"/>
      <c r="CN72" s="1311" t="s">
        <v>564</v>
      </c>
      <c r="CO72" s="1311"/>
      <c r="CP72" s="1311"/>
      <c r="CQ72" s="1311"/>
      <c r="CR72" s="1311"/>
      <c r="CS72" s="1311"/>
      <c r="CT72" s="1311"/>
      <c r="CU72" s="1311"/>
      <c r="CV72" s="1311" t="s">
        <v>565</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627</v>
      </c>
      <c r="AO73" s="1310"/>
      <c r="AP73" s="1310"/>
      <c r="AQ73" s="1310"/>
      <c r="AR73" s="1310"/>
      <c r="AS73" s="1310"/>
      <c r="AT73" s="1310"/>
      <c r="AU73" s="1310"/>
      <c r="AV73" s="1310"/>
      <c r="AW73" s="1310"/>
      <c r="AX73" s="1310"/>
      <c r="AY73" s="1310"/>
      <c r="AZ73" s="1310"/>
      <c r="BA73" s="1310"/>
      <c r="BB73" s="1310" t="s">
        <v>634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635</v>
      </c>
      <c r="BC75" s="1310"/>
      <c r="BD75" s="1310"/>
      <c r="BE75" s="1310"/>
      <c r="BF75" s="1310"/>
      <c r="BG75" s="1310"/>
      <c r="BH75" s="1310"/>
      <c r="BI75" s="1310"/>
      <c r="BJ75" s="1310"/>
      <c r="BK75" s="1310"/>
      <c r="BL75" s="1310"/>
      <c r="BM75" s="1310"/>
      <c r="BN75" s="1310"/>
      <c r="BO75" s="1310"/>
      <c r="BP75" s="1307">
        <v>4.3</v>
      </c>
      <c r="BQ75" s="1307"/>
      <c r="BR75" s="1307"/>
      <c r="BS75" s="1307"/>
      <c r="BT75" s="1307"/>
      <c r="BU75" s="1307"/>
      <c r="BV75" s="1307"/>
      <c r="BW75" s="1307"/>
      <c r="BX75" s="1307">
        <v>4.2</v>
      </c>
      <c r="BY75" s="1307"/>
      <c r="BZ75" s="1307"/>
      <c r="CA75" s="1307"/>
      <c r="CB75" s="1307"/>
      <c r="CC75" s="1307"/>
      <c r="CD75" s="1307"/>
      <c r="CE75" s="1307"/>
      <c r="CF75" s="1307">
        <v>3.5</v>
      </c>
      <c r="CG75" s="1307"/>
      <c r="CH75" s="1307"/>
      <c r="CI75" s="1307"/>
      <c r="CJ75" s="1307"/>
      <c r="CK75" s="1307"/>
      <c r="CL75" s="1307"/>
      <c r="CM75" s="1307"/>
      <c r="CN75" s="1307">
        <v>3.8</v>
      </c>
      <c r="CO75" s="1307"/>
      <c r="CP75" s="1307"/>
      <c r="CQ75" s="1307"/>
      <c r="CR75" s="1307"/>
      <c r="CS75" s="1307"/>
      <c r="CT75" s="1307"/>
      <c r="CU75" s="1307"/>
      <c r="CV75" s="1307">
        <v>3.9</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630</v>
      </c>
      <c r="AO77" s="1311"/>
      <c r="AP77" s="1311"/>
      <c r="AQ77" s="1311"/>
      <c r="AR77" s="1311"/>
      <c r="AS77" s="1311"/>
      <c r="AT77" s="1311"/>
      <c r="AU77" s="1311"/>
      <c r="AV77" s="1311"/>
      <c r="AW77" s="1311"/>
      <c r="AX77" s="1311"/>
      <c r="AY77" s="1311"/>
      <c r="AZ77" s="1311"/>
      <c r="BA77" s="1311"/>
      <c r="BB77" s="1310" t="s">
        <v>628</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636</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SYAW0QeFqjoxkC6zdm3iJxJcl/tHebf5zv6IdvY8w21uImECKsiiz6OgitjgcFGAulzl2qcyWHC7kDeHWFdLA==" saltValue="hffWjYHQRAaMHW+2VKCL+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70" workbookViewId="0">
      <selection activeCell="B118" sqref="B118"/>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Wsf/SM+kfo8yeuHk1AJoWFYg43zzyHV5wc4oXOL40urhS3duWqJTElG5MqWTTKkAEcOOvQcTVUR2zFA3adAqg==" saltValue="CrmjcMzsyeXuhqjKzsT2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637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eymCcXWCMz7ok/EOpdLb9/ctm2arpDxLz0vwIzvboXebNYF3iesGJLsV4jdDFBv7h9Ez+UAz0O8eRyvvPI2TQ==" saltValue="+tEm/0A6TXZ+50jFfoae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40949</v>
      </c>
      <c r="E3" s="161"/>
      <c r="F3" s="162">
        <v>53292</v>
      </c>
      <c r="G3" s="163"/>
      <c r="H3" s="164"/>
    </row>
    <row r="4" spans="1:8" x14ac:dyDescent="0.2">
      <c r="A4" s="165"/>
      <c r="B4" s="166"/>
      <c r="C4" s="167"/>
      <c r="D4" s="168">
        <v>16307</v>
      </c>
      <c r="E4" s="169"/>
      <c r="F4" s="170">
        <v>28900</v>
      </c>
      <c r="G4" s="171"/>
      <c r="H4" s="172"/>
    </row>
    <row r="5" spans="1:8" x14ac:dyDescent="0.2">
      <c r="A5" s="153" t="s">
        <v>553</v>
      </c>
      <c r="B5" s="158"/>
      <c r="C5" s="159"/>
      <c r="D5" s="160">
        <v>45468</v>
      </c>
      <c r="E5" s="161"/>
      <c r="F5" s="162">
        <v>49919</v>
      </c>
      <c r="G5" s="163"/>
      <c r="H5" s="164"/>
    </row>
    <row r="6" spans="1:8" x14ac:dyDescent="0.2">
      <c r="A6" s="165"/>
      <c r="B6" s="166"/>
      <c r="C6" s="167"/>
      <c r="D6" s="168">
        <v>23224</v>
      </c>
      <c r="E6" s="169"/>
      <c r="F6" s="170">
        <v>26398</v>
      </c>
      <c r="G6" s="171"/>
      <c r="H6" s="172"/>
    </row>
    <row r="7" spans="1:8" x14ac:dyDescent="0.2">
      <c r="A7" s="153" t="s">
        <v>554</v>
      </c>
      <c r="B7" s="158"/>
      <c r="C7" s="159"/>
      <c r="D7" s="160">
        <v>41823</v>
      </c>
      <c r="E7" s="161"/>
      <c r="F7" s="162">
        <v>47738</v>
      </c>
      <c r="G7" s="163"/>
      <c r="H7" s="164"/>
    </row>
    <row r="8" spans="1:8" x14ac:dyDescent="0.2">
      <c r="A8" s="165"/>
      <c r="B8" s="166"/>
      <c r="C8" s="167"/>
      <c r="D8" s="168">
        <v>20251</v>
      </c>
      <c r="E8" s="169"/>
      <c r="F8" s="170">
        <v>24937</v>
      </c>
      <c r="G8" s="171"/>
      <c r="H8" s="172"/>
    </row>
    <row r="9" spans="1:8" x14ac:dyDescent="0.2">
      <c r="A9" s="153" t="s">
        <v>555</v>
      </c>
      <c r="B9" s="158"/>
      <c r="C9" s="159"/>
      <c r="D9" s="160">
        <v>40724</v>
      </c>
      <c r="E9" s="161"/>
      <c r="F9" s="162">
        <v>52191</v>
      </c>
      <c r="G9" s="163"/>
      <c r="H9" s="164"/>
    </row>
    <row r="10" spans="1:8" x14ac:dyDescent="0.2">
      <c r="A10" s="165"/>
      <c r="B10" s="166"/>
      <c r="C10" s="167"/>
      <c r="D10" s="168">
        <v>16636</v>
      </c>
      <c r="E10" s="169"/>
      <c r="F10" s="170">
        <v>24843</v>
      </c>
      <c r="G10" s="171"/>
      <c r="H10" s="172"/>
    </row>
    <row r="11" spans="1:8" x14ac:dyDescent="0.2">
      <c r="A11" s="153" t="s">
        <v>556</v>
      </c>
      <c r="B11" s="158"/>
      <c r="C11" s="159"/>
      <c r="D11" s="160">
        <v>33279</v>
      </c>
      <c r="E11" s="161"/>
      <c r="F11" s="162">
        <v>47387</v>
      </c>
      <c r="G11" s="163"/>
      <c r="H11" s="164"/>
    </row>
    <row r="12" spans="1:8" x14ac:dyDescent="0.2">
      <c r="A12" s="165"/>
      <c r="B12" s="166"/>
      <c r="C12" s="173"/>
      <c r="D12" s="168">
        <v>20264</v>
      </c>
      <c r="E12" s="169"/>
      <c r="F12" s="170">
        <v>24928</v>
      </c>
      <c r="G12" s="171"/>
      <c r="H12" s="172"/>
    </row>
    <row r="13" spans="1:8" x14ac:dyDescent="0.2">
      <c r="A13" s="153"/>
      <c r="B13" s="158"/>
      <c r="C13" s="174"/>
      <c r="D13" s="175">
        <v>40449</v>
      </c>
      <c r="E13" s="176"/>
      <c r="F13" s="177">
        <v>50105</v>
      </c>
      <c r="G13" s="178"/>
      <c r="H13" s="164"/>
    </row>
    <row r="14" spans="1:8" x14ac:dyDescent="0.2">
      <c r="A14" s="165"/>
      <c r="B14" s="166"/>
      <c r="C14" s="167"/>
      <c r="D14" s="168">
        <v>19336</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4.5199999999999996</v>
      </c>
      <c r="C19" s="179">
        <f>ROUND(VALUE(SUBSTITUTE(実質収支比率等に係る経年分析!G$48,"▲","-")),2)</f>
        <v>6.88</v>
      </c>
      <c r="D19" s="179">
        <f>ROUND(VALUE(SUBSTITUTE(実質収支比率等に係る経年分析!H$48,"▲","-")),2)</f>
        <v>4.5</v>
      </c>
      <c r="E19" s="179">
        <f>ROUND(VALUE(SUBSTITUTE(実質収支比率等に係る経年分析!I$48,"▲","-")),2)</f>
        <v>5.5</v>
      </c>
      <c r="F19" s="179">
        <f>ROUND(VALUE(SUBSTITUTE(実質収支比率等に係る経年分析!J$48,"▲","-")),2)</f>
        <v>4.45</v>
      </c>
    </row>
    <row r="20" spans="1:11" x14ac:dyDescent="0.2">
      <c r="A20" s="179" t="s">
        <v>55</v>
      </c>
      <c r="B20" s="179">
        <f>ROUND(VALUE(SUBSTITUTE(実質収支比率等に係る経年分析!F$47,"▲","-")),2)</f>
        <v>39.17</v>
      </c>
      <c r="C20" s="179">
        <f>ROUND(VALUE(SUBSTITUTE(実質収支比率等に係る経年分析!G$47,"▲","-")),2)</f>
        <v>37.840000000000003</v>
      </c>
      <c r="D20" s="179">
        <f>ROUND(VALUE(SUBSTITUTE(実質収支比率等に係る経年分析!H$47,"▲","-")),2)</f>
        <v>33.409999999999997</v>
      </c>
      <c r="E20" s="179">
        <f>ROUND(VALUE(SUBSTITUTE(実質収支比率等に係る経年分析!I$47,"▲","-")),2)</f>
        <v>30.24</v>
      </c>
      <c r="F20" s="179">
        <f>ROUND(VALUE(SUBSTITUTE(実質収支比率等に係る経年分析!J$47,"▲","-")),2)</f>
        <v>26.66</v>
      </c>
    </row>
    <row r="21" spans="1:11" x14ac:dyDescent="0.2">
      <c r="A21" s="179" t="s">
        <v>56</v>
      </c>
      <c r="B21" s="179">
        <f>IF(ISNUMBER(VALUE(SUBSTITUTE(実質収支比率等に係る経年分析!F$49,"▲","-"))),ROUND(VALUE(SUBSTITUTE(実質収支比率等に係る経年分析!F$49,"▲","-")),2),NA())</f>
        <v>-4.42</v>
      </c>
      <c r="C21" s="179">
        <f>IF(ISNUMBER(VALUE(SUBSTITUTE(実質収支比率等に係る経年分析!G$49,"▲","-"))),ROUND(VALUE(SUBSTITUTE(実質収支比率等に係る経年分析!G$49,"▲","-")),2),NA())</f>
        <v>1.38</v>
      </c>
      <c r="D21" s="179">
        <f>IF(ISNUMBER(VALUE(SUBSTITUTE(実質収支比率等に係る経年分析!H$49,"▲","-"))),ROUND(VALUE(SUBSTITUTE(実質収支比率等に係る経年分析!H$49,"▲","-")),2),NA())</f>
        <v>-6.63</v>
      </c>
      <c r="E21" s="179">
        <f>IF(ISNUMBER(VALUE(SUBSTITUTE(実質収支比率等に係る経年分析!I$49,"▲","-"))),ROUND(VALUE(SUBSTITUTE(実質収支比率等に係る経年分析!I$49,"▲","-")),2),NA())</f>
        <v>-2.06</v>
      </c>
      <c r="F21" s="179">
        <f>IF(ISNUMBER(VALUE(SUBSTITUTE(実質収支比率等に係る経年分析!J$49,"▲","-"))),ROUND(VALUE(SUBSTITUTE(実質収支比率等に係る経年分析!J$49,"▲","-")),2),NA())</f>
        <v>-4.1900000000000004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6.55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3.76</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4.3499999999999996</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6.76</v>
      </c>
    </row>
    <row r="36" spans="1:16" x14ac:dyDescent="0.2">
      <c r="A36" s="180" t="str">
        <f>IF(連結実質赤字比率に係る赤字・黒字の構成分析!C$34="",NA(),連結実質赤字比率に係る赤字・黒字の構成分析!C$34)</f>
        <v>国民健康保険事業特別会計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0.46</v>
      </c>
      <c r="D36" s="180">
        <f>IF(ROUND(VALUE(SUBSTITUTE(連結実質赤字比率に係る赤字・黒字の構成分析!G$34,"▲", "-")), 2) &lt; 0, ABS(ROUND(VALUE(SUBSTITUTE(連結実質赤字比率に係る赤字・黒字の構成分析!G$34,"▲", "-")), 2)), NA())</f>
        <v>0.72</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1.45</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0.84</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804</v>
      </c>
      <c r="E42" s="181"/>
      <c r="F42" s="181"/>
      <c r="G42" s="181">
        <f>'実質公債費比率（分子）の構造'!L$52</f>
        <v>768</v>
      </c>
      <c r="H42" s="181"/>
      <c r="I42" s="181"/>
      <c r="J42" s="181">
        <f>'実質公債費比率（分子）の構造'!M$52</f>
        <v>831</v>
      </c>
      <c r="K42" s="181"/>
      <c r="L42" s="181"/>
      <c r="M42" s="181">
        <f>'実質公債費比率（分子）の構造'!N$52</f>
        <v>830</v>
      </c>
      <c r="N42" s="181"/>
      <c r="O42" s="181"/>
      <c r="P42" s="181">
        <f>'実質公債費比率（分子）の構造'!O$52</f>
        <v>822</v>
      </c>
    </row>
    <row r="43" spans="1:16" x14ac:dyDescent="0.2">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94</v>
      </c>
      <c r="C45" s="181"/>
      <c r="D45" s="181"/>
      <c r="E45" s="181">
        <f>'実質公債費比率（分子）の構造'!L$49</f>
        <v>96</v>
      </c>
      <c r="F45" s="181"/>
      <c r="G45" s="181"/>
      <c r="H45" s="181">
        <f>'実質公債費比率（分子）の構造'!M$49</f>
        <v>98</v>
      </c>
      <c r="I45" s="181"/>
      <c r="J45" s="181"/>
      <c r="K45" s="181">
        <f>'実質公債費比率（分子）の構造'!N$49</f>
        <v>99</v>
      </c>
      <c r="L45" s="181"/>
      <c r="M45" s="181"/>
      <c r="N45" s="181">
        <f>'実質公債費比率（分子）の構造'!O$49</f>
        <v>119</v>
      </c>
      <c r="O45" s="181"/>
      <c r="P45" s="181"/>
    </row>
    <row r="46" spans="1:16" x14ac:dyDescent="0.2">
      <c r="A46" s="181" t="s">
        <v>67</v>
      </c>
      <c r="B46" s="181">
        <f>'実質公債費比率（分子）の構造'!K$48</f>
        <v>429</v>
      </c>
      <c r="C46" s="181"/>
      <c r="D46" s="181"/>
      <c r="E46" s="181">
        <f>'実質公債費比率（分子）の構造'!L$48</f>
        <v>429</v>
      </c>
      <c r="F46" s="181"/>
      <c r="G46" s="181"/>
      <c r="H46" s="181">
        <f>'実質公債費比率（分子）の構造'!M$48</f>
        <v>428</v>
      </c>
      <c r="I46" s="181"/>
      <c r="J46" s="181"/>
      <c r="K46" s="181">
        <f>'実質公債費比率（分子）の構造'!N$48</f>
        <v>342</v>
      </c>
      <c r="L46" s="181"/>
      <c r="M46" s="181"/>
      <c r="N46" s="181">
        <f>'実質公債費比率（分子）の構造'!O$48</f>
        <v>334</v>
      </c>
      <c r="O46" s="181"/>
      <c r="P46" s="181"/>
    </row>
    <row r="47" spans="1:16" x14ac:dyDescent="0.2">
      <c r="A47" s="181" t="s">
        <v>68</v>
      </c>
      <c r="B47" s="181">
        <f>'実質公債費比率（分子）の構造'!K$47</f>
        <v>3</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419</v>
      </c>
      <c r="C49" s="181"/>
      <c r="D49" s="181"/>
      <c r="E49" s="181">
        <f>'実質公債費比率（分子）の構造'!L$45</f>
        <v>483</v>
      </c>
      <c r="F49" s="181"/>
      <c r="G49" s="181"/>
      <c r="H49" s="181">
        <f>'実質公債費比率（分子）の構造'!M$45</f>
        <v>510</v>
      </c>
      <c r="I49" s="181"/>
      <c r="J49" s="181"/>
      <c r="K49" s="181">
        <f>'実質公債費比率（分子）の構造'!N$45</f>
        <v>566</v>
      </c>
      <c r="L49" s="181"/>
      <c r="M49" s="181"/>
      <c r="N49" s="181">
        <f>'実質公債費比率（分子）の構造'!O$45</f>
        <v>635</v>
      </c>
      <c r="O49" s="181"/>
      <c r="P49" s="181"/>
    </row>
    <row r="50" spans="1:16" x14ac:dyDescent="0.2">
      <c r="A50" s="181" t="s">
        <v>71</v>
      </c>
      <c r="B50" s="181" t="e">
        <f>NA()</f>
        <v>#N/A</v>
      </c>
      <c r="C50" s="181">
        <f>IF(ISNUMBER('実質公債費比率（分子）の構造'!K$53),'実質公債費比率（分子）の構造'!K$53,NA())</f>
        <v>141</v>
      </c>
      <c r="D50" s="181" t="e">
        <f>NA()</f>
        <v>#N/A</v>
      </c>
      <c r="E50" s="181" t="e">
        <f>NA()</f>
        <v>#N/A</v>
      </c>
      <c r="F50" s="181">
        <f>IF(ISNUMBER('実質公債費比率（分子）の構造'!L$53),'実質公債費比率（分子）の構造'!L$53,NA())</f>
        <v>240</v>
      </c>
      <c r="G50" s="181" t="e">
        <f>NA()</f>
        <v>#N/A</v>
      </c>
      <c r="H50" s="181" t="e">
        <f>NA()</f>
        <v>#N/A</v>
      </c>
      <c r="I50" s="181">
        <f>IF(ISNUMBER('実質公債費比率（分子）の構造'!M$53),'実質公債費比率（分子）の構造'!M$53,NA())</f>
        <v>205</v>
      </c>
      <c r="J50" s="181" t="e">
        <f>NA()</f>
        <v>#N/A</v>
      </c>
      <c r="K50" s="181" t="e">
        <f>NA()</f>
        <v>#N/A</v>
      </c>
      <c r="L50" s="181">
        <f>IF(ISNUMBER('実質公債費比率（分子）の構造'!N$53),'実質公債費比率（分子）の構造'!N$53,NA())</f>
        <v>177</v>
      </c>
      <c r="M50" s="181" t="e">
        <f>NA()</f>
        <v>#N/A</v>
      </c>
      <c r="N50" s="181" t="e">
        <f>NA()</f>
        <v>#N/A</v>
      </c>
      <c r="O50" s="181">
        <f>IF(ISNUMBER('実質公債費比率（分子）の構造'!O$53),'実質公債費比率（分子）の構造'!O$53,NA())</f>
        <v>266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9859</v>
      </c>
      <c r="E56" s="180"/>
      <c r="F56" s="180"/>
      <c r="G56" s="180">
        <f>'将来負担比率（分子）の構造'!J$52</f>
        <v>9780</v>
      </c>
      <c r="H56" s="180"/>
      <c r="I56" s="180"/>
      <c r="J56" s="180">
        <f>'将来負担比率（分子）の構造'!K$52</f>
        <v>9673</v>
      </c>
      <c r="K56" s="180"/>
      <c r="L56" s="180"/>
      <c r="M56" s="180">
        <f>'将来負担比率（分子）の構造'!L$52</f>
        <v>9557</v>
      </c>
      <c r="N56" s="180"/>
      <c r="O56" s="180"/>
      <c r="P56" s="180">
        <f>'将来負担比率（分子）の構造'!M$52</f>
        <v>9579</v>
      </c>
    </row>
    <row r="57" spans="1:16" x14ac:dyDescent="0.2">
      <c r="A57" s="180" t="s">
        <v>42</v>
      </c>
      <c r="B57" s="180"/>
      <c r="C57" s="180"/>
      <c r="D57" s="180">
        <f>'将来負担比率（分子）の構造'!I$51</f>
        <v>177</v>
      </c>
      <c r="E57" s="180"/>
      <c r="F57" s="180"/>
      <c r="G57" s="180">
        <f>'将来負担比率（分子）の構造'!J$51</f>
        <v>149</v>
      </c>
      <c r="H57" s="180"/>
      <c r="I57" s="180"/>
      <c r="J57" s="180">
        <f>'将来負担比率（分子）の構造'!K$51</f>
        <v>134</v>
      </c>
      <c r="K57" s="180"/>
      <c r="L57" s="180"/>
      <c r="M57" s="180">
        <f>'将来負担比率（分子）の構造'!L$51</f>
        <v>91</v>
      </c>
      <c r="N57" s="180"/>
      <c r="O57" s="180"/>
      <c r="P57" s="180">
        <f>'将来負担比率（分子）の構造'!M$51</f>
        <v>83</v>
      </c>
    </row>
    <row r="58" spans="1:16" x14ac:dyDescent="0.2">
      <c r="A58" s="180" t="s">
        <v>41</v>
      </c>
      <c r="B58" s="180"/>
      <c r="C58" s="180"/>
      <c r="D58" s="180">
        <f>'将来負担比率（分子）の構造'!I$50</f>
        <v>5238</v>
      </c>
      <c r="E58" s="180"/>
      <c r="F58" s="180"/>
      <c r="G58" s="180">
        <f>'将来負担比率（分子）の構造'!J$50</f>
        <v>5089</v>
      </c>
      <c r="H58" s="180"/>
      <c r="I58" s="180"/>
      <c r="J58" s="180">
        <f>'将来負担比率（分子）の構造'!K$50</f>
        <v>5058</v>
      </c>
      <c r="K58" s="180"/>
      <c r="L58" s="180"/>
      <c r="M58" s="180">
        <f>'将来負担比率（分子）の構造'!L$50</f>
        <v>4561</v>
      </c>
      <c r="N58" s="180"/>
      <c r="O58" s="180"/>
      <c r="P58" s="180">
        <f>'将来負担比率（分子）の構造'!M$50</f>
        <v>4249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1247</v>
      </c>
      <c r="C62" s="180"/>
      <c r="D62" s="180"/>
      <c r="E62" s="180">
        <f>'将来負担比率（分子）の構造'!J$45</f>
        <v>1187</v>
      </c>
      <c r="F62" s="180"/>
      <c r="G62" s="180"/>
      <c r="H62" s="180">
        <f>'将来負担比率（分子）の構造'!K$45</f>
        <v>1200</v>
      </c>
      <c r="I62" s="180"/>
      <c r="J62" s="180"/>
      <c r="K62" s="180">
        <f>'将来負担比率（分子）の構造'!L$45</f>
        <v>1127</v>
      </c>
      <c r="L62" s="180"/>
      <c r="M62" s="180"/>
      <c r="N62" s="180">
        <f>'将来負担比率（分子）の構造'!M$45</f>
        <v>1082</v>
      </c>
      <c r="O62" s="180"/>
      <c r="P62" s="180"/>
    </row>
    <row r="63" spans="1:16" x14ac:dyDescent="0.2">
      <c r="A63" s="180" t="s">
        <v>34</v>
      </c>
      <c r="B63" s="180">
        <f>'将来負担比率（分子）の構造'!I$44</f>
        <v>879</v>
      </c>
      <c r="C63" s="180"/>
      <c r="D63" s="180"/>
      <c r="E63" s="180">
        <f>'将来負担比率（分子）の構造'!J$44</f>
        <v>812</v>
      </c>
      <c r="F63" s="180"/>
      <c r="G63" s="180"/>
      <c r="H63" s="180">
        <f>'将来負担比率（分子）の構造'!K$44</f>
        <v>721</v>
      </c>
      <c r="I63" s="180"/>
      <c r="J63" s="180"/>
      <c r="K63" s="180">
        <f>'将来負担比率（分子）の構造'!L$44</f>
        <v>626</v>
      </c>
      <c r="L63" s="180"/>
      <c r="M63" s="180"/>
      <c r="N63" s="180">
        <f>'将来負担比率（分子）の構造'!M$44</f>
        <v>591</v>
      </c>
      <c r="O63" s="180"/>
      <c r="P63" s="180"/>
    </row>
    <row r="64" spans="1:16" x14ac:dyDescent="0.2">
      <c r="A64" s="180" t="s">
        <v>33</v>
      </c>
      <c r="B64" s="180">
        <f>'将来負担比率（分子）の構造'!I$43</f>
        <v>4412</v>
      </c>
      <c r="C64" s="180"/>
      <c r="D64" s="180"/>
      <c r="E64" s="180">
        <f>'将来負担比率（分子）の構造'!J$43</f>
        <v>4187</v>
      </c>
      <c r="F64" s="180"/>
      <c r="G64" s="180"/>
      <c r="H64" s="180">
        <f>'将来負担比率（分子）の構造'!K$43</f>
        <v>3971</v>
      </c>
      <c r="I64" s="180"/>
      <c r="J64" s="180"/>
      <c r="K64" s="180">
        <f>'将来負担比率（分子）の構造'!L$43</f>
        <v>3523</v>
      </c>
      <c r="L64" s="180"/>
      <c r="M64" s="180"/>
      <c r="N64" s="180">
        <f>'将来負担比率（分子）の構造'!M$43</f>
        <v>3163</v>
      </c>
      <c r="O64" s="180"/>
      <c r="P64" s="180"/>
    </row>
    <row r="65" spans="1:16" x14ac:dyDescent="0.2">
      <c r="A65" s="180" t="s">
        <v>32</v>
      </c>
      <c r="B65" s="180">
        <f>'将来負担比率（分子）の構造'!I$42</f>
        <v>29</v>
      </c>
      <c r="C65" s="180"/>
      <c r="D65" s="180"/>
      <c r="E65" s="180">
        <f>'将来負担比率（分子）の構造'!J$42</f>
        <v>25</v>
      </c>
      <c r="F65" s="180"/>
      <c r="G65" s="180"/>
      <c r="H65" s="180">
        <f>'将来負担比率（分子）の構造'!K$42</f>
        <v>15</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6984</v>
      </c>
      <c r="C66" s="180"/>
      <c r="D66" s="180"/>
      <c r="E66" s="180">
        <f>'将来負担比率（分子）の構造'!J$41</f>
        <v>7505</v>
      </c>
      <c r="F66" s="180"/>
      <c r="G66" s="180"/>
      <c r="H66" s="180">
        <f>'将来負担比率（分子）の構造'!K$41</f>
        <v>7873</v>
      </c>
      <c r="I66" s="180"/>
      <c r="J66" s="180"/>
      <c r="K66" s="180">
        <f>'将来負担比率（分子）の構造'!L$41</f>
        <v>8052</v>
      </c>
      <c r="L66" s="180"/>
      <c r="M66" s="180"/>
      <c r="N66" s="180">
        <f>'将来負担比率（分子）の構造'!M$41</f>
        <v>8304</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2082</v>
      </c>
      <c r="C72" s="184">
        <f>基金残高に係る経年分析!G55</f>
        <v>1890</v>
      </c>
      <c r="D72" s="184">
        <f>基金残高に係る経年分析!H55</f>
        <v>1687</v>
      </c>
    </row>
    <row r="73" spans="1:16" x14ac:dyDescent="0.2">
      <c r="A73" s="183" t="s">
        <v>78</v>
      </c>
      <c r="B73" s="184">
        <f>基金残高に係る経年分析!F56</f>
        <v>520</v>
      </c>
      <c r="C73" s="184">
        <f>基金残高に係る経年分析!G56</f>
        <v>521</v>
      </c>
      <c r="D73" s="184">
        <f>基金残高に係る経年分析!H56</f>
        <v>521</v>
      </c>
    </row>
    <row r="74" spans="1:16" x14ac:dyDescent="0.2">
      <c r="A74" s="183" t="s">
        <v>79</v>
      </c>
      <c r="B74" s="184">
        <f>基金残高に係る経年分析!F57</f>
        <v>2261</v>
      </c>
      <c r="C74" s="184">
        <f>基金残高に係る経年分析!G57</f>
        <v>2028</v>
      </c>
      <c r="D74" s="184">
        <f>基金残高に係る経年分析!H57</f>
        <v>1919</v>
      </c>
    </row>
  </sheetData>
  <sheetProtection algorithmName="SHA-512" hashValue="YHEMmf2x1rfMwxNqkLf1f4ILi7x7nxe5egKg8yjyk0m7jb4nTXlNstWIUkiUw0teGrIynWw2S2K6Pq7XBaKxBg==" saltValue="o78Q0Xy4RYSuGnkaCBcB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230</v>
      </c>
      <c r="C5" s="761"/>
      <c r="D5" s="761"/>
      <c r="E5" s="761"/>
      <c r="F5" s="761"/>
      <c r="G5" s="761"/>
      <c r="H5" s="761"/>
      <c r="I5" s="761"/>
      <c r="J5" s="761"/>
      <c r="K5" s="761"/>
      <c r="L5" s="761"/>
      <c r="M5" s="761"/>
      <c r="N5" s="761"/>
      <c r="O5" s="761"/>
      <c r="P5" s="761"/>
      <c r="Q5" s="762"/>
      <c r="R5" s="726">
        <v>2905242</v>
      </c>
      <c r="S5" s="727"/>
      <c r="T5" s="727"/>
      <c r="U5" s="727"/>
      <c r="V5" s="727"/>
      <c r="W5" s="727"/>
      <c r="X5" s="727"/>
      <c r="Y5" s="773"/>
      <c r="Z5" s="791">
        <v>27.2</v>
      </c>
      <c r="AA5" s="791"/>
      <c r="AB5" s="791"/>
      <c r="AC5" s="791"/>
      <c r="AD5" s="792">
        <v>2905242</v>
      </c>
      <c r="AE5" s="792"/>
      <c r="AF5" s="792"/>
      <c r="AG5" s="792"/>
      <c r="AH5" s="792"/>
      <c r="AI5" s="792"/>
      <c r="AJ5" s="792"/>
      <c r="AK5" s="792"/>
      <c r="AL5" s="774">
        <v>48.6</v>
      </c>
      <c r="AM5" s="743"/>
      <c r="AN5" s="743"/>
      <c r="AO5" s="775"/>
      <c r="AP5" s="760" t="s">
        <v>231</v>
      </c>
      <c r="AQ5" s="761"/>
      <c r="AR5" s="761"/>
      <c r="AS5" s="761"/>
      <c r="AT5" s="761"/>
      <c r="AU5" s="761"/>
      <c r="AV5" s="761"/>
      <c r="AW5" s="761"/>
      <c r="AX5" s="761"/>
      <c r="AY5" s="761"/>
      <c r="AZ5" s="761"/>
      <c r="BA5" s="761"/>
      <c r="BB5" s="761"/>
      <c r="BC5" s="761"/>
      <c r="BD5" s="761"/>
      <c r="BE5" s="761"/>
      <c r="BF5" s="762"/>
      <c r="BG5" s="661">
        <v>2905242</v>
      </c>
      <c r="BH5" s="664"/>
      <c r="BI5" s="664"/>
      <c r="BJ5" s="664"/>
      <c r="BK5" s="664"/>
      <c r="BL5" s="664"/>
      <c r="BM5" s="664"/>
      <c r="BN5" s="665"/>
      <c r="BO5" s="723">
        <v>100</v>
      </c>
      <c r="BP5" s="723"/>
      <c r="BQ5" s="723"/>
      <c r="BR5" s="723"/>
      <c r="BS5" s="724" t="s">
        <v>175</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2">
      <c r="B6" s="658" t="s">
        <v>235</v>
      </c>
      <c r="C6" s="659"/>
      <c r="D6" s="659"/>
      <c r="E6" s="659"/>
      <c r="F6" s="659"/>
      <c r="G6" s="659"/>
      <c r="H6" s="659"/>
      <c r="I6" s="659"/>
      <c r="J6" s="659"/>
      <c r="K6" s="659"/>
      <c r="L6" s="659"/>
      <c r="M6" s="659"/>
      <c r="N6" s="659"/>
      <c r="O6" s="659"/>
      <c r="P6" s="659"/>
      <c r="Q6" s="660"/>
      <c r="R6" s="661">
        <v>96986</v>
      </c>
      <c r="S6" s="664"/>
      <c r="T6" s="664"/>
      <c r="U6" s="664"/>
      <c r="V6" s="664"/>
      <c r="W6" s="664"/>
      <c r="X6" s="664"/>
      <c r="Y6" s="665"/>
      <c r="Z6" s="723">
        <v>0.9</v>
      </c>
      <c r="AA6" s="723"/>
      <c r="AB6" s="723"/>
      <c r="AC6" s="723"/>
      <c r="AD6" s="724">
        <v>96986</v>
      </c>
      <c r="AE6" s="724"/>
      <c r="AF6" s="724"/>
      <c r="AG6" s="724"/>
      <c r="AH6" s="724"/>
      <c r="AI6" s="724"/>
      <c r="AJ6" s="724"/>
      <c r="AK6" s="724"/>
      <c r="AL6" s="666">
        <v>1.6</v>
      </c>
      <c r="AM6" s="667"/>
      <c r="AN6" s="667"/>
      <c r="AO6" s="725"/>
      <c r="AP6" s="658" t="s">
        <v>236</v>
      </c>
      <c r="AQ6" s="659"/>
      <c r="AR6" s="659"/>
      <c r="AS6" s="659"/>
      <c r="AT6" s="659"/>
      <c r="AU6" s="659"/>
      <c r="AV6" s="659"/>
      <c r="AW6" s="659"/>
      <c r="AX6" s="659"/>
      <c r="AY6" s="659"/>
      <c r="AZ6" s="659"/>
      <c r="BA6" s="659"/>
      <c r="BB6" s="659"/>
      <c r="BC6" s="659"/>
      <c r="BD6" s="659"/>
      <c r="BE6" s="659"/>
      <c r="BF6" s="660"/>
      <c r="BG6" s="661">
        <v>2905242</v>
      </c>
      <c r="BH6" s="664"/>
      <c r="BI6" s="664"/>
      <c r="BJ6" s="664"/>
      <c r="BK6" s="664"/>
      <c r="BL6" s="664"/>
      <c r="BM6" s="664"/>
      <c r="BN6" s="665"/>
      <c r="BO6" s="723">
        <v>100</v>
      </c>
      <c r="BP6" s="723"/>
      <c r="BQ6" s="723"/>
      <c r="BR6" s="723"/>
      <c r="BS6" s="724" t="s">
        <v>175</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114011</v>
      </c>
      <c r="CS6" s="664"/>
      <c r="CT6" s="664"/>
      <c r="CU6" s="664"/>
      <c r="CV6" s="664"/>
      <c r="CW6" s="664"/>
      <c r="CX6" s="664"/>
      <c r="CY6" s="665"/>
      <c r="CZ6" s="774">
        <v>1.1000000000000001</v>
      </c>
      <c r="DA6" s="743"/>
      <c r="DB6" s="743"/>
      <c r="DC6" s="777"/>
      <c r="DD6" s="669" t="s">
        <v>138</v>
      </c>
      <c r="DE6" s="664"/>
      <c r="DF6" s="664"/>
      <c r="DG6" s="664"/>
      <c r="DH6" s="664"/>
      <c r="DI6" s="664"/>
      <c r="DJ6" s="664"/>
      <c r="DK6" s="664"/>
      <c r="DL6" s="664"/>
      <c r="DM6" s="664"/>
      <c r="DN6" s="664"/>
      <c r="DO6" s="664"/>
      <c r="DP6" s="665"/>
      <c r="DQ6" s="669">
        <v>114006</v>
      </c>
      <c r="DR6" s="664"/>
      <c r="DS6" s="664"/>
      <c r="DT6" s="664"/>
      <c r="DU6" s="664"/>
      <c r="DV6" s="664"/>
      <c r="DW6" s="664"/>
      <c r="DX6" s="664"/>
      <c r="DY6" s="664"/>
      <c r="DZ6" s="664"/>
      <c r="EA6" s="664"/>
      <c r="EB6" s="664"/>
      <c r="EC6" s="704"/>
    </row>
    <row r="7" spans="2:143" ht="11.25" customHeight="1" x14ac:dyDescent="0.2">
      <c r="B7" s="658" t="s">
        <v>238</v>
      </c>
      <c r="C7" s="659"/>
      <c r="D7" s="659"/>
      <c r="E7" s="659"/>
      <c r="F7" s="659"/>
      <c r="G7" s="659"/>
      <c r="H7" s="659"/>
      <c r="I7" s="659"/>
      <c r="J7" s="659"/>
      <c r="K7" s="659"/>
      <c r="L7" s="659"/>
      <c r="M7" s="659"/>
      <c r="N7" s="659"/>
      <c r="O7" s="659"/>
      <c r="P7" s="659"/>
      <c r="Q7" s="660"/>
      <c r="R7" s="661">
        <v>5126</v>
      </c>
      <c r="S7" s="664"/>
      <c r="T7" s="664"/>
      <c r="U7" s="664"/>
      <c r="V7" s="664"/>
      <c r="W7" s="664"/>
      <c r="X7" s="664"/>
      <c r="Y7" s="665"/>
      <c r="Z7" s="723">
        <v>0</v>
      </c>
      <c r="AA7" s="723"/>
      <c r="AB7" s="723"/>
      <c r="AC7" s="723"/>
      <c r="AD7" s="724">
        <v>5126</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1439988</v>
      </c>
      <c r="BH7" s="664"/>
      <c r="BI7" s="664"/>
      <c r="BJ7" s="664"/>
      <c r="BK7" s="664"/>
      <c r="BL7" s="664"/>
      <c r="BM7" s="664"/>
      <c r="BN7" s="665"/>
      <c r="BO7" s="723">
        <v>49.6</v>
      </c>
      <c r="BP7" s="723"/>
      <c r="BQ7" s="723"/>
      <c r="BR7" s="723"/>
      <c r="BS7" s="724" t="s">
        <v>240</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1614831</v>
      </c>
      <c r="CS7" s="664"/>
      <c r="CT7" s="664"/>
      <c r="CU7" s="664"/>
      <c r="CV7" s="664"/>
      <c r="CW7" s="664"/>
      <c r="CX7" s="664"/>
      <c r="CY7" s="665"/>
      <c r="CZ7" s="723">
        <v>15.8</v>
      </c>
      <c r="DA7" s="723"/>
      <c r="DB7" s="723"/>
      <c r="DC7" s="723"/>
      <c r="DD7" s="669">
        <v>183636</v>
      </c>
      <c r="DE7" s="664"/>
      <c r="DF7" s="664"/>
      <c r="DG7" s="664"/>
      <c r="DH7" s="664"/>
      <c r="DI7" s="664"/>
      <c r="DJ7" s="664"/>
      <c r="DK7" s="664"/>
      <c r="DL7" s="664"/>
      <c r="DM7" s="664"/>
      <c r="DN7" s="664"/>
      <c r="DO7" s="664"/>
      <c r="DP7" s="665"/>
      <c r="DQ7" s="669">
        <v>1281345</v>
      </c>
      <c r="DR7" s="664"/>
      <c r="DS7" s="664"/>
      <c r="DT7" s="664"/>
      <c r="DU7" s="664"/>
      <c r="DV7" s="664"/>
      <c r="DW7" s="664"/>
      <c r="DX7" s="664"/>
      <c r="DY7" s="664"/>
      <c r="DZ7" s="664"/>
      <c r="EA7" s="664"/>
      <c r="EB7" s="664"/>
      <c r="EC7" s="704"/>
    </row>
    <row r="8" spans="2:143" ht="11.25" customHeight="1" x14ac:dyDescent="0.2">
      <c r="B8" s="658" t="s">
        <v>242</v>
      </c>
      <c r="C8" s="659"/>
      <c r="D8" s="659"/>
      <c r="E8" s="659"/>
      <c r="F8" s="659"/>
      <c r="G8" s="659"/>
      <c r="H8" s="659"/>
      <c r="I8" s="659"/>
      <c r="J8" s="659"/>
      <c r="K8" s="659"/>
      <c r="L8" s="659"/>
      <c r="M8" s="659"/>
      <c r="N8" s="659"/>
      <c r="O8" s="659"/>
      <c r="P8" s="659"/>
      <c r="Q8" s="660"/>
      <c r="R8" s="661">
        <v>11364</v>
      </c>
      <c r="S8" s="664"/>
      <c r="T8" s="664"/>
      <c r="U8" s="664"/>
      <c r="V8" s="664"/>
      <c r="W8" s="664"/>
      <c r="X8" s="664"/>
      <c r="Y8" s="665"/>
      <c r="Z8" s="723">
        <v>0.1</v>
      </c>
      <c r="AA8" s="723"/>
      <c r="AB8" s="723"/>
      <c r="AC8" s="723"/>
      <c r="AD8" s="724">
        <v>11364</v>
      </c>
      <c r="AE8" s="724"/>
      <c r="AF8" s="724"/>
      <c r="AG8" s="724"/>
      <c r="AH8" s="724"/>
      <c r="AI8" s="724"/>
      <c r="AJ8" s="724"/>
      <c r="AK8" s="724"/>
      <c r="AL8" s="666">
        <v>0.2</v>
      </c>
      <c r="AM8" s="667"/>
      <c r="AN8" s="667"/>
      <c r="AO8" s="725"/>
      <c r="AP8" s="658" t="s">
        <v>243</v>
      </c>
      <c r="AQ8" s="659"/>
      <c r="AR8" s="659"/>
      <c r="AS8" s="659"/>
      <c r="AT8" s="659"/>
      <c r="AU8" s="659"/>
      <c r="AV8" s="659"/>
      <c r="AW8" s="659"/>
      <c r="AX8" s="659"/>
      <c r="AY8" s="659"/>
      <c r="AZ8" s="659"/>
      <c r="BA8" s="659"/>
      <c r="BB8" s="659"/>
      <c r="BC8" s="659"/>
      <c r="BD8" s="659"/>
      <c r="BE8" s="659"/>
      <c r="BF8" s="660"/>
      <c r="BG8" s="661">
        <v>50349</v>
      </c>
      <c r="BH8" s="664"/>
      <c r="BI8" s="664"/>
      <c r="BJ8" s="664"/>
      <c r="BK8" s="664"/>
      <c r="BL8" s="664"/>
      <c r="BM8" s="664"/>
      <c r="BN8" s="665"/>
      <c r="BO8" s="723">
        <v>1.7</v>
      </c>
      <c r="BP8" s="723"/>
      <c r="BQ8" s="723"/>
      <c r="BR8" s="723"/>
      <c r="BS8" s="669" t="s">
        <v>175</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4051903</v>
      </c>
      <c r="CS8" s="664"/>
      <c r="CT8" s="664"/>
      <c r="CU8" s="664"/>
      <c r="CV8" s="664"/>
      <c r="CW8" s="664"/>
      <c r="CX8" s="664"/>
      <c r="CY8" s="665"/>
      <c r="CZ8" s="723">
        <v>39.6</v>
      </c>
      <c r="DA8" s="723"/>
      <c r="DB8" s="723"/>
      <c r="DC8" s="723"/>
      <c r="DD8" s="669">
        <v>158115</v>
      </c>
      <c r="DE8" s="664"/>
      <c r="DF8" s="664"/>
      <c r="DG8" s="664"/>
      <c r="DH8" s="664"/>
      <c r="DI8" s="664"/>
      <c r="DJ8" s="664"/>
      <c r="DK8" s="664"/>
      <c r="DL8" s="664"/>
      <c r="DM8" s="664"/>
      <c r="DN8" s="664"/>
      <c r="DO8" s="664"/>
      <c r="DP8" s="665"/>
      <c r="DQ8" s="669">
        <v>2113862</v>
      </c>
      <c r="DR8" s="664"/>
      <c r="DS8" s="664"/>
      <c r="DT8" s="664"/>
      <c r="DU8" s="664"/>
      <c r="DV8" s="664"/>
      <c r="DW8" s="664"/>
      <c r="DX8" s="664"/>
      <c r="DY8" s="664"/>
      <c r="DZ8" s="664"/>
      <c r="EA8" s="664"/>
      <c r="EB8" s="664"/>
      <c r="EC8" s="704"/>
    </row>
    <row r="9" spans="2:143" ht="11.25" customHeight="1" x14ac:dyDescent="0.2">
      <c r="B9" s="658" t="s">
        <v>245</v>
      </c>
      <c r="C9" s="659"/>
      <c r="D9" s="659"/>
      <c r="E9" s="659"/>
      <c r="F9" s="659"/>
      <c r="G9" s="659"/>
      <c r="H9" s="659"/>
      <c r="I9" s="659"/>
      <c r="J9" s="659"/>
      <c r="K9" s="659"/>
      <c r="L9" s="659"/>
      <c r="M9" s="659"/>
      <c r="N9" s="659"/>
      <c r="O9" s="659"/>
      <c r="P9" s="659"/>
      <c r="Q9" s="660"/>
      <c r="R9" s="661">
        <v>10389</v>
      </c>
      <c r="S9" s="664"/>
      <c r="T9" s="664"/>
      <c r="U9" s="664"/>
      <c r="V9" s="664"/>
      <c r="W9" s="664"/>
      <c r="X9" s="664"/>
      <c r="Y9" s="665"/>
      <c r="Z9" s="723">
        <v>0.1</v>
      </c>
      <c r="AA9" s="723"/>
      <c r="AB9" s="723"/>
      <c r="AC9" s="723"/>
      <c r="AD9" s="724">
        <v>10389</v>
      </c>
      <c r="AE9" s="724"/>
      <c r="AF9" s="724"/>
      <c r="AG9" s="724"/>
      <c r="AH9" s="724"/>
      <c r="AI9" s="724"/>
      <c r="AJ9" s="724"/>
      <c r="AK9" s="724"/>
      <c r="AL9" s="666">
        <v>0.2</v>
      </c>
      <c r="AM9" s="667"/>
      <c r="AN9" s="667"/>
      <c r="AO9" s="725"/>
      <c r="AP9" s="658" t="s">
        <v>246</v>
      </c>
      <c r="AQ9" s="659"/>
      <c r="AR9" s="659"/>
      <c r="AS9" s="659"/>
      <c r="AT9" s="659"/>
      <c r="AU9" s="659"/>
      <c r="AV9" s="659"/>
      <c r="AW9" s="659"/>
      <c r="AX9" s="659"/>
      <c r="AY9" s="659"/>
      <c r="AZ9" s="659"/>
      <c r="BA9" s="659"/>
      <c r="BB9" s="659"/>
      <c r="BC9" s="659"/>
      <c r="BD9" s="659"/>
      <c r="BE9" s="659"/>
      <c r="BF9" s="660"/>
      <c r="BG9" s="661">
        <v>1265143</v>
      </c>
      <c r="BH9" s="664"/>
      <c r="BI9" s="664"/>
      <c r="BJ9" s="664"/>
      <c r="BK9" s="664"/>
      <c r="BL9" s="664"/>
      <c r="BM9" s="664"/>
      <c r="BN9" s="665"/>
      <c r="BO9" s="723">
        <v>43.5</v>
      </c>
      <c r="BP9" s="723"/>
      <c r="BQ9" s="723"/>
      <c r="BR9" s="723"/>
      <c r="BS9" s="669" t="s">
        <v>175</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682669</v>
      </c>
      <c r="CS9" s="664"/>
      <c r="CT9" s="664"/>
      <c r="CU9" s="664"/>
      <c r="CV9" s="664"/>
      <c r="CW9" s="664"/>
      <c r="CX9" s="664"/>
      <c r="CY9" s="665"/>
      <c r="CZ9" s="723">
        <v>6.7</v>
      </c>
      <c r="DA9" s="723"/>
      <c r="DB9" s="723"/>
      <c r="DC9" s="723"/>
      <c r="DD9" s="669">
        <v>9439</v>
      </c>
      <c r="DE9" s="664"/>
      <c r="DF9" s="664"/>
      <c r="DG9" s="664"/>
      <c r="DH9" s="664"/>
      <c r="DI9" s="664"/>
      <c r="DJ9" s="664"/>
      <c r="DK9" s="664"/>
      <c r="DL9" s="664"/>
      <c r="DM9" s="664"/>
      <c r="DN9" s="664"/>
      <c r="DO9" s="664"/>
      <c r="DP9" s="665"/>
      <c r="DQ9" s="669">
        <v>670292</v>
      </c>
      <c r="DR9" s="664"/>
      <c r="DS9" s="664"/>
      <c r="DT9" s="664"/>
      <c r="DU9" s="664"/>
      <c r="DV9" s="664"/>
      <c r="DW9" s="664"/>
      <c r="DX9" s="664"/>
      <c r="DY9" s="664"/>
      <c r="DZ9" s="664"/>
      <c r="EA9" s="664"/>
      <c r="EB9" s="664"/>
      <c r="EC9" s="704"/>
    </row>
    <row r="10" spans="2:143" ht="11.25" customHeight="1" x14ac:dyDescent="0.2">
      <c r="B10" s="658" t="s">
        <v>248</v>
      </c>
      <c r="C10" s="659"/>
      <c r="D10" s="659"/>
      <c r="E10" s="659"/>
      <c r="F10" s="659"/>
      <c r="G10" s="659"/>
      <c r="H10" s="659"/>
      <c r="I10" s="659"/>
      <c r="J10" s="659"/>
      <c r="K10" s="659"/>
      <c r="L10" s="659"/>
      <c r="M10" s="659"/>
      <c r="N10" s="659"/>
      <c r="O10" s="659"/>
      <c r="P10" s="659"/>
      <c r="Q10" s="660"/>
      <c r="R10" s="661" t="s">
        <v>138</v>
      </c>
      <c r="S10" s="664"/>
      <c r="T10" s="664"/>
      <c r="U10" s="664"/>
      <c r="V10" s="664"/>
      <c r="W10" s="664"/>
      <c r="X10" s="664"/>
      <c r="Y10" s="665"/>
      <c r="Z10" s="723" t="s">
        <v>175</v>
      </c>
      <c r="AA10" s="723"/>
      <c r="AB10" s="723"/>
      <c r="AC10" s="723"/>
      <c r="AD10" s="724" t="s">
        <v>240</v>
      </c>
      <c r="AE10" s="724"/>
      <c r="AF10" s="724"/>
      <c r="AG10" s="724"/>
      <c r="AH10" s="724"/>
      <c r="AI10" s="724"/>
      <c r="AJ10" s="724"/>
      <c r="AK10" s="724"/>
      <c r="AL10" s="666" t="s">
        <v>175</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44791</v>
      </c>
      <c r="BH10" s="664"/>
      <c r="BI10" s="664"/>
      <c r="BJ10" s="664"/>
      <c r="BK10" s="664"/>
      <c r="BL10" s="664"/>
      <c r="BM10" s="664"/>
      <c r="BN10" s="665"/>
      <c r="BO10" s="723">
        <v>1.5</v>
      </c>
      <c r="BP10" s="723"/>
      <c r="BQ10" s="723"/>
      <c r="BR10" s="723"/>
      <c r="BS10" s="669" t="s">
        <v>175</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14290</v>
      </c>
      <c r="CS10" s="664"/>
      <c r="CT10" s="664"/>
      <c r="CU10" s="664"/>
      <c r="CV10" s="664"/>
      <c r="CW10" s="664"/>
      <c r="CX10" s="664"/>
      <c r="CY10" s="665"/>
      <c r="CZ10" s="723">
        <v>0.1</v>
      </c>
      <c r="DA10" s="723"/>
      <c r="DB10" s="723"/>
      <c r="DC10" s="723"/>
      <c r="DD10" s="669" t="s">
        <v>240</v>
      </c>
      <c r="DE10" s="664"/>
      <c r="DF10" s="664"/>
      <c r="DG10" s="664"/>
      <c r="DH10" s="664"/>
      <c r="DI10" s="664"/>
      <c r="DJ10" s="664"/>
      <c r="DK10" s="664"/>
      <c r="DL10" s="664"/>
      <c r="DM10" s="664"/>
      <c r="DN10" s="664"/>
      <c r="DO10" s="664"/>
      <c r="DP10" s="665"/>
      <c r="DQ10" s="669">
        <v>14290</v>
      </c>
      <c r="DR10" s="664"/>
      <c r="DS10" s="664"/>
      <c r="DT10" s="664"/>
      <c r="DU10" s="664"/>
      <c r="DV10" s="664"/>
      <c r="DW10" s="664"/>
      <c r="DX10" s="664"/>
      <c r="DY10" s="664"/>
      <c r="DZ10" s="664"/>
      <c r="EA10" s="664"/>
      <c r="EB10" s="664"/>
      <c r="EC10" s="704"/>
    </row>
    <row r="11" spans="2:143" ht="11.25" customHeight="1" x14ac:dyDescent="0.2">
      <c r="B11" s="658" t="s">
        <v>251</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175</v>
      </c>
      <c r="AA11" s="723"/>
      <c r="AB11" s="723"/>
      <c r="AC11" s="723"/>
      <c r="AD11" s="724" t="s">
        <v>138</v>
      </c>
      <c r="AE11" s="724"/>
      <c r="AF11" s="724"/>
      <c r="AG11" s="724"/>
      <c r="AH11" s="724"/>
      <c r="AI11" s="724"/>
      <c r="AJ11" s="724"/>
      <c r="AK11" s="724"/>
      <c r="AL11" s="666" t="s">
        <v>138</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79705</v>
      </c>
      <c r="BH11" s="664"/>
      <c r="BI11" s="664"/>
      <c r="BJ11" s="664"/>
      <c r="BK11" s="664"/>
      <c r="BL11" s="664"/>
      <c r="BM11" s="664"/>
      <c r="BN11" s="665"/>
      <c r="BO11" s="723">
        <v>2.7</v>
      </c>
      <c r="BP11" s="723"/>
      <c r="BQ11" s="723"/>
      <c r="BR11" s="723"/>
      <c r="BS11" s="669" t="s">
        <v>138</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182109</v>
      </c>
      <c r="CS11" s="664"/>
      <c r="CT11" s="664"/>
      <c r="CU11" s="664"/>
      <c r="CV11" s="664"/>
      <c r="CW11" s="664"/>
      <c r="CX11" s="664"/>
      <c r="CY11" s="665"/>
      <c r="CZ11" s="723">
        <v>1.8</v>
      </c>
      <c r="DA11" s="723"/>
      <c r="DB11" s="723"/>
      <c r="DC11" s="723"/>
      <c r="DD11" s="669">
        <v>45870</v>
      </c>
      <c r="DE11" s="664"/>
      <c r="DF11" s="664"/>
      <c r="DG11" s="664"/>
      <c r="DH11" s="664"/>
      <c r="DI11" s="664"/>
      <c r="DJ11" s="664"/>
      <c r="DK11" s="664"/>
      <c r="DL11" s="664"/>
      <c r="DM11" s="664"/>
      <c r="DN11" s="664"/>
      <c r="DO11" s="664"/>
      <c r="DP11" s="665"/>
      <c r="DQ11" s="669">
        <v>119477</v>
      </c>
      <c r="DR11" s="664"/>
      <c r="DS11" s="664"/>
      <c r="DT11" s="664"/>
      <c r="DU11" s="664"/>
      <c r="DV11" s="664"/>
      <c r="DW11" s="664"/>
      <c r="DX11" s="664"/>
      <c r="DY11" s="664"/>
      <c r="DZ11" s="664"/>
      <c r="EA11" s="664"/>
      <c r="EB11" s="664"/>
      <c r="EC11" s="704"/>
    </row>
    <row r="12" spans="2:143" ht="11.25" customHeight="1" x14ac:dyDescent="0.2">
      <c r="B12" s="658" t="s">
        <v>254</v>
      </c>
      <c r="C12" s="659"/>
      <c r="D12" s="659"/>
      <c r="E12" s="659"/>
      <c r="F12" s="659"/>
      <c r="G12" s="659"/>
      <c r="H12" s="659"/>
      <c r="I12" s="659"/>
      <c r="J12" s="659"/>
      <c r="K12" s="659"/>
      <c r="L12" s="659"/>
      <c r="M12" s="659"/>
      <c r="N12" s="659"/>
      <c r="O12" s="659"/>
      <c r="P12" s="659"/>
      <c r="Q12" s="660"/>
      <c r="R12" s="661">
        <v>490020</v>
      </c>
      <c r="S12" s="664"/>
      <c r="T12" s="664"/>
      <c r="U12" s="664"/>
      <c r="V12" s="664"/>
      <c r="W12" s="664"/>
      <c r="X12" s="664"/>
      <c r="Y12" s="665"/>
      <c r="Z12" s="723">
        <v>4.5999999999999996</v>
      </c>
      <c r="AA12" s="723"/>
      <c r="AB12" s="723"/>
      <c r="AC12" s="723"/>
      <c r="AD12" s="724">
        <v>490020</v>
      </c>
      <c r="AE12" s="724"/>
      <c r="AF12" s="724"/>
      <c r="AG12" s="724"/>
      <c r="AH12" s="724"/>
      <c r="AI12" s="724"/>
      <c r="AJ12" s="724"/>
      <c r="AK12" s="724"/>
      <c r="AL12" s="666">
        <v>8.1999999999999993</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1211637</v>
      </c>
      <c r="BH12" s="664"/>
      <c r="BI12" s="664"/>
      <c r="BJ12" s="664"/>
      <c r="BK12" s="664"/>
      <c r="BL12" s="664"/>
      <c r="BM12" s="664"/>
      <c r="BN12" s="665"/>
      <c r="BO12" s="723">
        <v>41.7</v>
      </c>
      <c r="BP12" s="723"/>
      <c r="BQ12" s="723"/>
      <c r="BR12" s="723"/>
      <c r="BS12" s="669" t="s">
        <v>240</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160066</v>
      </c>
      <c r="CS12" s="664"/>
      <c r="CT12" s="664"/>
      <c r="CU12" s="664"/>
      <c r="CV12" s="664"/>
      <c r="CW12" s="664"/>
      <c r="CX12" s="664"/>
      <c r="CY12" s="665"/>
      <c r="CZ12" s="723">
        <v>1.6</v>
      </c>
      <c r="DA12" s="723"/>
      <c r="DB12" s="723"/>
      <c r="DC12" s="723"/>
      <c r="DD12" s="669">
        <v>881</v>
      </c>
      <c r="DE12" s="664"/>
      <c r="DF12" s="664"/>
      <c r="DG12" s="664"/>
      <c r="DH12" s="664"/>
      <c r="DI12" s="664"/>
      <c r="DJ12" s="664"/>
      <c r="DK12" s="664"/>
      <c r="DL12" s="664"/>
      <c r="DM12" s="664"/>
      <c r="DN12" s="664"/>
      <c r="DO12" s="664"/>
      <c r="DP12" s="665"/>
      <c r="DQ12" s="669">
        <v>104481</v>
      </c>
      <c r="DR12" s="664"/>
      <c r="DS12" s="664"/>
      <c r="DT12" s="664"/>
      <c r="DU12" s="664"/>
      <c r="DV12" s="664"/>
      <c r="DW12" s="664"/>
      <c r="DX12" s="664"/>
      <c r="DY12" s="664"/>
      <c r="DZ12" s="664"/>
      <c r="EA12" s="664"/>
      <c r="EB12" s="664"/>
      <c r="EC12" s="704"/>
    </row>
    <row r="13" spans="2:143" ht="11.25" customHeight="1" x14ac:dyDescent="0.2">
      <c r="B13" s="658" t="s">
        <v>257</v>
      </c>
      <c r="C13" s="659"/>
      <c r="D13" s="659"/>
      <c r="E13" s="659"/>
      <c r="F13" s="659"/>
      <c r="G13" s="659"/>
      <c r="H13" s="659"/>
      <c r="I13" s="659"/>
      <c r="J13" s="659"/>
      <c r="K13" s="659"/>
      <c r="L13" s="659"/>
      <c r="M13" s="659"/>
      <c r="N13" s="659"/>
      <c r="O13" s="659"/>
      <c r="P13" s="659"/>
      <c r="Q13" s="660"/>
      <c r="R13" s="661" t="s">
        <v>175</v>
      </c>
      <c r="S13" s="664"/>
      <c r="T13" s="664"/>
      <c r="U13" s="664"/>
      <c r="V13" s="664"/>
      <c r="W13" s="664"/>
      <c r="X13" s="664"/>
      <c r="Y13" s="665"/>
      <c r="Z13" s="723" t="s">
        <v>240</v>
      </c>
      <c r="AA13" s="723"/>
      <c r="AB13" s="723"/>
      <c r="AC13" s="723"/>
      <c r="AD13" s="724" t="s">
        <v>175</v>
      </c>
      <c r="AE13" s="724"/>
      <c r="AF13" s="724"/>
      <c r="AG13" s="724"/>
      <c r="AH13" s="724"/>
      <c r="AI13" s="724"/>
      <c r="AJ13" s="724"/>
      <c r="AK13" s="724"/>
      <c r="AL13" s="666" t="s">
        <v>175</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1207980</v>
      </c>
      <c r="BH13" s="664"/>
      <c r="BI13" s="664"/>
      <c r="BJ13" s="664"/>
      <c r="BK13" s="664"/>
      <c r="BL13" s="664"/>
      <c r="BM13" s="664"/>
      <c r="BN13" s="665"/>
      <c r="BO13" s="723">
        <v>41.6</v>
      </c>
      <c r="BP13" s="723"/>
      <c r="BQ13" s="723"/>
      <c r="BR13" s="723"/>
      <c r="BS13" s="669" t="s">
        <v>138</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891505</v>
      </c>
      <c r="CS13" s="664"/>
      <c r="CT13" s="664"/>
      <c r="CU13" s="664"/>
      <c r="CV13" s="664"/>
      <c r="CW13" s="664"/>
      <c r="CX13" s="664"/>
      <c r="CY13" s="665"/>
      <c r="CZ13" s="723">
        <v>8.6999999999999993</v>
      </c>
      <c r="DA13" s="723"/>
      <c r="DB13" s="723"/>
      <c r="DC13" s="723"/>
      <c r="DD13" s="669">
        <v>222611</v>
      </c>
      <c r="DE13" s="664"/>
      <c r="DF13" s="664"/>
      <c r="DG13" s="664"/>
      <c r="DH13" s="664"/>
      <c r="DI13" s="664"/>
      <c r="DJ13" s="664"/>
      <c r="DK13" s="664"/>
      <c r="DL13" s="664"/>
      <c r="DM13" s="664"/>
      <c r="DN13" s="664"/>
      <c r="DO13" s="664"/>
      <c r="DP13" s="665"/>
      <c r="DQ13" s="669">
        <v>624268</v>
      </c>
      <c r="DR13" s="664"/>
      <c r="DS13" s="664"/>
      <c r="DT13" s="664"/>
      <c r="DU13" s="664"/>
      <c r="DV13" s="664"/>
      <c r="DW13" s="664"/>
      <c r="DX13" s="664"/>
      <c r="DY13" s="664"/>
      <c r="DZ13" s="664"/>
      <c r="EA13" s="664"/>
      <c r="EB13" s="664"/>
      <c r="EC13" s="704"/>
    </row>
    <row r="14" spans="2:143" ht="11.25" customHeight="1" x14ac:dyDescent="0.2">
      <c r="B14" s="658" t="s">
        <v>260</v>
      </c>
      <c r="C14" s="659"/>
      <c r="D14" s="659"/>
      <c r="E14" s="659"/>
      <c r="F14" s="659"/>
      <c r="G14" s="659"/>
      <c r="H14" s="659"/>
      <c r="I14" s="659"/>
      <c r="J14" s="659"/>
      <c r="K14" s="659"/>
      <c r="L14" s="659"/>
      <c r="M14" s="659"/>
      <c r="N14" s="659"/>
      <c r="O14" s="659"/>
      <c r="P14" s="659"/>
      <c r="Q14" s="660"/>
      <c r="R14" s="661" t="s">
        <v>175</v>
      </c>
      <c r="S14" s="664"/>
      <c r="T14" s="664"/>
      <c r="U14" s="664"/>
      <c r="V14" s="664"/>
      <c r="W14" s="664"/>
      <c r="X14" s="664"/>
      <c r="Y14" s="665"/>
      <c r="Z14" s="723" t="s">
        <v>240</v>
      </c>
      <c r="AA14" s="723"/>
      <c r="AB14" s="723"/>
      <c r="AC14" s="723"/>
      <c r="AD14" s="724" t="s">
        <v>240</v>
      </c>
      <c r="AE14" s="724"/>
      <c r="AF14" s="724"/>
      <c r="AG14" s="724"/>
      <c r="AH14" s="724"/>
      <c r="AI14" s="724"/>
      <c r="AJ14" s="724"/>
      <c r="AK14" s="724"/>
      <c r="AL14" s="666" t="s">
        <v>240</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80402</v>
      </c>
      <c r="BH14" s="664"/>
      <c r="BI14" s="664"/>
      <c r="BJ14" s="664"/>
      <c r="BK14" s="664"/>
      <c r="BL14" s="664"/>
      <c r="BM14" s="664"/>
      <c r="BN14" s="665"/>
      <c r="BO14" s="723">
        <v>2.8</v>
      </c>
      <c r="BP14" s="723"/>
      <c r="BQ14" s="723"/>
      <c r="BR14" s="723"/>
      <c r="BS14" s="669" t="s">
        <v>240</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438378</v>
      </c>
      <c r="CS14" s="664"/>
      <c r="CT14" s="664"/>
      <c r="CU14" s="664"/>
      <c r="CV14" s="664"/>
      <c r="CW14" s="664"/>
      <c r="CX14" s="664"/>
      <c r="CY14" s="665"/>
      <c r="CZ14" s="723">
        <v>4.3</v>
      </c>
      <c r="DA14" s="723"/>
      <c r="DB14" s="723"/>
      <c r="DC14" s="723"/>
      <c r="DD14" s="669">
        <v>43987</v>
      </c>
      <c r="DE14" s="664"/>
      <c r="DF14" s="664"/>
      <c r="DG14" s="664"/>
      <c r="DH14" s="664"/>
      <c r="DI14" s="664"/>
      <c r="DJ14" s="664"/>
      <c r="DK14" s="664"/>
      <c r="DL14" s="664"/>
      <c r="DM14" s="664"/>
      <c r="DN14" s="664"/>
      <c r="DO14" s="664"/>
      <c r="DP14" s="665"/>
      <c r="DQ14" s="669">
        <v>407697</v>
      </c>
      <c r="DR14" s="664"/>
      <c r="DS14" s="664"/>
      <c r="DT14" s="664"/>
      <c r="DU14" s="664"/>
      <c r="DV14" s="664"/>
      <c r="DW14" s="664"/>
      <c r="DX14" s="664"/>
      <c r="DY14" s="664"/>
      <c r="DZ14" s="664"/>
      <c r="EA14" s="664"/>
      <c r="EB14" s="664"/>
      <c r="EC14" s="704"/>
    </row>
    <row r="15" spans="2:143" ht="11.25" customHeight="1" x14ac:dyDescent="0.2">
      <c r="B15" s="658" t="s">
        <v>263</v>
      </c>
      <c r="C15" s="659"/>
      <c r="D15" s="659"/>
      <c r="E15" s="659"/>
      <c r="F15" s="659"/>
      <c r="G15" s="659"/>
      <c r="H15" s="659"/>
      <c r="I15" s="659"/>
      <c r="J15" s="659"/>
      <c r="K15" s="659"/>
      <c r="L15" s="659"/>
      <c r="M15" s="659"/>
      <c r="N15" s="659"/>
      <c r="O15" s="659"/>
      <c r="P15" s="659"/>
      <c r="Q15" s="660"/>
      <c r="R15" s="661">
        <v>36840</v>
      </c>
      <c r="S15" s="664"/>
      <c r="T15" s="664"/>
      <c r="U15" s="664"/>
      <c r="V15" s="664"/>
      <c r="W15" s="664"/>
      <c r="X15" s="664"/>
      <c r="Y15" s="665"/>
      <c r="Z15" s="723">
        <v>0.3</v>
      </c>
      <c r="AA15" s="723"/>
      <c r="AB15" s="723"/>
      <c r="AC15" s="723"/>
      <c r="AD15" s="724">
        <v>36840</v>
      </c>
      <c r="AE15" s="724"/>
      <c r="AF15" s="724"/>
      <c r="AG15" s="724"/>
      <c r="AH15" s="724"/>
      <c r="AI15" s="724"/>
      <c r="AJ15" s="724"/>
      <c r="AK15" s="724"/>
      <c r="AL15" s="666">
        <v>0.6</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173215</v>
      </c>
      <c r="BH15" s="664"/>
      <c r="BI15" s="664"/>
      <c r="BJ15" s="664"/>
      <c r="BK15" s="664"/>
      <c r="BL15" s="664"/>
      <c r="BM15" s="664"/>
      <c r="BN15" s="665"/>
      <c r="BO15" s="723">
        <v>6</v>
      </c>
      <c r="BP15" s="723"/>
      <c r="BQ15" s="723"/>
      <c r="BR15" s="723"/>
      <c r="BS15" s="669" t="s">
        <v>175</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1347848</v>
      </c>
      <c r="CS15" s="664"/>
      <c r="CT15" s="664"/>
      <c r="CU15" s="664"/>
      <c r="CV15" s="664"/>
      <c r="CW15" s="664"/>
      <c r="CX15" s="664"/>
      <c r="CY15" s="665"/>
      <c r="CZ15" s="723">
        <v>13.2</v>
      </c>
      <c r="DA15" s="723"/>
      <c r="DB15" s="723"/>
      <c r="DC15" s="723"/>
      <c r="DD15" s="669">
        <v>394120</v>
      </c>
      <c r="DE15" s="664"/>
      <c r="DF15" s="664"/>
      <c r="DG15" s="664"/>
      <c r="DH15" s="664"/>
      <c r="DI15" s="664"/>
      <c r="DJ15" s="664"/>
      <c r="DK15" s="664"/>
      <c r="DL15" s="664"/>
      <c r="DM15" s="664"/>
      <c r="DN15" s="664"/>
      <c r="DO15" s="664"/>
      <c r="DP15" s="665"/>
      <c r="DQ15" s="669">
        <v>889735</v>
      </c>
      <c r="DR15" s="664"/>
      <c r="DS15" s="664"/>
      <c r="DT15" s="664"/>
      <c r="DU15" s="664"/>
      <c r="DV15" s="664"/>
      <c r="DW15" s="664"/>
      <c r="DX15" s="664"/>
      <c r="DY15" s="664"/>
      <c r="DZ15" s="664"/>
      <c r="EA15" s="664"/>
      <c r="EB15" s="664"/>
      <c r="EC15" s="704"/>
    </row>
    <row r="16" spans="2:143" ht="11.25" customHeight="1" x14ac:dyDescent="0.2">
      <c r="B16" s="658" t="s">
        <v>266</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240</v>
      </c>
      <c r="AA16" s="723"/>
      <c r="AB16" s="723"/>
      <c r="AC16" s="723"/>
      <c r="AD16" s="724" t="s">
        <v>175</v>
      </c>
      <c r="AE16" s="724"/>
      <c r="AF16" s="724"/>
      <c r="AG16" s="724"/>
      <c r="AH16" s="724"/>
      <c r="AI16" s="724"/>
      <c r="AJ16" s="724"/>
      <c r="AK16" s="724"/>
      <c r="AL16" s="666" t="s">
        <v>175</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175</v>
      </c>
      <c r="BH16" s="664"/>
      <c r="BI16" s="664"/>
      <c r="BJ16" s="664"/>
      <c r="BK16" s="664"/>
      <c r="BL16" s="664"/>
      <c r="BM16" s="664"/>
      <c r="BN16" s="665"/>
      <c r="BO16" s="723" t="s">
        <v>240</v>
      </c>
      <c r="BP16" s="723"/>
      <c r="BQ16" s="723"/>
      <c r="BR16" s="723"/>
      <c r="BS16" s="669" t="s">
        <v>175</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107622</v>
      </c>
      <c r="CS16" s="664"/>
      <c r="CT16" s="664"/>
      <c r="CU16" s="664"/>
      <c r="CV16" s="664"/>
      <c r="CW16" s="664"/>
      <c r="CX16" s="664"/>
      <c r="CY16" s="665"/>
      <c r="CZ16" s="723">
        <v>1.1000000000000001</v>
      </c>
      <c r="DA16" s="723"/>
      <c r="DB16" s="723"/>
      <c r="DC16" s="723"/>
      <c r="DD16" s="669" t="s">
        <v>240</v>
      </c>
      <c r="DE16" s="664"/>
      <c r="DF16" s="664"/>
      <c r="DG16" s="664"/>
      <c r="DH16" s="664"/>
      <c r="DI16" s="664"/>
      <c r="DJ16" s="664"/>
      <c r="DK16" s="664"/>
      <c r="DL16" s="664"/>
      <c r="DM16" s="664"/>
      <c r="DN16" s="664"/>
      <c r="DO16" s="664"/>
      <c r="DP16" s="665"/>
      <c r="DQ16" s="669">
        <v>58242</v>
      </c>
      <c r="DR16" s="664"/>
      <c r="DS16" s="664"/>
      <c r="DT16" s="664"/>
      <c r="DU16" s="664"/>
      <c r="DV16" s="664"/>
      <c r="DW16" s="664"/>
      <c r="DX16" s="664"/>
      <c r="DY16" s="664"/>
      <c r="DZ16" s="664"/>
      <c r="EA16" s="664"/>
      <c r="EB16" s="664"/>
      <c r="EC16" s="704"/>
    </row>
    <row r="17" spans="2:133" ht="11.25" customHeight="1" x14ac:dyDescent="0.2">
      <c r="B17" s="658" t="s">
        <v>269</v>
      </c>
      <c r="C17" s="659"/>
      <c r="D17" s="659"/>
      <c r="E17" s="659"/>
      <c r="F17" s="659"/>
      <c r="G17" s="659"/>
      <c r="H17" s="659"/>
      <c r="I17" s="659"/>
      <c r="J17" s="659"/>
      <c r="K17" s="659"/>
      <c r="L17" s="659"/>
      <c r="M17" s="659"/>
      <c r="N17" s="659"/>
      <c r="O17" s="659"/>
      <c r="P17" s="659"/>
      <c r="Q17" s="660"/>
      <c r="R17" s="661">
        <v>30580</v>
      </c>
      <c r="S17" s="664"/>
      <c r="T17" s="664"/>
      <c r="U17" s="664"/>
      <c r="V17" s="664"/>
      <c r="W17" s="664"/>
      <c r="X17" s="664"/>
      <c r="Y17" s="665"/>
      <c r="Z17" s="723">
        <v>0.3</v>
      </c>
      <c r="AA17" s="723"/>
      <c r="AB17" s="723"/>
      <c r="AC17" s="723"/>
      <c r="AD17" s="724">
        <v>30580</v>
      </c>
      <c r="AE17" s="724"/>
      <c r="AF17" s="724"/>
      <c r="AG17" s="724"/>
      <c r="AH17" s="724"/>
      <c r="AI17" s="724"/>
      <c r="AJ17" s="724"/>
      <c r="AK17" s="724"/>
      <c r="AL17" s="666">
        <v>0.5</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175</v>
      </c>
      <c r="BP17" s="723"/>
      <c r="BQ17" s="723"/>
      <c r="BR17" s="723"/>
      <c r="BS17" s="669" t="s">
        <v>175</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639204</v>
      </c>
      <c r="CS17" s="664"/>
      <c r="CT17" s="664"/>
      <c r="CU17" s="664"/>
      <c r="CV17" s="664"/>
      <c r="CW17" s="664"/>
      <c r="CX17" s="664"/>
      <c r="CY17" s="665"/>
      <c r="CZ17" s="723">
        <v>6.2</v>
      </c>
      <c r="DA17" s="723"/>
      <c r="DB17" s="723"/>
      <c r="DC17" s="723"/>
      <c r="DD17" s="669" t="s">
        <v>240</v>
      </c>
      <c r="DE17" s="664"/>
      <c r="DF17" s="664"/>
      <c r="DG17" s="664"/>
      <c r="DH17" s="664"/>
      <c r="DI17" s="664"/>
      <c r="DJ17" s="664"/>
      <c r="DK17" s="664"/>
      <c r="DL17" s="664"/>
      <c r="DM17" s="664"/>
      <c r="DN17" s="664"/>
      <c r="DO17" s="664"/>
      <c r="DP17" s="665"/>
      <c r="DQ17" s="669">
        <v>629213</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2515516</v>
      </c>
      <c r="S18" s="664"/>
      <c r="T18" s="664"/>
      <c r="U18" s="664"/>
      <c r="V18" s="664"/>
      <c r="W18" s="664"/>
      <c r="X18" s="664"/>
      <c r="Y18" s="665"/>
      <c r="Z18" s="723">
        <v>23.6</v>
      </c>
      <c r="AA18" s="723"/>
      <c r="AB18" s="723"/>
      <c r="AC18" s="723"/>
      <c r="AD18" s="724">
        <v>2353963</v>
      </c>
      <c r="AE18" s="724"/>
      <c r="AF18" s="724"/>
      <c r="AG18" s="724"/>
      <c r="AH18" s="724"/>
      <c r="AI18" s="724"/>
      <c r="AJ18" s="724"/>
      <c r="AK18" s="724"/>
      <c r="AL18" s="666">
        <v>39.4</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240</v>
      </c>
      <c r="BP18" s="723"/>
      <c r="BQ18" s="723"/>
      <c r="BR18" s="723"/>
      <c r="BS18" s="669" t="s">
        <v>240</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175</v>
      </c>
      <c r="CS18" s="664"/>
      <c r="CT18" s="664"/>
      <c r="CU18" s="664"/>
      <c r="CV18" s="664"/>
      <c r="CW18" s="664"/>
      <c r="CX18" s="664"/>
      <c r="CY18" s="665"/>
      <c r="CZ18" s="723" t="s">
        <v>175</v>
      </c>
      <c r="DA18" s="723"/>
      <c r="DB18" s="723"/>
      <c r="DC18" s="723"/>
      <c r="DD18" s="669" t="s">
        <v>175</v>
      </c>
      <c r="DE18" s="664"/>
      <c r="DF18" s="664"/>
      <c r="DG18" s="664"/>
      <c r="DH18" s="664"/>
      <c r="DI18" s="664"/>
      <c r="DJ18" s="664"/>
      <c r="DK18" s="664"/>
      <c r="DL18" s="664"/>
      <c r="DM18" s="664"/>
      <c r="DN18" s="664"/>
      <c r="DO18" s="664"/>
      <c r="DP18" s="665"/>
      <c r="DQ18" s="669" t="s">
        <v>175</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2353963</v>
      </c>
      <c r="S19" s="664"/>
      <c r="T19" s="664"/>
      <c r="U19" s="664"/>
      <c r="V19" s="664"/>
      <c r="W19" s="664"/>
      <c r="X19" s="664"/>
      <c r="Y19" s="665"/>
      <c r="Z19" s="723">
        <v>22.1</v>
      </c>
      <c r="AA19" s="723"/>
      <c r="AB19" s="723"/>
      <c r="AC19" s="723"/>
      <c r="AD19" s="724">
        <v>2353963</v>
      </c>
      <c r="AE19" s="724"/>
      <c r="AF19" s="724"/>
      <c r="AG19" s="724"/>
      <c r="AH19" s="724"/>
      <c r="AI19" s="724"/>
      <c r="AJ19" s="724"/>
      <c r="AK19" s="724"/>
      <c r="AL19" s="666">
        <v>39.4</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t="s">
        <v>138</v>
      </c>
      <c r="BH19" s="664"/>
      <c r="BI19" s="664"/>
      <c r="BJ19" s="664"/>
      <c r="BK19" s="664"/>
      <c r="BL19" s="664"/>
      <c r="BM19" s="664"/>
      <c r="BN19" s="665"/>
      <c r="BO19" s="723" t="s">
        <v>175</v>
      </c>
      <c r="BP19" s="723"/>
      <c r="BQ19" s="723"/>
      <c r="BR19" s="723"/>
      <c r="BS19" s="669" t="s">
        <v>175</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175</v>
      </c>
      <c r="CS19" s="664"/>
      <c r="CT19" s="664"/>
      <c r="CU19" s="664"/>
      <c r="CV19" s="664"/>
      <c r="CW19" s="664"/>
      <c r="CX19" s="664"/>
      <c r="CY19" s="665"/>
      <c r="CZ19" s="723" t="s">
        <v>175</v>
      </c>
      <c r="DA19" s="723"/>
      <c r="DB19" s="723"/>
      <c r="DC19" s="723"/>
      <c r="DD19" s="669" t="s">
        <v>175</v>
      </c>
      <c r="DE19" s="664"/>
      <c r="DF19" s="664"/>
      <c r="DG19" s="664"/>
      <c r="DH19" s="664"/>
      <c r="DI19" s="664"/>
      <c r="DJ19" s="664"/>
      <c r="DK19" s="664"/>
      <c r="DL19" s="664"/>
      <c r="DM19" s="664"/>
      <c r="DN19" s="664"/>
      <c r="DO19" s="664"/>
      <c r="DP19" s="665"/>
      <c r="DQ19" s="669" t="s">
        <v>175</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161545</v>
      </c>
      <c r="S20" s="664"/>
      <c r="T20" s="664"/>
      <c r="U20" s="664"/>
      <c r="V20" s="664"/>
      <c r="W20" s="664"/>
      <c r="X20" s="664"/>
      <c r="Y20" s="665"/>
      <c r="Z20" s="723">
        <v>1.5</v>
      </c>
      <c r="AA20" s="723"/>
      <c r="AB20" s="723"/>
      <c r="AC20" s="723"/>
      <c r="AD20" s="724" t="s">
        <v>175</v>
      </c>
      <c r="AE20" s="724"/>
      <c r="AF20" s="724"/>
      <c r="AG20" s="724"/>
      <c r="AH20" s="724"/>
      <c r="AI20" s="724"/>
      <c r="AJ20" s="724"/>
      <c r="AK20" s="724"/>
      <c r="AL20" s="666" t="s">
        <v>175</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t="s">
        <v>240</v>
      </c>
      <c r="BH20" s="664"/>
      <c r="BI20" s="664"/>
      <c r="BJ20" s="664"/>
      <c r="BK20" s="664"/>
      <c r="BL20" s="664"/>
      <c r="BM20" s="664"/>
      <c r="BN20" s="665"/>
      <c r="BO20" s="723" t="s">
        <v>138</v>
      </c>
      <c r="BP20" s="723"/>
      <c r="BQ20" s="723"/>
      <c r="BR20" s="723"/>
      <c r="BS20" s="669" t="s">
        <v>240</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10244436</v>
      </c>
      <c r="CS20" s="664"/>
      <c r="CT20" s="664"/>
      <c r="CU20" s="664"/>
      <c r="CV20" s="664"/>
      <c r="CW20" s="664"/>
      <c r="CX20" s="664"/>
      <c r="CY20" s="665"/>
      <c r="CZ20" s="723">
        <v>100</v>
      </c>
      <c r="DA20" s="723"/>
      <c r="DB20" s="723"/>
      <c r="DC20" s="723"/>
      <c r="DD20" s="669">
        <v>1058659</v>
      </c>
      <c r="DE20" s="664"/>
      <c r="DF20" s="664"/>
      <c r="DG20" s="664"/>
      <c r="DH20" s="664"/>
      <c r="DI20" s="664"/>
      <c r="DJ20" s="664"/>
      <c r="DK20" s="664"/>
      <c r="DL20" s="664"/>
      <c r="DM20" s="664"/>
      <c r="DN20" s="664"/>
      <c r="DO20" s="664"/>
      <c r="DP20" s="665"/>
      <c r="DQ20" s="669">
        <v>7026908</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v>8</v>
      </c>
      <c r="S21" s="664"/>
      <c r="T21" s="664"/>
      <c r="U21" s="664"/>
      <c r="V21" s="664"/>
      <c r="W21" s="664"/>
      <c r="X21" s="664"/>
      <c r="Y21" s="665"/>
      <c r="Z21" s="723">
        <v>0</v>
      </c>
      <c r="AA21" s="723"/>
      <c r="AB21" s="723"/>
      <c r="AC21" s="723"/>
      <c r="AD21" s="724" t="s">
        <v>138</v>
      </c>
      <c r="AE21" s="724"/>
      <c r="AF21" s="724"/>
      <c r="AG21" s="724"/>
      <c r="AH21" s="724"/>
      <c r="AI21" s="724"/>
      <c r="AJ21" s="724"/>
      <c r="AK21" s="724"/>
      <c r="AL21" s="666" t="s">
        <v>175</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138</v>
      </c>
      <c r="BH21" s="664"/>
      <c r="BI21" s="664"/>
      <c r="BJ21" s="664"/>
      <c r="BK21" s="664"/>
      <c r="BL21" s="664"/>
      <c r="BM21" s="664"/>
      <c r="BN21" s="665"/>
      <c r="BO21" s="723" t="s">
        <v>138</v>
      </c>
      <c r="BP21" s="723"/>
      <c r="BQ21" s="723"/>
      <c r="BR21" s="723"/>
      <c r="BS21" s="669" t="s">
        <v>175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6102063</v>
      </c>
      <c r="S22" s="664"/>
      <c r="T22" s="664"/>
      <c r="U22" s="664"/>
      <c r="V22" s="664"/>
      <c r="W22" s="664"/>
      <c r="X22" s="664"/>
      <c r="Y22" s="665"/>
      <c r="Z22" s="723">
        <v>57.2</v>
      </c>
      <c r="AA22" s="723"/>
      <c r="AB22" s="723"/>
      <c r="AC22" s="723"/>
      <c r="AD22" s="724">
        <v>5940510</v>
      </c>
      <c r="AE22" s="724"/>
      <c r="AF22" s="724"/>
      <c r="AG22" s="724"/>
      <c r="AH22" s="724"/>
      <c r="AI22" s="724"/>
      <c r="AJ22" s="724"/>
      <c r="AK22" s="724"/>
      <c r="AL22" s="666">
        <v>99.4</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175</v>
      </c>
      <c r="BH22" s="664"/>
      <c r="BI22" s="664"/>
      <c r="BJ22" s="664"/>
      <c r="BK22" s="664"/>
      <c r="BL22" s="664"/>
      <c r="BM22" s="664"/>
      <c r="BN22" s="665"/>
      <c r="BO22" s="723" t="s">
        <v>175</v>
      </c>
      <c r="BP22" s="723"/>
      <c r="BQ22" s="723"/>
      <c r="BR22" s="723"/>
      <c r="BS22" s="669" t="s">
        <v>138</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4487</v>
      </c>
      <c r="S23" s="664"/>
      <c r="T23" s="664"/>
      <c r="U23" s="664"/>
      <c r="V23" s="664"/>
      <c r="W23" s="664"/>
      <c r="X23" s="664"/>
      <c r="Y23" s="665"/>
      <c r="Z23" s="723">
        <v>0</v>
      </c>
      <c r="AA23" s="723"/>
      <c r="AB23" s="723"/>
      <c r="AC23" s="723"/>
      <c r="AD23" s="724">
        <v>4487</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175</v>
      </c>
      <c r="BH23" s="664"/>
      <c r="BI23" s="664"/>
      <c r="BJ23" s="664"/>
      <c r="BK23" s="664"/>
      <c r="BL23" s="664"/>
      <c r="BM23" s="664"/>
      <c r="BN23" s="665"/>
      <c r="BO23" s="723" t="s">
        <v>138</v>
      </c>
      <c r="BP23" s="723"/>
      <c r="BQ23" s="723"/>
      <c r="BR23" s="723"/>
      <c r="BS23" s="669" t="s">
        <v>175</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88111</v>
      </c>
      <c r="S24" s="664"/>
      <c r="T24" s="664"/>
      <c r="U24" s="664"/>
      <c r="V24" s="664"/>
      <c r="W24" s="664"/>
      <c r="X24" s="664"/>
      <c r="Y24" s="665"/>
      <c r="Z24" s="723">
        <v>0.8</v>
      </c>
      <c r="AA24" s="723"/>
      <c r="AB24" s="723"/>
      <c r="AC24" s="723"/>
      <c r="AD24" s="724" t="s">
        <v>175</v>
      </c>
      <c r="AE24" s="724"/>
      <c r="AF24" s="724"/>
      <c r="AG24" s="724"/>
      <c r="AH24" s="724"/>
      <c r="AI24" s="724"/>
      <c r="AJ24" s="724"/>
      <c r="AK24" s="724"/>
      <c r="AL24" s="666" t="s">
        <v>175</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175</v>
      </c>
      <c r="BH24" s="664"/>
      <c r="BI24" s="664"/>
      <c r="BJ24" s="664"/>
      <c r="BK24" s="664"/>
      <c r="BL24" s="664"/>
      <c r="BM24" s="664"/>
      <c r="BN24" s="665"/>
      <c r="BO24" s="723" t="s">
        <v>175</v>
      </c>
      <c r="BP24" s="723"/>
      <c r="BQ24" s="723"/>
      <c r="BR24" s="723"/>
      <c r="BS24" s="669" t="s">
        <v>138</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4066030</v>
      </c>
      <c r="CS24" s="727"/>
      <c r="CT24" s="727"/>
      <c r="CU24" s="727"/>
      <c r="CV24" s="727"/>
      <c r="CW24" s="727"/>
      <c r="CX24" s="727"/>
      <c r="CY24" s="773"/>
      <c r="CZ24" s="774">
        <v>39.700000000000003</v>
      </c>
      <c r="DA24" s="743"/>
      <c r="DB24" s="743"/>
      <c r="DC24" s="777"/>
      <c r="DD24" s="772">
        <v>2433060</v>
      </c>
      <c r="DE24" s="727"/>
      <c r="DF24" s="727"/>
      <c r="DG24" s="727"/>
      <c r="DH24" s="727"/>
      <c r="DI24" s="727"/>
      <c r="DJ24" s="727"/>
      <c r="DK24" s="773"/>
      <c r="DL24" s="772">
        <v>2421143</v>
      </c>
      <c r="DM24" s="727"/>
      <c r="DN24" s="727"/>
      <c r="DO24" s="727"/>
      <c r="DP24" s="727"/>
      <c r="DQ24" s="727"/>
      <c r="DR24" s="727"/>
      <c r="DS24" s="727"/>
      <c r="DT24" s="727"/>
      <c r="DU24" s="727"/>
      <c r="DV24" s="773"/>
      <c r="DW24" s="774">
        <v>38</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138629</v>
      </c>
      <c r="S25" s="664"/>
      <c r="T25" s="664"/>
      <c r="U25" s="664"/>
      <c r="V25" s="664"/>
      <c r="W25" s="664"/>
      <c r="X25" s="664"/>
      <c r="Y25" s="665"/>
      <c r="Z25" s="723">
        <v>1.3</v>
      </c>
      <c r="AA25" s="723"/>
      <c r="AB25" s="723"/>
      <c r="AC25" s="723"/>
      <c r="AD25" s="724">
        <v>15132</v>
      </c>
      <c r="AE25" s="724"/>
      <c r="AF25" s="724"/>
      <c r="AG25" s="724"/>
      <c r="AH25" s="724"/>
      <c r="AI25" s="724"/>
      <c r="AJ25" s="724"/>
      <c r="AK25" s="724"/>
      <c r="AL25" s="666">
        <v>0.3</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175</v>
      </c>
      <c r="BH25" s="664"/>
      <c r="BI25" s="664"/>
      <c r="BJ25" s="664"/>
      <c r="BK25" s="664"/>
      <c r="BL25" s="664"/>
      <c r="BM25" s="664"/>
      <c r="BN25" s="665"/>
      <c r="BO25" s="723" t="s">
        <v>175</v>
      </c>
      <c r="BP25" s="723"/>
      <c r="BQ25" s="723"/>
      <c r="BR25" s="723"/>
      <c r="BS25" s="669" t="s">
        <v>240</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1390310</v>
      </c>
      <c r="CS25" s="662"/>
      <c r="CT25" s="662"/>
      <c r="CU25" s="662"/>
      <c r="CV25" s="662"/>
      <c r="CW25" s="662"/>
      <c r="CX25" s="662"/>
      <c r="CY25" s="663"/>
      <c r="CZ25" s="666">
        <v>13.6</v>
      </c>
      <c r="DA25" s="695"/>
      <c r="DB25" s="695"/>
      <c r="DC25" s="696"/>
      <c r="DD25" s="669">
        <v>1224803</v>
      </c>
      <c r="DE25" s="662"/>
      <c r="DF25" s="662"/>
      <c r="DG25" s="662"/>
      <c r="DH25" s="662"/>
      <c r="DI25" s="662"/>
      <c r="DJ25" s="662"/>
      <c r="DK25" s="663"/>
      <c r="DL25" s="669">
        <v>1218211</v>
      </c>
      <c r="DM25" s="662"/>
      <c r="DN25" s="662"/>
      <c r="DO25" s="662"/>
      <c r="DP25" s="662"/>
      <c r="DQ25" s="662"/>
      <c r="DR25" s="662"/>
      <c r="DS25" s="662"/>
      <c r="DT25" s="662"/>
      <c r="DU25" s="662"/>
      <c r="DV25" s="663"/>
      <c r="DW25" s="666">
        <v>19.100000000000001</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14788</v>
      </c>
      <c r="S26" s="664"/>
      <c r="T26" s="664"/>
      <c r="U26" s="664"/>
      <c r="V26" s="664"/>
      <c r="W26" s="664"/>
      <c r="X26" s="664"/>
      <c r="Y26" s="665"/>
      <c r="Z26" s="723">
        <v>0.1</v>
      </c>
      <c r="AA26" s="723"/>
      <c r="AB26" s="723"/>
      <c r="AC26" s="723"/>
      <c r="AD26" s="724" t="s">
        <v>240</v>
      </c>
      <c r="AE26" s="724"/>
      <c r="AF26" s="724"/>
      <c r="AG26" s="724"/>
      <c r="AH26" s="724"/>
      <c r="AI26" s="724"/>
      <c r="AJ26" s="724"/>
      <c r="AK26" s="724"/>
      <c r="AL26" s="666" t="s">
        <v>175</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175</v>
      </c>
      <c r="BH26" s="664"/>
      <c r="BI26" s="664"/>
      <c r="BJ26" s="664"/>
      <c r="BK26" s="664"/>
      <c r="BL26" s="664"/>
      <c r="BM26" s="664"/>
      <c r="BN26" s="665"/>
      <c r="BO26" s="723" t="s">
        <v>240</v>
      </c>
      <c r="BP26" s="723"/>
      <c r="BQ26" s="723"/>
      <c r="BR26" s="723"/>
      <c r="BS26" s="669" t="s">
        <v>175</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912686</v>
      </c>
      <c r="CS26" s="664"/>
      <c r="CT26" s="664"/>
      <c r="CU26" s="664"/>
      <c r="CV26" s="664"/>
      <c r="CW26" s="664"/>
      <c r="CX26" s="664"/>
      <c r="CY26" s="665"/>
      <c r="CZ26" s="666">
        <v>8.9</v>
      </c>
      <c r="DA26" s="695"/>
      <c r="DB26" s="695"/>
      <c r="DC26" s="696"/>
      <c r="DD26" s="669">
        <v>759663</v>
      </c>
      <c r="DE26" s="664"/>
      <c r="DF26" s="664"/>
      <c r="DG26" s="664"/>
      <c r="DH26" s="664"/>
      <c r="DI26" s="664"/>
      <c r="DJ26" s="664"/>
      <c r="DK26" s="665"/>
      <c r="DL26" s="669" t="s">
        <v>175</v>
      </c>
      <c r="DM26" s="664"/>
      <c r="DN26" s="664"/>
      <c r="DO26" s="664"/>
      <c r="DP26" s="664"/>
      <c r="DQ26" s="664"/>
      <c r="DR26" s="664"/>
      <c r="DS26" s="664"/>
      <c r="DT26" s="664"/>
      <c r="DU26" s="664"/>
      <c r="DV26" s="665"/>
      <c r="DW26" s="666" t="s">
        <v>175</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1266324</v>
      </c>
      <c r="S27" s="664"/>
      <c r="T27" s="664"/>
      <c r="U27" s="664"/>
      <c r="V27" s="664"/>
      <c r="W27" s="664"/>
      <c r="X27" s="664"/>
      <c r="Y27" s="665"/>
      <c r="Z27" s="723">
        <v>11.9</v>
      </c>
      <c r="AA27" s="723"/>
      <c r="AB27" s="723"/>
      <c r="AC27" s="723"/>
      <c r="AD27" s="724" t="s">
        <v>138</v>
      </c>
      <c r="AE27" s="724"/>
      <c r="AF27" s="724"/>
      <c r="AG27" s="724"/>
      <c r="AH27" s="724"/>
      <c r="AI27" s="724"/>
      <c r="AJ27" s="724"/>
      <c r="AK27" s="724"/>
      <c r="AL27" s="666" t="s">
        <v>240</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2905242</v>
      </c>
      <c r="BH27" s="664"/>
      <c r="BI27" s="664"/>
      <c r="BJ27" s="664"/>
      <c r="BK27" s="664"/>
      <c r="BL27" s="664"/>
      <c r="BM27" s="664"/>
      <c r="BN27" s="665"/>
      <c r="BO27" s="723">
        <v>100</v>
      </c>
      <c r="BP27" s="723"/>
      <c r="BQ27" s="723"/>
      <c r="BR27" s="723"/>
      <c r="BS27" s="669" t="s">
        <v>138</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2036516</v>
      </c>
      <c r="CS27" s="662"/>
      <c r="CT27" s="662"/>
      <c r="CU27" s="662"/>
      <c r="CV27" s="662"/>
      <c r="CW27" s="662"/>
      <c r="CX27" s="662"/>
      <c r="CY27" s="663"/>
      <c r="CZ27" s="666">
        <v>19.899999999999999</v>
      </c>
      <c r="DA27" s="695"/>
      <c r="DB27" s="695"/>
      <c r="DC27" s="696"/>
      <c r="DD27" s="669">
        <v>579044</v>
      </c>
      <c r="DE27" s="662"/>
      <c r="DF27" s="662"/>
      <c r="DG27" s="662"/>
      <c r="DH27" s="662"/>
      <c r="DI27" s="662"/>
      <c r="DJ27" s="662"/>
      <c r="DK27" s="663"/>
      <c r="DL27" s="669">
        <v>577957</v>
      </c>
      <c r="DM27" s="662"/>
      <c r="DN27" s="662"/>
      <c r="DO27" s="662"/>
      <c r="DP27" s="662"/>
      <c r="DQ27" s="662"/>
      <c r="DR27" s="662"/>
      <c r="DS27" s="662"/>
      <c r="DT27" s="662"/>
      <c r="DU27" s="662"/>
      <c r="DV27" s="663"/>
      <c r="DW27" s="666">
        <v>9.1</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v>13163</v>
      </c>
      <c r="S28" s="664"/>
      <c r="T28" s="664"/>
      <c r="U28" s="664"/>
      <c r="V28" s="664"/>
      <c r="W28" s="664"/>
      <c r="X28" s="664"/>
      <c r="Y28" s="665"/>
      <c r="Z28" s="723">
        <v>0.1</v>
      </c>
      <c r="AA28" s="723"/>
      <c r="AB28" s="723"/>
      <c r="AC28" s="723"/>
      <c r="AD28" s="724">
        <v>13163</v>
      </c>
      <c r="AE28" s="724"/>
      <c r="AF28" s="724"/>
      <c r="AG28" s="724"/>
      <c r="AH28" s="724"/>
      <c r="AI28" s="724"/>
      <c r="AJ28" s="724"/>
      <c r="AK28" s="724"/>
      <c r="AL28" s="666">
        <v>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639204</v>
      </c>
      <c r="CS28" s="664"/>
      <c r="CT28" s="664"/>
      <c r="CU28" s="664"/>
      <c r="CV28" s="664"/>
      <c r="CW28" s="664"/>
      <c r="CX28" s="664"/>
      <c r="CY28" s="665"/>
      <c r="CZ28" s="666">
        <v>6.2</v>
      </c>
      <c r="DA28" s="695"/>
      <c r="DB28" s="695"/>
      <c r="DC28" s="696"/>
      <c r="DD28" s="669">
        <v>629213</v>
      </c>
      <c r="DE28" s="664"/>
      <c r="DF28" s="664"/>
      <c r="DG28" s="664"/>
      <c r="DH28" s="664"/>
      <c r="DI28" s="664"/>
      <c r="DJ28" s="664"/>
      <c r="DK28" s="665"/>
      <c r="DL28" s="669">
        <v>624975</v>
      </c>
      <c r="DM28" s="664"/>
      <c r="DN28" s="664"/>
      <c r="DO28" s="664"/>
      <c r="DP28" s="664"/>
      <c r="DQ28" s="664"/>
      <c r="DR28" s="664"/>
      <c r="DS28" s="664"/>
      <c r="DT28" s="664"/>
      <c r="DU28" s="664"/>
      <c r="DV28" s="665"/>
      <c r="DW28" s="666">
        <v>9.8000000000000007</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880666</v>
      </c>
      <c r="S29" s="664"/>
      <c r="T29" s="664"/>
      <c r="U29" s="664"/>
      <c r="V29" s="664"/>
      <c r="W29" s="664"/>
      <c r="X29" s="664"/>
      <c r="Y29" s="665"/>
      <c r="Z29" s="723">
        <v>8.3000000000000007</v>
      </c>
      <c r="AA29" s="723"/>
      <c r="AB29" s="723"/>
      <c r="AC29" s="723"/>
      <c r="AD29" s="724" t="s">
        <v>175</v>
      </c>
      <c r="AE29" s="724"/>
      <c r="AF29" s="724"/>
      <c r="AG29" s="724"/>
      <c r="AH29" s="724"/>
      <c r="AI29" s="724"/>
      <c r="AJ29" s="724"/>
      <c r="AK29" s="724"/>
      <c r="AL29" s="666" t="s">
        <v>240</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639175</v>
      </c>
      <c r="CS29" s="662"/>
      <c r="CT29" s="662"/>
      <c r="CU29" s="662"/>
      <c r="CV29" s="662"/>
      <c r="CW29" s="662"/>
      <c r="CX29" s="662"/>
      <c r="CY29" s="663"/>
      <c r="CZ29" s="666">
        <v>6.2</v>
      </c>
      <c r="DA29" s="695"/>
      <c r="DB29" s="695"/>
      <c r="DC29" s="696"/>
      <c r="DD29" s="669">
        <v>629184</v>
      </c>
      <c r="DE29" s="662"/>
      <c r="DF29" s="662"/>
      <c r="DG29" s="662"/>
      <c r="DH29" s="662"/>
      <c r="DI29" s="662"/>
      <c r="DJ29" s="662"/>
      <c r="DK29" s="663"/>
      <c r="DL29" s="669">
        <v>624946</v>
      </c>
      <c r="DM29" s="662"/>
      <c r="DN29" s="662"/>
      <c r="DO29" s="662"/>
      <c r="DP29" s="662"/>
      <c r="DQ29" s="662"/>
      <c r="DR29" s="662"/>
      <c r="DS29" s="662"/>
      <c r="DT29" s="662"/>
      <c r="DU29" s="662"/>
      <c r="DV29" s="663"/>
      <c r="DW29" s="666">
        <v>9.8000000000000007</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71574</v>
      </c>
      <c r="S30" s="664"/>
      <c r="T30" s="664"/>
      <c r="U30" s="664"/>
      <c r="V30" s="664"/>
      <c r="W30" s="664"/>
      <c r="X30" s="664"/>
      <c r="Y30" s="665"/>
      <c r="Z30" s="723">
        <v>0.7</v>
      </c>
      <c r="AA30" s="723"/>
      <c r="AB30" s="723"/>
      <c r="AC30" s="723"/>
      <c r="AD30" s="724">
        <v>4698</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98.6</v>
      </c>
      <c r="BH30" s="742"/>
      <c r="BI30" s="742"/>
      <c r="BJ30" s="742"/>
      <c r="BK30" s="742"/>
      <c r="BL30" s="742"/>
      <c r="BM30" s="743">
        <v>93.4</v>
      </c>
      <c r="BN30" s="742"/>
      <c r="BO30" s="742"/>
      <c r="BP30" s="742"/>
      <c r="BQ30" s="744"/>
      <c r="BR30" s="741">
        <v>98.4</v>
      </c>
      <c r="BS30" s="742"/>
      <c r="BT30" s="742"/>
      <c r="BU30" s="742"/>
      <c r="BV30" s="742"/>
      <c r="BW30" s="742"/>
      <c r="BX30" s="743">
        <v>93.1</v>
      </c>
      <c r="BY30" s="742"/>
      <c r="BZ30" s="742"/>
      <c r="CA30" s="742"/>
      <c r="CB30" s="744"/>
      <c r="CD30" s="747"/>
      <c r="CE30" s="748"/>
      <c r="CF30" s="705" t="s">
        <v>314</v>
      </c>
      <c r="CG30" s="702"/>
      <c r="CH30" s="702"/>
      <c r="CI30" s="702"/>
      <c r="CJ30" s="702"/>
      <c r="CK30" s="702"/>
      <c r="CL30" s="702"/>
      <c r="CM30" s="702"/>
      <c r="CN30" s="702"/>
      <c r="CO30" s="702"/>
      <c r="CP30" s="702"/>
      <c r="CQ30" s="703"/>
      <c r="CR30" s="661">
        <v>591219</v>
      </c>
      <c r="CS30" s="664"/>
      <c r="CT30" s="664"/>
      <c r="CU30" s="664"/>
      <c r="CV30" s="664"/>
      <c r="CW30" s="664"/>
      <c r="CX30" s="664"/>
      <c r="CY30" s="665"/>
      <c r="CZ30" s="666">
        <v>5.8</v>
      </c>
      <c r="DA30" s="695"/>
      <c r="DB30" s="695"/>
      <c r="DC30" s="696"/>
      <c r="DD30" s="669">
        <v>582889</v>
      </c>
      <c r="DE30" s="664"/>
      <c r="DF30" s="664"/>
      <c r="DG30" s="664"/>
      <c r="DH30" s="664"/>
      <c r="DI30" s="664"/>
      <c r="DJ30" s="664"/>
      <c r="DK30" s="665"/>
      <c r="DL30" s="669">
        <v>578781</v>
      </c>
      <c r="DM30" s="664"/>
      <c r="DN30" s="664"/>
      <c r="DO30" s="664"/>
      <c r="DP30" s="664"/>
      <c r="DQ30" s="664"/>
      <c r="DR30" s="664"/>
      <c r="DS30" s="664"/>
      <c r="DT30" s="664"/>
      <c r="DU30" s="664"/>
      <c r="DV30" s="665"/>
      <c r="DW30" s="666">
        <v>9.1</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41194</v>
      </c>
      <c r="S31" s="664"/>
      <c r="T31" s="664"/>
      <c r="U31" s="664"/>
      <c r="V31" s="664"/>
      <c r="W31" s="664"/>
      <c r="X31" s="664"/>
      <c r="Y31" s="665"/>
      <c r="Z31" s="723">
        <v>0.4</v>
      </c>
      <c r="AA31" s="723"/>
      <c r="AB31" s="723"/>
      <c r="AC31" s="723"/>
      <c r="AD31" s="724" t="s">
        <v>240</v>
      </c>
      <c r="AE31" s="724"/>
      <c r="AF31" s="724"/>
      <c r="AG31" s="724"/>
      <c r="AH31" s="724"/>
      <c r="AI31" s="724"/>
      <c r="AJ31" s="724"/>
      <c r="AK31" s="724"/>
      <c r="AL31" s="666" t="s">
        <v>175</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99.1</v>
      </c>
      <c r="BH31" s="662"/>
      <c r="BI31" s="662"/>
      <c r="BJ31" s="662"/>
      <c r="BK31" s="662"/>
      <c r="BL31" s="662"/>
      <c r="BM31" s="667">
        <v>95.6</v>
      </c>
      <c r="BN31" s="740"/>
      <c r="BO31" s="740"/>
      <c r="BP31" s="740"/>
      <c r="BQ31" s="701"/>
      <c r="BR31" s="739">
        <v>98.8</v>
      </c>
      <c r="BS31" s="662"/>
      <c r="BT31" s="662"/>
      <c r="BU31" s="662"/>
      <c r="BV31" s="662"/>
      <c r="BW31" s="662"/>
      <c r="BX31" s="667">
        <v>95.5</v>
      </c>
      <c r="BY31" s="740"/>
      <c r="BZ31" s="740"/>
      <c r="CA31" s="740"/>
      <c r="CB31" s="701"/>
      <c r="CD31" s="747"/>
      <c r="CE31" s="748"/>
      <c r="CF31" s="705" t="s">
        <v>318</v>
      </c>
      <c r="CG31" s="702"/>
      <c r="CH31" s="702"/>
      <c r="CI31" s="702"/>
      <c r="CJ31" s="702"/>
      <c r="CK31" s="702"/>
      <c r="CL31" s="702"/>
      <c r="CM31" s="702"/>
      <c r="CN31" s="702"/>
      <c r="CO31" s="702"/>
      <c r="CP31" s="702"/>
      <c r="CQ31" s="703"/>
      <c r="CR31" s="661">
        <v>47956</v>
      </c>
      <c r="CS31" s="662"/>
      <c r="CT31" s="662"/>
      <c r="CU31" s="662"/>
      <c r="CV31" s="662"/>
      <c r="CW31" s="662"/>
      <c r="CX31" s="662"/>
      <c r="CY31" s="663"/>
      <c r="CZ31" s="666">
        <v>0.5</v>
      </c>
      <c r="DA31" s="695"/>
      <c r="DB31" s="695"/>
      <c r="DC31" s="696"/>
      <c r="DD31" s="669">
        <v>46295</v>
      </c>
      <c r="DE31" s="662"/>
      <c r="DF31" s="662"/>
      <c r="DG31" s="662"/>
      <c r="DH31" s="662"/>
      <c r="DI31" s="662"/>
      <c r="DJ31" s="662"/>
      <c r="DK31" s="663"/>
      <c r="DL31" s="669">
        <v>46165</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631937</v>
      </c>
      <c r="S32" s="664"/>
      <c r="T32" s="664"/>
      <c r="U32" s="664"/>
      <c r="V32" s="664"/>
      <c r="W32" s="664"/>
      <c r="X32" s="664"/>
      <c r="Y32" s="665"/>
      <c r="Z32" s="723">
        <v>5.9</v>
      </c>
      <c r="AA32" s="723"/>
      <c r="AB32" s="723"/>
      <c r="AC32" s="723"/>
      <c r="AD32" s="724" t="s">
        <v>175</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97.9</v>
      </c>
      <c r="BH32" s="677"/>
      <c r="BI32" s="677"/>
      <c r="BJ32" s="677"/>
      <c r="BK32" s="677"/>
      <c r="BL32" s="677"/>
      <c r="BM32" s="721">
        <v>90.3</v>
      </c>
      <c r="BN32" s="677"/>
      <c r="BO32" s="677"/>
      <c r="BP32" s="677"/>
      <c r="BQ32" s="714"/>
      <c r="BR32" s="738">
        <v>97.8</v>
      </c>
      <c r="BS32" s="677"/>
      <c r="BT32" s="677"/>
      <c r="BU32" s="677"/>
      <c r="BV32" s="677"/>
      <c r="BW32" s="677"/>
      <c r="BX32" s="721">
        <v>89.8</v>
      </c>
      <c r="BY32" s="677"/>
      <c r="BZ32" s="677"/>
      <c r="CA32" s="677"/>
      <c r="CB32" s="714"/>
      <c r="CD32" s="749"/>
      <c r="CE32" s="750"/>
      <c r="CF32" s="705" t="s">
        <v>321</v>
      </c>
      <c r="CG32" s="702"/>
      <c r="CH32" s="702"/>
      <c r="CI32" s="702"/>
      <c r="CJ32" s="702"/>
      <c r="CK32" s="702"/>
      <c r="CL32" s="702"/>
      <c r="CM32" s="702"/>
      <c r="CN32" s="702"/>
      <c r="CO32" s="702"/>
      <c r="CP32" s="702"/>
      <c r="CQ32" s="703"/>
      <c r="CR32" s="661">
        <v>29</v>
      </c>
      <c r="CS32" s="664"/>
      <c r="CT32" s="664"/>
      <c r="CU32" s="664"/>
      <c r="CV32" s="664"/>
      <c r="CW32" s="664"/>
      <c r="CX32" s="664"/>
      <c r="CY32" s="665"/>
      <c r="CZ32" s="666">
        <v>0</v>
      </c>
      <c r="DA32" s="695"/>
      <c r="DB32" s="695"/>
      <c r="DC32" s="696"/>
      <c r="DD32" s="669">
        <v>29</v>
      </c>
      <c r="DE32" s="664"/>
      <c r="DF32" s="664"/>
      <c r="DG32" s="664"/>
      <c r="DH32" s="664"/>
      <c r="DI32" s="664"/>
      <c r="DJ32" s="664"/>
      <c r="DK32" s="665"/>
      <c r="DL32" s="669">
        <v>29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347605</v>
      </c>
      <c r="S33" s="664"/>
      <c r="T33" s="664"/>
      <c r="U33" s="664"/>
      <c r="V33" s="664"/>
      <c r="W33" s="664"/>
      <c r="X33" s="664"/>
      <c r="Y33" s="665"/>
      <c r="Z33" s="723">
        <v>3.3</v>
      </c>
      <c r="AA33" s="723"/>
      <c r="AB33" s="723"/>
      <c r="AC33" s="723"/>
      <c r="AD33" s="724" t="s">
        <v>138</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5012125</v>
      </c>
      <c r="CS33" s="662"/>
      <c r="CT33" s="662"/>
      <c r="CU33" s="662"/>
      <c r="CV33" s="662"/>
      <c r="CW33" s="662"/>
      <c r="CX33" s="662"/>
      <c r="CY33" s="663"/>
      <c r="CZ33" s="666">
        <v>48.9</v>
      </c>
      <c r="DA33" s="695"/>
      <c r="DB33" s="695"/>
      <c r="DC33" s="696"/>
      <c r="DD33" s="669">
        <v>4265056</v>
      </c>
      <c r="DE33" s="662"/>
      <c r="DF33" s="662"/>
      <c r="DG33" s="662"/>
      <c r="DH33" s="662"/>
      <c r="DI33" s="662"/>
      <c r="DJ33" s="662"/>
      <c r="DK33" s="663"/>
      <c r="DL33" s="669">
        <v>3529448</v>
      </c>
      <c r="DM33" s="662"/>
      <c r="DN33" s="662"/>
      <c r="DO33" s="662"/>
      <c r="DP33" s="662"/>
      <c r="DQ33" s="662"/>
      <c r="DR33" s="662"/>
      <c r="DS33" s="662"/>
      <c r="DT33" s="662"/>
      <c r="DU33" s="662"/>
      <c r="DV33" s="663"/>
      <c r="DW33" s="666">
        <v>55.4</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219342</v>
      </c>
      <c r="S34" s="664"/>
      <c r="T34" s="664"/>
      <c r="U34" s="664"/>
      <c r="V34" s="664"/>
      <c r="W34" s="664"/>
      <c r="X34" s="664"/>
      <c r="Y34" s="665"/>
      <c r="Z34" s="723">
        <v>2.1</v>
      </c>
      <c r="AA34" s="723"/>
      <c r="AB34" s="723"/>
      <c r="AC34" s="723"/>
      <c r="AD34" s="724">
        <v>9</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1491648</v>
      </c>
      <c r="CS34" s="664"/>
      <c r="CT34" s="664"/>
      <c r="CU34" s="664"/>
      <c r="CV34" s="664"/>
      <c r="CW34" s="664"/>
      <c r="CX34" s="664"/>
      <c r="CY34" s="665"/>
      <c r="CZ34" s="666">
        <v>14.6</v>
      </c>
      <c r="DA34" s="695"/>
      <c r="DB34" s="695"/>
      <c r="DC34" s="696"/>
      <c r="DD34" s="669">
        <v>1263358</v>
      </c>
      <c r="DE34" s="664"/>
      <c r="DF34" s="664"/>
      <c r="DG34" s="664"/>
      <c r="DH34" s="664"/>
      <c r="DI34" s="664"/>
      <c r="DJ34" s="664"/>
      <c r="DK34" s="665"/>
      <c r="DL34" s="669">
        <v>1089360</v>
      </c>
      <c r="DM34" s="664"/>
      <c r="DN34" s="664"/>
      <c r="DO34" s="664"/>
      <c r="DP34" s="664"/>
      <c r="DQ34" s="664"/>
      <c r="DR34" s="664"/>
      <c r="DS34" s="664"/>
      <c r="DT34" s="664"/>
      <c r="DU34" s="664"/>
      <c r="DV34" s="665"/>
      <c r="DW34" s="666">
        <v>17.100000000000001</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843445</v>
      </c>
      <c r="S35" s="664"/>
      <c r="T35" s="664"/>
      <c r="U35" s="664"/>
      <c r="V35" s="664"/>
      <c r="W35" s="664"/>
      <c r="X35" s="664"/>
      <c r="Y35" s="665"/>
      <c r="Z35" s="723">
        <v>7.9</v>
      </c>
      <c r="AA35" s="723"/>
      <c r="AB35" s="723"/>
      <c r="AC35" s="723"/>
      <c r="AD35" s="724" t="s">
        <v>175</v>
      </c>
      <c r="AE35" s="724"/>
      <c r="AF35" s="724"/>
      <c r="AG35" s="724"/>
      <c r="AH35" s="724"/>
      <c r="AI35" s="724"/>
      <c r="AJ35" s="724"/>
      <c r="AK35" s="724"/>
      <c r="AL35" s="666" t="s">
        <v>175</v>
      </c>
      <c r="AM35" s="667"/>
      <c r="AN35" s="667"/>
      <c r="AO35" s="725"/>
      <c r="AP35" s="234"/>
      <c r="AQ35" s="729" t="s">
        <v>329</v>
      </c>
      <c r="AR35" s="730"/>
      <c r="AS35" s="730"/>
      <c r="AT35" s="730"/>
      <c r="AU35" s="730"/>
      <c r="AV35" s="730"/>
      <c r="AW35" s="730"/>
      <c r="AX35" s="730"/>
      <c r="AY35" s="731"/>
      <c r="AZ35" s="726">
        <v>1763243</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-53339</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41043</v>
      </c>
      <c r="CS35" s="662"/>
      <c r="CT35" s="662"/>
      <c r="CU35" s="662"/>
      <c r="CV35" s="662"/>
      <c r="CW35" s="662"/>
      <c r="CX35" s="662"/>
      <c r="CY35" s="663"/>
      <c r="CZ35" s="666">
        <v>0.4</v>
      </c>
      <c r="DA35" s="695"/>
      <c r="DB35" s="695"/>
      <c r="DC35" s="696"/>
      <c r="DD35" s="669">
        <v>36555</v>
      </c>
      <c r="DE35" s="662"/>
      <c r="DF35" s="662"/>
      <c r="DG35" s="662"/>
      <c r="DH35" s="662"/>
      <c r="DI35" s="662"/>
      <c r="DJ35" s="662"/>
      <c r="DK35" s="663"/>
      <c r="DL35" s="669">
        <v>36555</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175</v>
      </c>
      <c r="AA36" s="723"/>
      <c r="AB36" s="723"/>
      <c r="AC36" s="723"/>
      <c r="AD36" s="724" t="s">
        <v>240</v>
      </c>
      <c r="AE36" s="724"/>
      <c r="AF36" s="724"/>
      <c r="AG36" s="724"/>
      <c r="AH36" s="724"/>
      <c r="AI36" s="724"/>
      <c r="AJ36" s="724"/>
      <c r="AK36" s="724"/>
      <c r="AL36" s="666" t="s">
        <v>175</v>
      </c>
      <c r="AM36" s="667"/>
      <c r="AN36" s="667"/>
      <c r="AO36" s="725"/>
      <c r="AQ36" s="698" t="s">
        <v>333</v>
      </c>
      <c r="AR36" s="699"/>
      <c r="AS36" s="699"/>
      <c r="AT36" s="699"/>
      <c r="AU36" s="699"/>
      <c r="AV36" s="699"/>
      <c r="AW36" s="699"/>
      <c r="AX36" s="699"/>
      <c r="AY36" s="700"/>
      <c r="AZ36" s="661">
        <v>423000</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-196921</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1772170</v>
      </c>
      <c r="CS36" s="664"/>
      <c r="CT36" s="664"/>
      <c r="CU36" s="664"/>
      <c r="CV36" s="664"/>
      <c r="CW36" s="664"/>
      <c r="CX36" s="664"/>
      <c r="CY36" s="665"/>
      <c r="CZ36" s="666">
        <v>17.3</v>
      </c>
      <c r="DA36" s="695"/>
      <c r="DB36" s="695"/>
      <c r="DC36" s="696"/>
      <c r="DD36" s="669">
        <v>1578433</v>
      </c>
      <c r="DE36" s="664"/>
      <c r="DF36" s="664"/>
      <c r="DG36" s="664"/>
      <c r="DH36" s="664"/>
      <c r="DI36" s="664"/>
      <c r="DJ36" s="664"/>
      <c r="DK36" s="665"/>
      <c r="DL36" s="669">
        <v>1439798</v>
      </c>
      <c r="DM36" s="664"/>
      <c r="DN36" s="664"/>
      <c r="DO36" s="664"/>
      <c r="DP36" s="664"/>
      <c r="DQ36" s="664"/>
      <c r="DR36" s="664"/>
      <c r="DS36" s="664"/>
      <c r="DT36" s="664"/>
      <c r="DU36" s="664"/>
      <c r="DV36" s="665"/>
      <c r="DW36" s="666">
        <v>22.6</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392745</v>
      </c>
      <c r="S37" s="664"/>
      <c r="T37" s="664"/>
      <c r="U37" s="664"/>
      <c r="V37" s="664"/>
      <c r="W37" s="664"/>
      <c r="X37" s="664"/>
      <c r="Y37" s="665"/>
      <c r="Z37" s="723">
        <v>3.7</v>
      </c>
      <c r="AA37" s="723"/>
      <c r="AB37" s="723"/>
      <c r="AC37" s="723"/>
      <c r="AD37" s="724" t="s">
        <v>175</v>
      </c>
      <c r="AE37" s="724"/>
      <c r="AF37" s="724"/>
      <c r="AG37" s="724"/>
      <c r="AH37" s="724"/>
      <c r="AI37" s="724"/>
      <c r="AJ37" s="724"/>
      <c r="AK37" s="724"/>
      <c r="AL37" s="666" t="s">
        <v>138</v>
      </c>
      <c r="AM37" s="667"/>
      <c r="AN37" s="667"/>
      <c r="AO37" s="725"/>
      <c r="AQ37" s="698" t="s">
        <v>337</v>
      </c>
      <c r="AR37" s="699"/>
      <c r="AS37" s="699"/>
      <c r="AT37" s="699"/>
      <c r="AU37" s="699"/>
      <c r="AV37" s="699"/>
      <c r="AW37" s="699"/>
      <c r="AX37" s="699"/>
      <c r="AY37" s="700"/>
      <c r="AZ37" s="661">
        <v>2673</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4281</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879234</v>
      </c>
      <c r="CS37" s="662"/>
      <c r="CT37" s="662"/>
      <c r="CU37" s="662"/>
      <c r="CV37" s="662"/>
      <c r="CW37" s="662"/>
      <c r="CX37" s="662"/>
      <c r="CY37" s="663"/>
      <c r="CZ37" s="666">
        <v>8.6</v>
      </c>
      <c r="DA37" s="695"/>
      <c r="DB37" s="695"/>
      <c r="DC37" s="696"/>
      <c r="DD37" s="669">
        <v>878648</v>
      </c>
      <c r="DE37" s="662"/>
      <c r="DF37" s="662"/>
      <c r="DG37" s="662"/>
      <c r="DH37" s="662"/>
      <c r="DI37" s="662"/>
      <c r="DJ37" s="662"/>
      <c r="DK37" s="663"/>
      <c r="DL37" s="669">
        <v>840102</v>
      </c>
      <c r="DM37" s="662"/>
      <c r="DN37" s="662"/>
      <c r="DO37" s="662"/>
      <c r="DP37" s="662"/>
      <c r="DQ37" s="662"/>
      <c r="DR37" s="662"/>
      <c r="DS37" s="662"/>
      <c r="DT37" s="662"/>
      <c r="DU37" s="662"/>
      <c r="DV37" s="663"/>
      <c r="DW37" s="666">
        <v>13.2</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10663328</v>
      </c>
      <c r="S38" s="713"/>
      <c r="T38" s="713"/>
      <c r="U38" s="713"/>
      <c r="V38" s="713"/>
      <c r="W38" s="713"/>
      <c r="X38" s="713"/>
      <c r="Y38" s="718"/>
      <c r="Z38" s="719">
        <v>100</v>
      </c>
      <c r="AA38" s="719"/>
      <c r="AB38" s="719"/>
      <c r="AC38" s="719"/>
      <c r="AD38" s="720">
        <v>5977999</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240</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6867</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1337570</v>
      </c>
      <c r="CS38" s="664"/>
      <c r="CT38" s="664"/>
      <c r="CU38" s="664"/>
      <c r="CV38" s="664"/>
      <c r="CW38" s="664"/>
      <c r="CX38" s="664"/>
      <c r="CY38" s="665"/>
      <c r="CZ38" s="666">
        <v>13.1</v>
      </c>
      <c r="DA38" s="695"/>
      <c r="DB38" s="695"/>
      <c r="DC38" s="696"/>
      <c r="DD38" s="669">
        <v>1125547</v>
      </c>
      <c r="DE38" s="664"/>
      <c r="DF38" s="664"/>
      <c r="DG38" s="664"/>
      <c r="DH38" s="664"/>
      <c r="DI38" s="664"/>
      <c r="DJ38" s="664"/>
      <c r="DK38" s="665"/>
      <c r="DL38" s="669">
        <v>963735</v>
      </c>
      <c r="DM38" s="664"/>
      <c r="DN38" s="664"/>
      <c r="DO38" s="664"/>
      <c r="DP38" s="664"/>
      <c r="DQ38" s="664"/>
      <c r="DR38" s="664"/>
      <c r="DS38" s="664"/>
      <c r="DT38" s="664"/>
      <c r="DU38" s="664"/>
      <c r="DV38" s="665"/>
      <c r="DW38" s="666">
        <v>15.1</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t="s">
        <v>175</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83</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319694</v>
      </c>
      <c r="CS39" s="662"/>
      <c r="CT39" s="662"/>
      <c r="CU39" s="662"/>
      <c r="CV39" s="662"/>
      <c r="CW39" s="662"/>
      <c r="CX39" s="662"/>
      <c r="CY39" s="663"/>
      <c r="CZ39" s="666">
        <v>3.1</v>
      </c>
      <c r="DA39" s="695"/>
      <c r="DB39" s="695"/>
      <c r="DC39" s="696"/>
      <c r="DD39" s="669">
        <v>261163</v>
      </c>
      <c r="DE39" s="662"/>
      <c r="DF39" s="662"/>
      <c r="DG39" s="662"/>
      <c r="DH39" s="662"/>
      <c r="DI39" s="662"/>
      <c r="DJ39" s="662"/>
      <c r="DK39" s="663"/>
      <c r="DL39" s="669" t="s">
        <v>240</v>
      </c>
      <c r="DM39" s="662"/>
      <c r="DN39" s="662"/>
      <c r="DO39" s="662"/>
      <c r="DP39" s="662"/>
      <c r="DQ39" s="662"/>
      <c r="DR39" s="662"/>
      <c r="DS39" s="662"/>
      <c r="DT39" s="662"/>
      <c r="DU39" s="662"/>
      <c r="DV39" s="663"/>
      <c r="DW39" s="666" t="s">
        <v>175</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362771</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240</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50000</v>
      </c>
      <c r="CS40" s="664"/>
      <c r="CT40" s="664"/>
      <c r="CU40" s="664"/>
      <c r="CV40" s="664"/>
      <c r="CW40" s="664"/>
      <c r="CX40" s="664"/>
      <c r="CY40" s="665"/>
      <c r="CZ40" s="666">
        <v>0.5</v>
      </c>
      <c r="DA40" s="695"/>
      <c r="DB40" s="695"/>
      <c r="DC40" s="696"/>
      <c r="DD40" s="669" t="s">
        <v>175</v>
      </c>
      <c r="DE40" s="664"/>
      <c r="DF40" s="664"/>
      <c r="DG40" s="664"/>
      <c r="DH40" s="664"/>
      <c r="DI40" s="664"/>
      <c r="DJ40" s="664"/>
      <c r="DK40" s="665"/>
      <c r="DL40" s="669" t="s">
        <v>175</v>
      </c>
      <c r="DM40" s="664"/>
      <c r="DN40" s="664"/>
      <c r="DO40" s="664"/>
      <c r="DP40" s="664"/>
      <c r="DQ40" s="664"/>
      <c r="DR40" s="664"/>
      <c r="DS40" s="664"/>
      <c r="DT40" s="664"/>
      <c r="DU40" s="664"/>
      <c r="DV40" s="665"/>
      <c r="DW40" s="666" t="s">
        <v>175</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974799</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347</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175</v>
      </c>
      <c r="DA41" s="695"/>
      <c r="DB41" s="695"/>
      <c r="DC41" s="696"/>
      <c r="DD41" s="669" t="s">
        <v>175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1166281</v>
      </c>
      <c r="CS42" s="664"/>
      <c r="CT42" s="664"/>
      <c r="CU42" s="664"/>
      <c r="CV42" s="664"/>
      <c r="CW42" s="664"/>
      <c r="CX42" s="664"/>
      <c r="CY42" s="665"/>
      <c r="CZ42" s="666">
        <v>11.4</v>
      </c>
      <c r="DA42" s="667"/>
      <c r="DB42" s="667"/>
      <c r="DC42" s="668"/>
      <c r="DD42" s="669">
        <v>328792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16170</v>
      </c>
      <c r="CS43" s="662"/>
      <c r="CT43" s="662"/>
      <c r="CU43" s="662"/>
      <c r="CV43" s="662"/>
      <c r="CW43" s="662"/>
      <c r="CX43" s="662"/>
      <c r="CY43" s="663"/>
      <c r="CZ43" s="666">
        <v>0.2</v>
      </c>
      <c r="DA43" s="695"/>
      <c r="DB43" s="695"/>
      <c r="DC43" s="696"/>
      <c r="DD43" s="669">
        <v>15684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310</v>
      </c>
      <c r="CE44" s="690"/>
      <c r="CF44" s="658" t="s">
        <v>359</v>
      </c>
      <c r="CG44" s="659"/>
      <c r="CH44" s="659"/>
      <c r="CI44" s="659"/>
      <c r="CJ44" s="659"/>
      <c r="CK44" s="659"/>
      <c r="CL44" s="659"/>
      <c r="CM44" s="659"/>
      <c r="CN44" s="659"/>
      <c r="CO44" s="659"/>
      <c r="CP44" s="659"/>
      <c r="CQ44" s="660"/>
      <c r="CR44" s="661">
        <v>1058659</v>
      </c>
      <c r="CS44" s="664"/>
      <c r="CT44" s="664"/>
      <c r="CU44" s="664"/>
      <c r="CV44" s="664"/>
      <c r="CW44" s="664"/>
      <c r="CX44" s="664"/>
      <c r="CY44" s="665"/>
      <c r="CZ44" s="666">
        <v>10.3</v>
      </c>
      <c r="DA44" s="667"/>
      <c r="DB44" s="667"/>
      <c r="DC44" s="668"/>
      <c r="DD44" s="669">
        <v>270550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406870</v>
      </c>
      <c r="CS45" s="662"/>
      <c r="CT45" s="662"/>
      <c r="CU45" s="662"/>
      <c r="CV45" s="662"/>
      <c r="CW45" s="662"/>
      <c r="CX45" s="662"/>
      <c r="CY45" s="663"/>
      <c r="CZ45" s="666">
        <v>4</v>
      </c>
      <c r="DA45" s="695"/>
      <c r="DB45" s="695"/>
      <c r="DC45" s="696"/>
      <c r="DD45" s="669">
        <v>43250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644623</v>
      </c>
      <c r="CS46" s="664"/>
      <c r="CT46" s="664"/>
      <c r="CU46" s="664"/>
      <c r="CV46" s="664"/>
      <c r="CW46" s="664"/>
      <c r="CX46" s="664"/>
      <c r="CY46" s="665"/>
      <c r="CZ46" s="666">
        <v>6.3</v>
      </c>
      <c r="DA46" s="667"/>
      <c r="DB46" s="667"/>
      <c r="DC46" s="668"/>
      <c r="DD46" s="669">
        <v>226834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107622</v>
      </c>
      <c r="CS47" s="662"/>
      <c r="CT47" s="662"/>
      <c r="CU47" s="662"/>
      <c r="CV47" s="662"/>
      <c r="CW47" s="662"/>
      <c r="CX47" s="662"/>
      <c r="CY47" s="663"/>
      <c r="CZ47" s="666">
        <v>1.1000000000000001</v>
      </c>
      <c r="DA47" s="695"/>
      <c r="DB47" s="695"/>
      <c r="DC47" s="696"/>
      <c r="DD47" s="669">
        <v>58242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363</v>
      </c>
      <c r="CG48" s="659"/>
      <c r="CH48" s="659"/>
      <c r="CI48" s="659"/>
      <c r="CJ48" s="659"/>
      <c r="CK48" s="659"/>
      <c r="CL48" s="659"/>
      <c r="CM48" s="659"/>
      <c r="CN48" s="659"/>
      <c r="CO48" s="659"/>
      <c r="CP48" s="659"/>
      <c r="CQ48" s="660"/>
      <c r="CR48" s="661" t="s">
        <v>175</v>
      </c>
      <c r="CS48" s="664"/>
      <c r="CT48" s="664"/>
      <c r="CU48" s="664"/>
      <c r="CV48" s="664"/>
      <c r="CW48" s="664"/>
      <c r="CX48" s="664"/>
      <c r="CY48" s="665"/>
      <c r="CZ48" s="666" t="s">
        <v>175</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10244436</v>
      </c>
      <c r="CS49" s="677"/>
      <c r="CT49" s="677"/>
      <c r="CU49" s="677"/>
      <c r="CV49" s="677"/>
      <c r="CW49" s="677"/>
      <c r="CX49" s="677"/>
      <c r="CY49" s="678"/>
      <c r="CZ49" s="679">
        <v>100</v>
      </c>
      <c r="DA49" s="680"/>
      <c r="DB49" s="680"/>
      <c r="DC49" s="681"/>
      <c r="DD49" s="682">
        <v>7026908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xLqIJ1xhp452bp8iUVXUyFbf635NuLbO7avjFneXe8LLj40TRQKCVbHTASAGm998UTyaCW1Ysa7IKAmR/a3F4Q==" saltValue="4MsNDwtnTV4Fa5beoSJS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10656</v>
      </c>
      <c r="R7" s="1194"/>
      <c r="S7" s="1194"/>
      <c r="T7" s="1194"/>
      <c r="U7" s="1194"/>
      <c r="V7" s="1194">
        <v>10244</v>
      </c>
      <c r="W7" s="1194"/>
      <c r="X7" s="1194"/>
      <c r="Y7" s="1194"/>
      <c r="Z7" s="1194"/>
      <c r="AA7" s="1194">
        <v>413</v>
      </c>
      <c r="AB7" s="1194"/>
      <c r="AC7" s="1194"/>
      <c r="AD7" s="1194"/>
      <c r="AE7" s="1195"/>
      <c r="AF7" s="1196">
        <v>276</v>
      </c>
      <c r="AG7" s="1197"/>
      <c r="AH7" s="1197"/>
      <c r="AI7" s="1197"/>
      <c r="AJ7" s="1198"/>
      <c r="AK7" s="1180">
        <v>632</v>
      </c>
      <c r="AL7" s="1181"/>
      <c r="AM7" s="1181"/>
      <c r="AN7" s="1181"/>
      <c r="AO7" s="1181"/>
      <c r="AP7" s="1181">
        <v>8304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597</v>
      </c>
      <c r="BT7" s="1185"/>
      <c r="BU7" s="1185"/>
      <c r="BV7" s="1185"/>
      <c r="BW7" s="1185"/>
      <c r="BX7" s="1185"/>
      <c r="BY7" s="1185"/>
      <c r="BZ7" s="1185"/>
      <c r="CA7" s="1185"/>
      <c r="CB7" s="1185"/>
      <c r="CC7" s="1185"/>
      <c r="CD7" s="1185"/>
      <c r="CE7" s="1185"/>
      <c r="CF7" s="1185"/>
      <c r="CG7" s="1186"/>
      <c r="CH7" s="1177">
        <v>0</v>
      </c>
      <c r="CI7" s="1178"/>
      <c r="CJ7" s="1178"/>
      <c r="CK7" s="1178"/>
      <c r="CL7" s="1179"/>
      <c r="CM7" s="1177">
        <v>94</v>
      </c>
      <c r="CN7" s="1178"/>
      <c r="CO7" s="1178"/>
      <c r="CP7" s="1178"/>
      <c r="CQ7" s="1179"/>
      <c r="CR7" s="1177">
        <v>10</v>
      </c>
      <c r="CS7" s="1178"/>
      <c r="CT7" s="1178"/>
      <c r="CU7" s="1178"/>
      <c r="CV7" s="1179"/>
      <c r="CW7" s="1177" t="s">
        <v>615</v>
      </c>
      <c r="CX7" s="1178"/>
      <c r="CY7" s="1178"/>
      <c r="CZ7" s="1178"/>
      <c r="DA7" s="1179"/>
      <c r="DB7" s="1177" t="s">
        <v>615</v>
      </c>
      <c r="DC7" s="1178"/>
      <c r="DD7" s="1178"/>
      <c r="DE7" s="1178"/>
      <c r="DF7" s="1179"/>
      <c r="DG7" s="1177" t="s">
        <v>615</v>
      </c>
      <c r="DH7" s="1178"/>
      <c r="DI7" s="1178"/>
      <c r="DJ7" s="1178"/>
      <c r="DK7" s="1179"/>
      <c r="DL7" s="1177" t="s">
        <v>615</v>
      </c>
      <c r="DM7" s="1178"/>
      <c r="DN7" s="1178"/>
      <c r="DO7" s="1178"/>
      <c r="DP7" s="1179"/>
      <c r="DQ7" s="1177" t="s">
        <v>615</v>
      </c>
      <c r="DR7" s="1178"/>
      <c r="DS7" s="1178"/>
      <c r="DT7" s="1178"/>
      <c r="DU7" s="1179"/>
      <c r="DV7" s="1204"/>
      <c r="DW7" s="1205"/>
      <c r="DX7" s="1205"/>
      <c r="DY7" s="1205"/>
      <c r="DZ7" s="1206"/>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7</v>
      </c>
      <c r="R8" s="1133"/>
      <c r="S8" s="1133"/>
      <c r="T8" s="1133"/>
      <c r="U8" s="1133"/>
      <c r="V8" s="1133">
        <v>1</v>
      </c>
      <c r="W8" s="1133"/>
      <c r="X8" s="1133"/>
      <c r="Y8" s="1133"/>
      <c r="Z8" s="1133"/>
      <c r="AA8" s="1133">
        <v>6</v>
      </c>
      <c r="AB8" s="1133"/>
      <c r="AC8" s="1133"/>
      <c r="AD8" s="1133"/>
      <c r="AE8" s="1134"/>
      <c r="AF8" s="1108">
        <v>6</v>
      </c>
      <c r="AG8" s="1109"/>
      <c r="AH8" s="1109"/>
      <c r="AI8" s="1109"/>
      <c r="AJ8" s="1110"/>
      <c r="AK8" s="1175" t="s">
        <v>615</v>
      </c>
      <c r="AL8" s="1176"/>
      <c r="AM8" s="1176"/>
      <c r="AN8" s="1176"/>
      <c r="AO8" s="1176"/>
      <c r="AP8" s="1176">
        <v>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t="s">
        <v>615</v>
      </c>
      <c r="CI8" s="1079"/>
      <c r="CJ8" s="1079"/>
      <c r="CK8" s="1079"/>
      <c r="CL8" s="1080"/>
      <c r="CM8" s="1078">
        <v>200</v>
      </c>
      <c r="CN8" s="1079"/>
      <c r="CO8" s="1079"/>
      <c r="CP8" s="1079"/>
      <c r="CQ8" s="1080"/>
      <c r="CR8" s="1078">
        <v>200</v>
      </c>
      <c r="CS8" s="1079"/>
      <c r="CT8" s="1079"/>
      <c r="CU8" s="1079"/>
      <c r="CV8" s="1080"/>
      <c r="CW8" s="1078" t="s">
        <v>619</v>
      </c>
      <c r="CX8" s="1079"/>
      <c r="CY8" s="1079"/>
      <c r="CZ8" s="1079"/>
      <c r="DA8" s="1080"/>
      <c r="DB8" s="1078" t="s">
        <v>619</v>
      </c>
      <c r="DC8" s="1079"/>
      <c r="DD8" s="1079"/>
      <c r="DE8" s="1079"/>
      <c r="DF8" s="1080"/>
      <c r="DG8" s="1078" t="s">
        <v>619</v>
      </c>
      <c r="DH8" s="1079"/>
      <c r="DI8" s="1079"/>
      <c r="DJ8" s="1079"/>
      <c r="DK8" s="1080"/>
      <c r="DL8" s="1078" t="s">
        <v>619</v>
      </c>
      <c r="DM8" s="1079"/>
      <c r="DN8" s="1079"/>
      <c r="DO8" s="1079"/>
      <c r="DP8" s="1080"/>
      <c r="DQ8" s="1078" t="s">
        <v>619</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10663</v>
      </c>
      <c r="R23" s="1158"/>
      <c r="S23" s="1158"/>
      <c r="T23" s="1158"/>
      <c r="U23" s="1158"/>
      <c r="V23" s="1158">
        <v>10244</v>
      </c>
      <c r="W23" s="1158"/>
      <c r="X23" s="1158"/>
      <c r="Y23" s="1158"/>
      <c r="Z23" s="1158"/>
      <c r="AA23" s="1158">
        <v>419</v>
      </c>
      <c r="AB23" s="1158"/>
      <c r="AC23" s="1158"/>
      <c r="AD23" s="1158"/>
      <c r="AE23" s="1159"/>
      <c r="AF23" s="1160">
        <v>282</v>
      </c>
      <c r="AG23" s="1158"/>
      <c r="AH23" s="1158"/>
      <c r="AI23" s="1158"/>
      <c r="AJ23" s="1161"/>
      <c r="AK23" s="1162"/>
      <c r="AL23" s="1163"/>
      <c r="AM23" s="1163"/>
      <c r="AN23" s="1163"/>
      <c r="AO23" s="1163"/>
      <c r="AP23" s="1158">
        <v>8304</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403</v>
      </c>
      <c r="C28" s="1140"/>
      <c r="D28" s="1140"/>
      <c r="E28" s="1140"/>
      <c r="F28" s="1140"/>
      <c r="G28" s="1140"/>
      <c r="H28" s="1140"/>
      <c r="I28" s="1140"/>
      <c r="J28" s="1140"/>
      <c r="K28" s="1140"/>
      <c r="L28" s="1140"/>
      <c r="M28" s="1140"/>
      <c r="N28" s="1140"/>
      <c r="O28" s="1140"/>
      <c r="P28" s="1141"/>
      <c r="Q28" s="1142">
        <v>3426</v>
      </c>
      <c r="R28" s="1143"/>
      <c r="S28" s="1143"/>
      <c r="T28" s="1143"/>
      <c r="U28" s="1143"/>
      <c r="V28" s="1143">
        <v>3479</v>
      </c>
      <c r="W28" s="1143"/>
      <c r="X28" s="1143"/>
      <c r="Y28" s="1143"/>
      <c r="Z28" s="1143"/>
      <c r="AA28" s="1143">
        <v>-53</v>
      </c>
      <c r="AB28" s="1143"/>
      <c r="AC28" s="1143"/>
      <c r="AD28" s="1143"/>
      <c r="AE28" s="1144"/>
      <c r="AF28" s="1145">
        <v>-53</v>
      </c>
      <c r="AG28" s="1143"/>
      <c r="AH28" s="1143"/>
      <c r="AI28" s="1143"/>
      <c r="AJ28" s="1146"/>
      <c r="AK28" s="1147">
        <v>363</v>
      </c>
      <c r="AL28" s="1135"/>
      <c r="AM28" s="1135"/>
      <c r="AN28" s="1135"/>
      <c r="AO28" s="1135"/>
      <c r="AP28" s="1135" t="s">
        <v>615</v>
      </c>
      <c r="AQ28" s="1135"/>
      <c r="AR28" s="1135"/>
      <c r="AS28" s="1135"/>
      <c r="AT28" s="1135"/>
      <c r="AU28" s="1135" t="s">
        <v>615</v>
      </c>
      <c r="AV28" s="1135"/>
      <c r="AW28" s="1135"/>
      <c r="AX28" s="1135"/>
      <c r="AY28" s="1135"/>
      <c r="AZ28" s="1136" t="s">
        <v>617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404</v>
      </c>
      <c r="C29" s="1127"/>
      <c r="D29" s="1127"/>
      <c r="E29" s="1127"/>
      <c r="F29" s="1127"/>
      <c r="G29" s="1127"/>
      <c r="H29" s="1127"/>
      <c r="I29" s="1127"/>
      <c r="J29" s="1127"/>
      <c r="K29" s="1127"/>
      <c r="L29" s="1127"/>
      <c r="M29" s="1127"/>
      <c r="N29" s="1127"/>
      <c r="O29" s="1127"/>
      <c r="P29" s="1128"/>
      <c r="Q29" s="1132">
        <v>566</v>
      </c>
      <c r="R29" s="1133"/>
      <c r="S29" s="1133"/>
      <c r="T29" s="1133"/>
      <c r="U29" s="1133"/>
      <c r="V29" s="1133">
        <v>551</v>
      </c>
      <c r="W29" s="1133"/>
      <c r="X29" s="1133"/>
      <c r="Y29" s="1133"/>
      <c r="Z29" s="1133"/>
      <c r="AA29" s="1133">
        <v>16</v>
      </c>
      <c r="AB29" s="1133"/>
      <c r="AC29" s="1133"/>
      <c r="AD29" s="1133"/>
      <c r="AE29" s="1134"/>
      <c r="AF29" s="1108">
        <v>16</v>
      </c>
      <c r="AG29" s="1109"/>
      <c r="AH29" s="1109"/>
      <c r="AI29" s="1109"/>
      <c r="AJ29" s="1110"/>
      <c r="AK29" s="1069">
        <v>127</v>
      </c>
      <c r="AL29" s="1060"/>
      <c r="AM29" s="1060"/>
      <c r="AN29" s="1060"/>
      <c r="AO29" s="1060"/>
      <c r="AP29" s="1060" t="s">
        <v>615</v>
      </c>
      <c r="AQ29" s="1060"/>
      <c r="AR29" s="1060"/>
      <c r="AS29" s="1060"/>
      <c r="AT29" s="1060"/>
      <c r="AU29" s="1060" t="s">
        <v>616</v>
      </c>
      <c r="AV29" s="1060"/>
      <c r="AW29" s="1060"/>
      <c r="AX29" s="1060"/>
      <c r="AY29" s="1060"/>
      <c r="AZ29" s="1131" t="s">
        <v>617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405</v>
      </c>
      <c r="C30" s="1127"/>
      <c r="D30" s="1127"/>
      <c r="E30" s="1127"/>
      <c r="F30" s="1127"/>
      <c r="G30" s="1127"/>
      <c r="H30" s="1127"/>
      <c r="I30" s="1127"/>
      <c r="J30" s="1127"/>
      <c r="K30" s="1127"/>
      <c r="L30" s="1127"/>
      <c r="M30" s="1127"/>
      <c r="N30" s="1127"/>
      <c r="O30" s="1127"/>
      <c r="P30" s="1128"/>
      <c r="Q30" s="1132">
        <v>479</v>
      </c>
      <c r="R30" s="1133"/>
      <c r="S30" s="1133"/>
      <c r="T30" s="1133"/>
      <c r="U30" s="1133"/>
      <c r="V30" s="1133">
        <v>454</v>
      </c>
      <c r="W30" s="1133"/>
      <c r="X30" s="1133"/>
      <c r="Y30" s="1133"/>
      <c r="Z30" s="1133"/>
      <c r="AA30" s="1133">
        <v>25</v>
      </c>
      <c r="AB30" s="1133"/>
      <c r="AC30" s="1133"/>
      <c r="AD30" s="1133"/>
      <c r="AE30" s="1134"/>
      <c r="AF30" s="1108">
        <v>428</v>
      </c>
      <c r="AG30" s="1109"/>
      <c r="AH30" s="1109"/>
      <c r="AI30" s="1109"/>
      <c r="AJ30" s="1110"/>
      <c r="AK30" s="1069">
        <v>3</v>
      </c>
      <c r="AL30" s="1060"/>
      <c r="AM30" s="1060"/>
      <c r="AN30" s="1060"/>
      <c r="AO30" s="1060"/>
      <c r="AP30" s="1060">
        <v>2524</v>
      </c>
      <c r="AQ30" s="1060"/>
      <c r="AR30" s="1060"/>
      <c r="AS30" s="1060"/>
      <c r="AT30" s="1060"/>
      <c r="AU30" s="1060" t="s">
        <v>615</v>
      </c>
      <c r="AV30" s="1060"/>
      <c r="AW30" s="1060"/>
      <c r="AX30" s="1060"/>
      <c r="AY30" s="1060"/>
      <c r="AZ30" s="1131" t="s">
        <v>617</v>
      </c>
      <c r="BA30" s="1131"/>
      <c r="BB30" s="1131"/>
      <c r="BC30" s="1131"/>
      <c r="BD30" s="1131"/>
      <c r="BE30" s="1121" t="s">
        <v>406</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407</v>
      </c>
      <c r="C31" s="1127"/>
      <c r="D31" s="1127"/>
      <c r="E31" s="1127"/>
      <c r="F31" s="1127"/>
      <c r="G31" s="1127"/>
      <c r="H31" s="1127"/>
      <c r="I31" s="1127"/>
      <c r="J31" s="1127"/>
      <c r="K31" s="1127"/>
      <c r="L31" s="1127"/>
      <c r="M31" s="1127"/>
      <c r="N31" s="1127"/>
      <c r="O31" s="1127"/>
      <c r="P31" s="1128"/>
      <c r="Q31" s="1132">
        <v>971</v>
      </c>
      <c r="R31" s="1133"/>
      <c r="S31" s="1133"/>
      <c r="T31" s="1133"/>
      <c r="U31" s="1133"/>
      <c r="V31" s="1133">
        <v>856</v>
      </c>
      <c r="W31" s="1133"/>
      <c r="X31" s="1133"/>
      <c r="Y31" s="1133"/>
      <c r="Z31" s="1133"/>
      <c r="AA31" s="1133">
        <v>115</v>
      </c>
      <c r="AB31" s="1133"/>
      <c r="AC31" s="1133"/>
      <c r="AD31" s="1133"/>
      <c r="AE31" s="1134"/>
      <c r="AF31" s="1108">
        <v>238</v>
      </c>
      <c r="AG31" s="1109"/>
      <c r="AH31" s="1109"/>
      <c r="AI31" s="1109"/>
      <c r="AJ31" s="1110"/>
      <c r="AK31" s="1069">
        <v>423</v>
      </c>
      <c r="AL31" s="1060"/>
      <c r="AM31" s="1060"/>
      <c r="AN31" s="1060"/>
      <c r="AO31" s="1060"/>
      <c r="AP31" s="1060">
        <v>5719</v>
      </c>
      <c r="AQ31" s="1060"/>
      <c r="AR31" s="1060"/>
      <c r="AS31" s="1060"/>
      <c r="AT31" s="1060"/>
      <c r="AU31" s="1060">
        <v>3163</v>
      </c>
      <c r="AV31" s="1060"/>
      <c r="AW31" s="1060"/>
      <c r="AX31" s="1060"/>
      <c r="AY31" s="1060"/>
      <c r="AZ31" s="1131" t="s">
        <v>617</v>
      </c>
      <c r="BA31" s="1131"/>
      <c r="BB31" s="1131"/>
      <c r="BC31" s="1131"/>
      <c r="BD31" s="1131"/>
      <c r="BE31" s="1121" t="s">
        <v>408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629</v>
      </c>
      <c r="AG63" s="1048"/>
      <c r="AH63" s="1048"/>
      <c r="AI63" s="1048"/>
      <c r="AJ63" s="1119"/>
      <c r="AK63" s="1120"/>
      <c r="AL63" s="1052"/>
      <c r="AM63" s="1052"/>
      <c r="AN63" s="1052"/>
      <c r="AO63" s="1052"/>
      <c r="AP63" s="1048">
        <v>8243</v>
      </c>
      <c r="AQ63" s="1048"/>
      <c r="AR63" s="1048"/>
      <c r="AS63" s="1048"/>
      <c r="AT63" s="1048"/>
      <c r="AU63" s="1048">
        <v>3163</v>
      </c>
      <c r="AV63" s="1048"/>
      <c r="AW63" s="1048"/>
      <c r="AX63" s="1048"/>
      <c r="AY63" s="1048"/>
      <c r="AZ63" s="1114"/>
      <c r="BA63" s="1114"/>
      <c r="BB63" s="1114"/>
      <c r="BC63" s="1114"/>
      <c r="BD63" s="1114"/>
      <c r="BE63" s="1049"/>
      <c r="BF63" s="1049"/>
      <c r="BG63" s="1049"/>
      <c r="BH63" s="1049"/>
      <c r="BI63" s="1050"/>
      <c r="BJ63" s="1115" t="s">
        <v>175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412</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413</v>
      </c>
      <c r="W66" s="1091"/>
      <c r="X66" s="1091"/>
      <c r="Y66" s="1091"/>
      <c r="Z66" s="1092"/>
      <c r="AA66" s="1090" t="s">
        <v>414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587</v>
      </c>
      <c r="C68" s="1075"/>
      <c r="D68" s="1075"/>
      <c r="E68" s="1075"/>
      <c r="F68" s="1075"/>
      <c r="G68" s="1075"/>
      <c r="H68" s="1075"/>
      <c r="I68" s="1075"/>
      <c r="J68" s="1075"/>
      <c r="K68" s="1075"/>
      <c r="L68" s="1075"/>
      <c r="M68" s="1075"/>
      <c r="N68" s="1075"/>
      <c r="O68" s="1075"/>
      <c r="P68" s="1076"/>
      <c r="Q68" s="1077">
        <v>4475</v>
      </c>
      <c r="R68" s="1071"/>
      <c r="S68" s="1071"/>
      <c r="T68" s="1071"/>
      <c r="U68" s="1071"/>
      <c r="V68" s="1071">
        <v>4444</v>
      </c>
      <c r="W68" s="1071"/>
      <c r="X68" s="1071"/>
      <c r="Y68" s="1071"/>
      <c r="Z68" s="1071"/>
      <c r="AA68" s="1071">
        <v>31</v>
      </c>
      <c r="AB68" s="1071"/>
      <c r="AC68" s="1071"/>
      <c r="AD68" s="1071"/>
      <c r="AE68" s="1071"/>
      <c r="AF68" s="1071">
        <v>31</v>
      </c>
      <c r="AG68" s="1071"/>
      <c r="AH68" s="1071"/>
      <c r="AI68" s="1071"/>
      <c r="AJ68" s="1071"/>
      <c r="AK68" s="1071" t="s">
        <v>599</v>
      </c>
      <c r="AL68" s="1071"/>
      <c r="AM68" s="1071"/>
      <c r="AN68" s="1071"/>
      <c r="AO68" s="1071"/>
      <c r="AP68" s="1071">
        <v>2265</v>
      </c>
      <c r="AQ68" s="1071"/>
      <c r="AR68" s="1071"/>
      <c r="AS68" s="1071"/>
      <c r="AT68" s="1071"/>
      <c r="AU68" s="1071">
        <v>591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588</v>
      </c>
      <c r="C69" s="1064"/>
      <c r="D69" s="1064"/>
      <c r="E69" s="1064"/>
      <c r="F69" s="1064"/>
      <c r="G69" s="1064"/>
      <c r="H69" s="1064"/>
      <c r="I69" s="1064"/>
      <c r="J69" s="1064"/>
      <c r="K69" s="1064"/>
      <c r="L69" s="1064"/>
      <c r="M69" s="1064"/>
      <c r="N69" s="1064"/>
      <c r="O69" s="1064"/>
      <c r="P69" s="1065"/>
      <c r="Q69" s="1066">
        <v>2</v>
      </c>
      <c r="R69" s="1060"/>
      <c r="S69" s="1060"/>
      <c r="T69" s="1060"/>
      <c r="U69" s="1060"/>
      <c r="V69" s="1060">
        <v>2</v>
      </c>
      <c r="W69" s="1060"/>
      <c r="X69" s="1060"/>
      <c r="Y69" s="1060"/>
      <c r="Z69" s="1060"/>
      <c r="AA69" s="1060">
        <v>0</v>
      </c>
      <c r="AB69" s="1060"/>
      <c r="AC69" s="1060"/>
      <c r="AD69" s="1060"/>
      <c r="AE69" s="1060"/>
      <c r="AF69" s="1060">
        <v>0</v>
      </c>
      <c r="AG69" s="1060"/>
      <c r="AH69" s="1060"/>
      <c r="AI69" s="1060"/>
      <c r="AJ69" s="1060"/>
      <c r="AK69" s="1060" t="s">
        <v>600</v>
      </c>
      <c r="AL69" s="1060"/>
      <c r="AM69" s="1060"/>
      <c r="AN69" s="1060"/>
      <c r="AO69" s="1060"/>
      <c r="AP69" s="1060" t="s">
        <v>599</v>
      </c>
      <c r="AQ69" s="1060"/>
      <c r="AR69" s="1060"/>
      <c r="AS69" s="1060"/>
      <c r="AT69" s="1060"/>
      <c r="AU69" s="1060" t="s">
        <v>618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589</v>
      </c>
      <c r="C70" s="1064"/>
      <c r="D70" s="1064"/>
      <c r="E70" s="1064"/>
      <c r="F70" s="1064"/>
      <c r="G70" s="1064"/>
      <c r="H70" s="1064"/>
      <c r="I70" s="1064"/>
      <c r="J70" s="1064"/>
      <c r="K70" s="1064"/>
      <c r="L70" s="1064"/>
      <c r="M70" s="1064"/>
      <c r="N70" s="1064"/>
      <c r="O70" s="1064"/>
      <c r="P70" s="1065"/>
      <c r="Q70" s="1066">
        <v>985</v>
      </c>
      <c r="R70" s="1060"/>
      <c r="S70" s="1060"/>
      <c r="T70" s="1060"/>
      <c r="U70" s="1060"/>
      <c r="V70" s="1060">
        <v>954</v>
      </c>
      <c r="W70" s="1060"/>
      <c r="X70" s="1060"/>
      <c r="Y70" s="1060"/>
      <c r="Z70" s="1060"/>
      <c r="AA70" s="1060">
        <v>31</v>
      </c>
      <c r="AB70" s="1060"/>
      <c r="AC70" s="1060"/>
      <c r="AD70" s="1060"/>
      <c r="AE70" s="1060"/>
      <c r="AF70" s="1060">
        <v>31</v>
      </c>
      <c r="AG70" s="1060"/>
      <c r="AH70" s="1060"/>
      <c r="AI70" s="1060"/>
      <c r="AJ70" s="1060"/>
      <c r="AK70" s="1060" t="s">
        <v>601</v>
      </c>
      <c r="AL70" s="1060"/>
      <c r="AM70" s="1060"/>
      <c r="AN70" s="1060"/>
      <c r="AO70" s="1060"/>
      <c r="AP70" s="1060" t="s">
        <v>602</v>
      </c>
      <c r="AQ70" s="1060"/>
      <c r="AR70" s="1060"/>
      <c r="AS70" s="1060"/>
      <c r="AT70" s="1060"/>
      <c r="AU70" s="1060" t="s">
        <v>615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590</v>
      </c>
      <c r="C71" s="1064"/>
      <c r="D71" s="1064"/>
      <c r="E71" s="1064"/>
      <c r="F71" s="1064"/>
      <c r="G71" s="1064"/>
      <c r="H71" s="1064"/>
      <c r="I71" s="1064"/>
      <c r="J71" s="1064"/>
      <c r="K71" s="1064"/>
      <c r="L71" s="1064"/>
      <c r="M71" s="1064"/>
      <c r="N71" s="1064"/>
      <c r="O71" s="1064"/>
      <c r="P71" s="1065"/>
      <c r="Q71" s="1066">
        <v>70107</v>
      </c>
      <c r="R71" s="1060"/>
      <c r="S71" s="1060"/>
      <c r="T71" s="1060"/>
      <c r="U71" s="1060"/>
      <c r="V71" s="1060">
        <v>67173</v>
      </c>
      <c r="W71" s="1060"/>
      <c r="X71" s="1060"/>
      <c r="Y71" s="1060"/>
      <c r="Z71" s="1060"/>
      <c r="AA71" s="1060" t="s">
        <v>600</v>
      </c>
      <c r="AB71" s="1060"/>
      <c r="AC71" s="1060"/>
      <c r="AD71" s="1060"/>
      <c r="AE71" s="1060"/>
      <c r="AF71" s="1060">
        <v>2934</v>
      </c>
      <c r="AG71" s="1060"/>
      <c r="AH71" s="1060"/>
      <c r="AI71" s="1060"/>
      <c r="AJ71" s="1060"/>
      <c r="AK71" s="1060">
        <v>169</v>
      </c>
      <c r="AL71" s="1060"/>
      <c r="AM71" s="1060"/>
      <c r="AN71" s="1060"/>
      <c r="AO71" s="1060"/>
      <c r="AP71" s="1060" t="s">
        <v>600</v>
      </c>
      <c r="AQ71" s="1060"/>
      <c r="AR71" s="1060"/>
      <c r="AS71" s="1060"/>
      <c r="AT71" s="1060"/>
      <c r="AU71" s="1060" t="s">
        <v>615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591</v>
      </c>
      <c r="C72" s="1064"/>
      <c r="D72" s="1064"/>
      <c r="E72" s="1064"/>
      <c r="F72" s="1064"/>
      <c r="G72" s="1064"/>
      <c r="H72" s="1064"/>
      <c r="I72" s="1064"/>
      <c r="J72" s="1064"/>
      <c r="K72" s="1064"/>
      <c r="L72" s="1064"/>
      <c r="M72" s="1064"/>
      <c r="N72" s="1064"/>
      <c r="O72" s="1064"/>
      <c r="P72" s="1065"/>
      <c r="Q72" s="1066">
        <v>244</v>
      </c>
      <c r="R72" s="1060"/>
      <c r="S72" s="1060"/>
      <c r="T72" s="1060"/>
      <c r="U72" s="1060"/>
      <c r="V72" s="1060">
        <v>231</v>
      </c>
      <c r="W72" s="1060"/>
      <c r="X72" s="1060"/>
      <c r="Y72" s="1060"/>
      <c r="Z72" s="1060"/>
      <c r="AA72" s="1060">
        <v>13</v>
      </c>
      <c r="AB72" s="1060"/>
      <c r="AC72" s="1060"/>
      <c r="AD72" s="1060"/>
      <c r="AE72" s="1060"/>
      <c r="AF72" s="1060">
        <v>13</v>
      </c>
      <c r="AG72" s="1060"/>
      <c r="AH72" s="1060"/>
      <c r="AI72" s="1060"/>
      <c r="AJ72" s="1060"/>
      <c r="AK72" s="1060">
        <v>36</v>
      </c>
      <c r="AL72" s="1060"/>
      <c r="AM72" s="1060"/>
      <c r="AN72" s="1060"/>
      <c r="AO72" s="1060"/>
      <c r="AP72" s="1060" t="s">
        <v>603</v>
      </c>
      <c r="AQ72" s="1060"/>
      <c r="AR72" s="1060"/>
      <c r="AS72" s="1060"/>
      <c r="AT72" s="1060"/>
      <c r="AU72" s="1060" t="s">
        <v>615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592</v>
      </c>
      <c r="C73" s="1064"/>
      <c r="D73" s="1064"/>
      <c r="E73" s="1064"/>
      <c r="F73" s="1064"/>
      <c r="G73" s="1064"/>
      <c r="H73" s="1064"/>
      <c r="I73" s="1064"/>
      <c r="J73" s="1064"/>
      <c r="K73" s="1064"/>
      <c r="L73" s="1064"/>
      <c r="M73" s="1064"/>
      <c r="N73" s="1064"/>
      <c r="O73" s="1064"/>
      <c r="P73" s="1065"/>
      <c r="Q73" s="1066">
        <v>767604</v>
      </c>
      <c r="R73" s="1060"/>
      <c r="S73" s="1060"/>
      <c r="T73" s="1060"/>
      <c r="U73" s="1060"/>
      <c r="V73" s="1060">
        <v>751444</v>
      </c>
      <c r="W73" s="1060"/>
      <c r="X73" s="1060"/>
      <c r="Y73" s="1060"/>
      <c r="Z73" s="1060"/>
      <c r="AA73" s="1060">
        <v>16160</v>
      </c>
      <c r="AB73" s="1060"/>
      <c r="AC73" s="1060"/>
      <c r="AD73" s="1060"/>
      <c r="AE73" s="1060"/>
      <c r="AF73" s="1060">
        <v>16160</v>
      </c>
      <c r="AG73" s="1060"/>
      <c r="AH73" s="1060"/>
      <c r="AI73" s="1060"/>
      <c r="AJ73" s="1060"/>
      <c r="AK73" s="1060" t="s">
        <v>600</v>
      </c>
      <c r="AL73" s="1060"/>
      <c r="AM73" s="1060"/>
      <c r="AN73" s="1060"/>
      <c r="AO73" s="1060"/>
      <c r="AP73" s="1060" t="s">
        <v>604</v>
      </c>
      <c r="AQ73" s="1060"/>
      <c r="AR73" s="1060"/>
      <c r="AS73" s="1060"/>
      <c r="AT73" s="1060"/>
      <c r="AU73" s="1060" t="s">
        <v>615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593</v>
      </c>
      <c r="C74" s="1064"/>
      <c r="D74" s="1064"/>
      <c r="E74" s="1064"/>
      <c r="F74" s="1064"/>
      <c r="G74" s="1064"/>
      <c r="H74" s="1064"/>
      <c r="I74" s="1064"/>
      <c r="J74" s="1064"/>
      <c r="K74" s="1064"/>
      <c r="L74" s="1064"/>
      <c r="M74" s="1064"/>
      <c r="N74" s="1064"/>
      <c r="O74" s="1064"/>
      <c r="P74" s="1065"/>
      <c r="Q74" s="1066">
        <v>291</v>
      </c>
      <c r="R74" s="1060"/>
      <c r="S74" s="1060"/>
      <c r="T74" s="1060"/>
      <c r="U74" s="1060"/>
      <c r="V74" s="1060">
        <v>277</v>
      </c>
      <c r="W74" s="1060"/>
      <c r="X74" s="1060"/>
      <c r="Y74" s="1060"/>
      <c r="Z74" s="1060"/>
      <c r="AA74" s="1060">
        <v>13</v>
      </c>
      <c r="AB74" s="1060"/>
      <c r="AC74" s="1060"/>
      <c r="AD74" s="1060"/>
      <c r="AE74" s="1060"/>
      <c r="AF74" s="1060">
        <v>13</v>
      </c>
      <c r="AG74" s="1060"/>
      <c r="AH74" s="1060"/>
      <c r="AI74" s="1060"/>
      <c r="AJ74" s="1060"/>
      <c r="AK74" s="1060">
        <v>90</v>
      </c>
      <c r="AL74" s="1060"/>
      <c r="AM74" s="1060"/>
      <c r="AN74" s="1060"/>
      <c r="AO74" s="1060"/>
      <c r="AP74" s="1060" t="s">
        <v>606</v>
      </c>
      <c r="AQ74" s="1060"/>
      <c r="AR74" s="1060"/>
      <c r="AS74" s="1060"/>
      <c r="AT74" s="1060"/>
      <c r="AU74" s="1060" t="s">
        <v>615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594</v>
      </c>
      <c r="C75" s="1064"/>
      <c r="D75" s="1064"/>
      <c r="E75" s="1064"/>
      <c r="F75" s="1064"/>
      <c r="G75" s="1064"/>
      <c r="H75" s="1064"/>
      <c r="I75" s="1064"/>
      <c r="J75" s="1064"/>
      <c r="K75" s="1064"/>
      <c r="L75" s="1064"/>
      <c r="M75" s="1064"/>
      <c r="N75" s="1064"/>
      <c r="O75" s="1064"/>
      <c r="P75" s="1065"/>
      <c r="Q75" s="1067">
        <v>66</v>
      </c>
      <c r="R75" s="1068"/>
      <c r="S75" s="1068"/>
      <c r="T75" s="1068"/>
      <c r="U75" s="1069"/>
      <c r="V75" s="1070">
        <v>66</v>
      </c>
      <c r="W75" s="1068"/>
      <c r="X75" s="1068"/>
      <c r="Y75" s="1068"/>
      <c r="Z75" s="1069"/>
      <c r="AA75" s="1070" t="s">
        <v>600</v>
      </c>
      <c r="AB75" s="1068"/>
      <c r="AC75" s="1068"/>
      <c r="AD75" s="1068"/>
      <c r="AE75" s="1069"/>
      <c r="AF75" s="1070" t="s">
        <v>605</v>
      </c>
      <c r="AG75" s="1068"/>
      <c r="AH75" s="1068"/>
      <c r="AI75" s="1068"/>
      <c r="AJ75" s="1069"/>
      <c r="AK75" s="1070" t="s">
        <v>600</v>
      </c>
      <c r="AL75" s="1068"/>
      <c r="AM75" s="1068"/>
      <c r="AN75" s="1068"/>
      <c r="AO75" s="1069"/>
      <c r="AP75" s="1070" t="s">
        <v>607</v>
      </c>
      <c r="AQ75" s="1068"/>
      <c r="AR75" s="1068"/>
      <c r="AS75" s="1068"/>
      <c r="AT75" s="1069"/>
      <c r="AU75" s="1060" t="s">
        <v>615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595</v>
      </c>
      <c r="C76" s="1064"/>
      <c r="D76" s="1064"/>
      <c r="E76" s="1064"/>
      <c r="F76" s="1064"/>
      <c r="G76" s="1064"/>
      <c r="H76" s="1064"/>
      <c r="I76" s="1064"/>
      <c r="J76" s="1064"/>
      <c r="K76" s="1064"/>
      <c r="L76" s="1064"/>
      <c r="M76" s="1064"/>
      <c r="N76" s="1064"/>
      <c r="O76" s="1064"/>
      <c r="P76" s="1065"/>
      <c r="Q76" s="1067">
        <v>102</v>
      </c>
      <c r="R76" s="1068"/>
      <c r="S76" s="1068"/>
      <c r="T76" s="1068"/>
      <c r="U76" s="1069"/>
      <c r="V76" s="1070">
        <v>101</v>
      </c>
      <c r="W76" s="1068"/>
      <c r="X76" s="1068"/>
      <c r="Y76" s="1068"/>
      <c r="Z76" s="1069"/>
      <c r="AA76" s="1070">
        <v>1</v>
      </c>
      <c r="AB76" s="1068"/>
      <c r="AC76" s="1068"/>
      <c r="AD76" s="1068"/>
      <c r="AE76" s="1069"/>
      <c r="AF76" s="1070">
        <v>1</v>
      </c>
      <c r="AG76" s="1068"/>
      <c r="AH76" s="1068"/>
      <c r="AI76" s="1068"/>
      <c r="AJ76" s="1069"/>
      <c r="AK76" s="1070" t="s">
        <v>608</v>
      </c>
      <c r="AL76" s="1068"/>
      <c r="AM76" s="1068"/>
      <c r="AN76" s="1068"/>
      <c r="AO76" s="1069"/>
      <c r="AP76" s="1070" t="s">
        <v>600</v>
      </c>
      <c r="AQ76" s="1068"/>
      <c r="AR76" s="1068"/>
      <c r="AS76" s="1068"/>
      <c r="AT76" s="1069"/>
      <c r="AU76" s="1060" t="s">
        <v>615</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596</v>
      </c>
      <c r="C77" s="1064"/>
      <c r="D77" s="1064"/>
      <c r="E77" s="1064"/>
      <c r="F77" s="1064"/>
      <c r="G77" s="1064"/>
      <c r="H77" s="1064"/>
      <c r="I77" s="1064"/>
      <c r="J77" s="1064"/>
      <c r="K77" s="1064"/>
      <c r="L77" s="1064"/>
      <c r="M77" s="1064"/>
      <c r="N77" s="1064"/>
      <c r="O77" s="1064"/>
      <c r="P77" s="1065"/>
      <c r="Q77" s="1067">
        <v>183</v>
      </c>
      <c r="R77" s="1068"/>
      <c r="S77" s="1068"/>
      <c r="T77" s="1068"/>
      <c r="U77" s="1069"/>
      <c r="V77" s="1070">
        <v>170</v>
      </c>
      <c r="W77" s="1068"/>
      <c r="X77" s="1068"/>
      <c r="Y77" s="1068"/>
      <c r="Z77" s="1069"/>
      <c r="AA77" s="1070">
        <v>13</v>
      </c>
      <c r="AB77" s="1068"/>
      <c r="AC77" s="1068"/>
      <c r="AD77" s="1068"/>
      <c r="AE77" s="1069"/>
      <c r="AF77" s="1070">
        <v>13</v>
      </c>
      <c r="AG77" s="1068"/>
      <c r="AH77" s="1068"/>
      <c r="AI77" s="1068"/>
      <c r="AJ77" s="1069"/>
      <c r="AK77" s="1070" t="s">
        <v>609</v>
      </c>
      <c r="AL77" s="1068"/>
      <c r="AM77" s="1068"/>
      <c r="AN77" s="1068"/>
      <c r="AO77" s="1069"/>
      <c r="AP77" s="1070" t="s">
        <v>600</v>
      </c>
      <c r="AQ77" s="1068"/>
      <c r="AR77" s="1068"/>
      <c r="AS77" s="1068"/>
      <c r="AT77" s="1069"/>
      <c r="AU77" s="1060" t="s">
        <v>615</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19196</v>
      </c>
      <c r="AG88" s="1048"/>
      <c r="AH88" s="1048"/>
      <c r="AI88" s="1048"/>
      <c r="AJ88" s="1048"/>
      <c r="AK88" s="1052"/>
      <c r="AL88" s="1052"/>
      <c r="AM88" s="1052"/>
      <c r="AN88" s="1052"/>
      <c r="AO88" s="1052"/>
      <c r="AP88" s="1048">
        <f>SUM(AP68:AT77)</f>
        <v>2265</v>
      </c>
      <c r="AQ88" s="1048"/>
      <c r="AR88" s="1048"/>
      <c r="AS88" s="1048"/>
      <c r="AT88" s="1048"/>
      <c r="AU88" s="1048">
        <v>591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210</v>
      </c>
      <c r="CS102" s="1040"/>
      <c r="CT102" s="1040"/>
      <c r="CU102" s="1040"/>
      <c r="CV102" s="1041"/>
      <c r="CW102" s="1039" t="s">
        <v>619</v>
      </c>
      <c r="CX102" s="1040"/>
      <c r="CY102" s="1040"/>
      <c r="CZ102" s="1040"/>
      <c r="DA102" s="1041"/>
      <c r="DB102" s="1039" t="s">
        <v>619</v>
      </c>
      <c r="DC102" s="1040"/>
      <c r="DD102" s="1040"/>
      <c r="DE102" s="1040"/>
      <c r="DF102" s="1041"/>
      <c r="DG102" s="1039" t="s">
        <v>619</v>
      </c>
      <c r="DH102" s="1040"/>
      <c r="DI102" s="1040"/>
      <c r="DJ102" s="1040"/>
      <c r="DK102" s="1041"/>
      <c r="DL102" s="1039" t="s">
        <v>619</v>
      </c>
      <c r="DM102" s="1040"/>
      <c r="DN102" s="1040"/>
      <c r="DO102" s="1040"/>
      <c r="DP102" s="1041"/>
      <c r="DQ102" s="1039" t="s">
        <v>619</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309</v>
      </c>
      <c r="AG109" s="983"/>
      <c r="AH109" s="983"/>
      <c r="AI109" s="983"/>
      <c r="AJ109" s="984"/>
      <c r="AK109" s="985" t="s">
        <v>308</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309</v>
      </c>
      <c r="BW109" s="983"/>
      <c r="BX109" s="983"/>
      <c r="BY109" s="983"/>
      <c r="BZ109" s="984"/>
      <c r="CA109" s="985" t="s">
        <v>308</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309</v>
      </c>
      <c r="DM109" s="983"/>
      <c r="DN109" s="983"/>
      <c r="DO109" s="983"/>
      <c r="DP109" s="984"/>
      <c r="DQ109" s="985" t="s">
        <v>308</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509627</v>
      </c>
      <c r="AB110" s="976"/>
      <c r="AC110" s="976"/>
      <c r="AD110" s="976"/>
      <c r="AE110" s="977"/>
      <c r="AF110" s="978">
        <v>566199</v>
      </c>
      <c r="AG110" s="976"/>
      <c r="AH110" s="976"/>
      <c r="AI110" s="976"/>
      <c r="AJ110" s="977"/>
      <c r="AK110" s="978">
        <v>634937</v>
      </c>
      <c r="AL110" s="976"/>
      <c r="AM110" s="976"/>
      <c r="AN110" s="976"/>
      <c r="AO110" s="977"/>
      <c r="AP110" s="979">
        <v>11.5</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7873473</v>
      </c>
      <c r="BR110" s="923"/>
      <c r="BS110" s="923"/>
      <c r="BT110" s="923"/>
      <c r="BU110" s="923"/>
      <c r="BV110" s="923">
        <v>8052064</v>
      </c>
      <c r="BW110" s="923"/>
      <c r="BX110" s="923"/>
      <c r="BY110" s="923"/>
      <c r="BZ110" s="923"/>
      <c r="CA110" s="923">
        <v>8304290</v>
      </c>
      <c r="CB110" s="923"/>
      <c r="CC110" s="923"/>
      <c r="CD110" s="923"/>
      <c r="CE110" s="923"/>
      <c r="CF110" s="947">
        <v>150.5</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436</v>
      </c>
      <c r="DM110" s="923"/>
      <c r="DN110" s="923"/>
      <c r="DO110" s="923"/>
      <c r="DP110" s="923"/>
      <c r="DQ110" s="923" t="s">
        <v>437</v>
      </c>
      <c r="DR110" s="923"/>
      <c r="DS110" s="923"/>
      <c r="DT110" s="923"/>
      <c r="DU110" s="923"/>
      <c r="DV110" s="924" t="s">
        <v>437</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392</v>
      </c>
      <c r="AB111" s="1004"/>
      <c r="AC111" s="1004"/>
      <c r="AD111" s="1004"/>
      <c r="AE111" s="1005"/>
      <c r="AF111" s="1006" t="s">
        <v>436</v>
      </c>
      <c r="AG111" s="1004"/>
      <c r="AH111" s="1004"/>
      <c r="AI111" s="1004"/>
      <c r="AJ111" s="1005"/>
      <c r="AK111" s="1006" t="s">
        <v>439</v>
      </c>
      <c r="AL111" s="1004"/>
      <c r="AM111" s="1004"/>
      <c r="AN111" s="1004"/>
      <c r="AO111" s="1005"/>
      <c r="AP111" s="1007" t="s">
        <v>439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15495</v>
      </c>
      <c r="BR111" s="895"/>
      <c r="BS111" s="895"/>
      <c r="BT111" s="895"/>
      <c r="BU111" s="895"/>
      <c r="BV111" s="895" t="s">
        <v>441</v>
      </c>
      <c r="BW111" s="895"/>
      <c r="BX111" s="895"/>
      <c r="BY111" s="895"/>
      <c r="BZ111" s="895"/>
      <c r="CA111" s="895" t="s">
        <v>436</v>
      </c>
      <c r="CB111" s="895"/>
      <c r="CC111" s="895"/>
      <c r="CD111" s="895"/>
      <c r="CE111" s="895"/>
      <c r="CF111" s="956" t="s">
        <v>437</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439</v>
      </c>
      <c r="DM111" s="895"/>
      <c r="DN111" s="895"/>
      <c r="DO111" s="895"/>
      <c r="DP111" s="895"/>
      <c r="DQ111" s="895" t="s">
        <v>435</v>
      </c>
      <c r="DR111" s="895"/>
      <c r="DS111" s="895"/>
      <c r="DT111" s="895"/>
      <c r="DU111" s="895"/>
      <c r="DV111" s="872" t="s">
        <v>435</v>
      </c>
      <c r="DW111" s="872"/>
      <c r="DX111" s="872"/>
      <c r="DY111" s="872"/>
      <c r="DZ111" s="873"/>
    </row>
    <row r="112" spans="1:131" s="246" customFormat="1" ht="26.25" customHeight="1" x14ac:dyDescent="0.2">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435</v>
      </c>
      <c r="AG112" s="858"/>
      <c r="AH112" s="858"/>
      <c r="AI112" s="858"/>
      <c r="AJ112" s="859"/>
      <c r="AK112" s="860" t="s">
        <v>435</v>
      </c>
      <c r="AL112" s="858"/>
      <c r="AM112" s="858"/>
      <c r="AN112" s="858"/>
      <c r="AO112" s="859"/>
      <c r="AP112" s="905" t="s">
        <v>441</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3970726</v>
      </c>
      <c r="BR112" s="895"/>
      <c r="BS112" s="895"/>
      <c r="BT112" s="895"/>
      <c r="BU112" s="895"/>
      <c r="BV112" s="895">
        <v>3523410</v>
      </c>
      <c r="BW112" s="895"/>
      <c r="BX112" s="895"/>
      <c r="BY112" s="895"/>
      <c r="BZ112" s="895"/>
      <c r="CA112" s="895">
        <v>3162803</v>
      </c>
      <c r="CB112" s="895"/>
      <c r="CC112" s="895"/>
      <c r="CD112" s="895"/>
      <c r="CE112" s="895"/>
      <c r="CF112" s="956">
        <v>57.3</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441</v>
      </c>
      <c r="DM112" s="895"/>
      <c r="DN112" s="895"/>
      <c r="DO112" s="895"/>
      <c r="DP112" s="895"/>
      <c r="DQ112" s="895" t="s">
        <v>435</v>
      </c>
      <c r="DR112" s="895"/>
      <c r="DS112" s="895"/>
      <c r="DT112" s="895"/>
      <c r="DU112" s="895"/>
      <c r="DV112" s="872" t="s">
        <v>435</v>
      </c>
      <c r="DW112" s="872"/>
      <c r="DX112" s="872"/>
      <c r="DY112" s="872"/>
      <c r="DZ112" s="873"/>
    </row>
    <row r="113" spans="1:130" s="246" customFormat="1" ht="26.25" customHeight="1" x14ac:dyDescent="0.2">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427651</v>
      </c>
      <c r="AB113" s="1004"/>
      <c r="AC113" s="1004"/>
      <c r="AD113" s="1004"/>
      <c r="AE113" s="1005"/>
      <c r="AF113" s="1006">
        <v>341595</v>
      </c>
      <c r="AG113" s="1004"/>
      <c r="AH113" s="1004"/>
      <c r="AI113" s="1004"/>
      <c r="AJ113" s="1005"/>
      <c r="AK113" s="1006">
        <v>334306</v>
      </c>
      <c r="AL113" s="1004"/>
      <c r="AM113" s="1004"/>
      <c r="AN113" s="1004"/>
      <c r="AO113" s="1005"/>
      <c r="AP113" s="1007">
        <v>6.1</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721475</v>
      </c>
      <c r="BR113" s="895"/>
      <c r="BS113" s="895"/>
      <c r="BT113" s="895"/>
      <c r="BU113" s="895"/>
      <c r="BV113" s="895">
        <v>626358</v>
      </c>
      <c r="BW113" s="895"/>
      <c r="BX113" s="895"/>
      <c r="BY113" s="895"/>
      <c r="BZ113" s="895"/>
      <c r="CA113" s="895">
        <v>590890</v>
      </c>
      <c r="CB113" s="895"/>
      <c r="CC113" s="895"/>
      <c r="CD113" s="895"/>
      <c r="CE113" s="895"/>
      <c r="CF113" s="956">
        <v>10.7</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435</v>
      </c>
      <c r="DM113" s="858"/>
      <c r="DN113" s="858"/>
      <c r="DO113" s="858"/>
      <c r="DP113" s="859"/>
      <c r="DQ113" s="860" t="s">
        <v>439</v>
      </c>
      <c r="DR113" s="858"/>
      <c r="DS113" s="858"/>
      <c r="DT113" s="858"/>
      <c r="DU113" s="859"/>
      <c r="DV113" s="905" t="s">
        <v>439</v>
      </c>
      <c r="DW113" s="906"/>
      <c r="DX113" s="906"/>
      <c r="DY113" s="906"/>
      <c r="DZ113" s="907"/>
    </row>
    <row r="114" spans="1:130" s="246" customFormat="1" ht="26.25" customHeight="1" x14ac:dyDescent="0.2">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98451</v>
      </c>
      <c r="AB114" s="858"/>
      <c r="AC114" s="858"/>
      <c r="AD114" s="858"/>
      <c r="AE114" s="859"/>
      <c r="AF114" s="860">
        <v>99147</v>
      </c>
      <c r="AG114" s="858"/>
      <c r="AH114" s="858"/>
      <c r="AI114" s="858"/>
      <c r="AJ114" s="859"/>
      <c r="AK114" s="860">
        <v>118544</v>
      </c>
      <c r="AL114" s="858"/>
      <c r="AM114" s="858"/>
      <c r="AN114" s="858"/>
      <c r="AO114" s="859"/>
      <c r="AP114" s="905">
        <v>2.1</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1200287</v>
      </c>
      <c r="BR114" s="895"/>
      <c r="BS114" s="895"/>
      <c r="BT114" s="895"/>
      <c r="BU114" s="895"/>
      <c r="BV114" s="895">
        <v>1126588</v>
      </c>
      <c r="BW114" s="895"/>
      <c r="BX114" s="895"/>
      <c r="BY114" s="895"/>
      <c r="BZ114" s="895"/>
      <c r="CA114" s="895">
        <v>1081584</v>
      </c>
      <c r="CB114" s="895"/>
      <c r="CC114" s="895"/>
      <c r="CD114" s="895"/>
      <c r="CE114" s="895"/>
      <c r="CF114" s="956">
        <v>19.600000000000001</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435</v>
      </c>
      <c r="DM114" s="858"/>
      <c r="DN114" s="858"/>
      <c r="DO114" s="858"/>
      <c r="DP114" s="859"/>
      <c r="DQ114" s="860" t="s">
        <v>435</v>
      </c>
      <c r="DR114" s="858"/>
      <c r="DS114" s="858"/>
      <c r="DT114" s="858"/>
      <c r="DU114" s="859"/>
      <c r="DV114" s="905" t="s">
        <v>437</v>
      </c>
      <c r="DW114" s="906"/>
      <c r="DX114" s="906"/>
      <c r="DY114" s="906"/>
      <c r="DZ114" s="907"/>
    </row>
    <row r="115" spans="1:130" s="246" customFormat="1" ht="26.25" customHeight="1" x14ac:dyDescent="0.2">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439</v>
      </c>
      <c r="AB115" s="1004"/>
      <c r="AC115" s="1004"/>
      <c r="AD115" s="1004"/>
      <c r="AE115" s="1005"/>
      <c r="AF115" s="1006" t="s">
        <v>435</v>
      </c>
      <c r="AG115" s="1004"/>
      <c r="AH115" s="1004"/>
      <c r="AI115" s="1004"/>
      <c r="AJ115" s="1005"/>
      <c r="AK115" s="1006" t="s">
        <v>437</v>
      </c>
      <c r="AL115" s="1004"/>
      <c r="AM115" s="1004"/>
      <c r="AN115" s="1004"/>
      <c r="AO115" s="1005"/>
      <c r="AP115" s="1007" t="s">
        <v>435</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439</v>
      </c>
      <c r="BW115" s="895"/>
      <c r="BX115" s="895"/>
      <c r="BY115" s="895"/>
      <c r="BZ115" s="895"/>
      <c r="CA115" s="895" t="s">
        <v>435</v>
      </c>
      <c r="CB115" s="895"/>
      <c r="CC115" s="895"/>
      <c r="CD115" s="895"/>
      <c r="CE115" s="895"/>
      <c r="CF115" s="956" t="s">
        <v>435</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15495</v>
      </c>
      <c r="DH115" s="858"/>
      <c r="DI115" s="858"/>
      <c r="DJ115" s="858"/>
      <c r="DK115" s="859"/>
      <c r="DL115" s="860" t="s">
        <v>439</v>
      </c>
      <c r="DM115" s="858"/>
      <c r="DN115" s="858"/>
      <c r="DO115" s="858"/>
      <c r="DP115" s="859"/>
      <c r="DQ115" s="860" t="s">
        <v>439</v>
      </c>
      <c r="DR115" s="858"/>
      <c r="DS115" s="858"/>
      <c r="DT115" s="858"/>
      <c r="DU115" s="859"/>
      <c r="DV115" s="905" t="s">
        <v>439</v>
      </c>
      <c r="DW115" s="906"/>
      <c r="DX115" s="906"/>
      <c r="DY115" s="906"/>
      <c r="DZ115" s="907"/>
    </row>
    <row r="116" spans="1:130" s="246" customFormat="1" ht="26.25" customHeight="1" x14ac:dyDescent="0.2">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100</v>
      </c>
      <c r="AB116" s="858"/>
      <c r="AC116" s="858"/>
      <c r="AD116" s="858"/>
      <c r="AE116" s="859"/>
      <c r="AF116" s="860">
        <v>136</v>
      </c>
      <c r="AG116" s="858"/>
      <c r="AH116" s="858"/>
      <c r="AI116" s="858"/>
      <c r="AJ116" s="859"/>
      <c r="AK116" s="860">
        <v>26</v>
      </c>
      <c r="AL116" s="858"/>
      <c r="AM116" s="858"/>
      <c r="AN116" s="858"/>
      <c r="AO116" s="859"/>
      <c r="AP116" s="905">
        <v>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435</v>
      </c>
      <c r="BW116" s="895"/>
      <c r="BX116" s="895"/>
      <c r="BY116" s="895"/>
      <c r="BZ116" s="895"/>
      <c r="CA116" s="895" t="s">
        <v>439</v>
      </c>
      <c r="CB116" s="895"/>
      <c r="CC116" s="895"/>
      <c r="CD116" s="895"/>
      <c r="CE116" s="895"/>
      <c r="CF116" s="956" t="s">
        <v>441</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435</v>
      </c>
      <c r="DM116" s="858"/>
      <c r="DN116" s="858"/>
      <c r="DO116" s="858"/>
      <c r="DP116" s="859"/>
      <c r="DQ116" s="860" t="s">
        <v>435</v>
      </c>
      <c r="DR116" s="858"/>
      <c r="DS116" s="858"/>
      <c r="DT116" s="858"/>
      <c r="DU116" s="859"/>
      <c r="DV116" s="905" t="s">
        <v>435</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1035829</v>
      </c>
      <c r="AB117" s="990"/>
      <c r="AC117" s="990"/>
      <c r="AD117" s="990"/>
      <c r="AE117" s="991"/>
      <c r="AF117" s="992">
        <v>1007077</v>
      </c>
      <c r="AG117" s="990"/>
      <c r="AH117" s="990"/>
      <c r="AI117" s="990"/>
      <c r="AJ117" s="991"/>
      <c r="AK117" s="992">
        <v>1087813</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175</v>
      </c>
      <c r="BR117" s="895"/>
      <c r="BS117" s="895"/>
      <c r="BT117" s="895"/>
      <c r="BU117" s="895"/>
      <c r="BV117" s="895" t="s">
        <v>461</v>
      </c>
      <c r="BW117" s="895"/>
      <c r="BX117" s="895"/>
      <c r="BY117" s="895"/>
      <c r="BZ117" s="895"/>
      <c r="CA117" s="895" t="s">
        <v>462</v>
      </c>
      <c r="CB117" s="895"/>
      <c r="CC117" s="895"/>
      <c r="CD117" s="895"/>
      <c r="CE117" s="895"/>
      <c r="CF117" s="956" t="s">
        <v>175</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464</v>
      </c>
      <c r="DH117" s="858"/>
      <c r="DI117" s="858"/>
      <c r="DJ117" s="858"/>
      <c r="DK117" s="859"/>
      <c r="DL117" s="860" t="s">
        <v>465</v>
      </c>
      <c r="DM117" s="858"/>
      <c r="DN117" s="858"/>
      <c r="DO117" s="858"/>
      <c r="DP117" s="859"/>
      <c r="DQ117" s="860" t="s">
        <v>461</v>
      </c>
      <c r="DR117" s="858"/>
      <c r="DS117" s="858"/>
      <c r="DT117" s="858"/>
      <c r="DU117" s="859"/>
      <c r="DV117" s="905" t="s">
        <v>466</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309</v>
      </c>
      <c r="AG118" s="983"/>
      <c r="AH118" s="983"/>
      <c r="AI118" s="983"/>
      <c r="AJ118" s="984"/>
      <c r="AK118" s="985" t="s">
        <v>308</v>
      </c>
      <c r="AL118" s="983"/>
      <c r="AM118" s="983"/>
      <c r="AN118" s="983"/>
      <c r="AO118" s="984"/>
      <c r="AP118" s="986" t="s">
        <v>429</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465</v>
      </c>
      <c r="BR118" s="926"/>
      <c r="BS118" s="926"/>
      <c r="BT118" s="926"/>
      <c r="BU118" s="926"/>
      <c r="BV118" s="926" t="s">
        <v>175</v>
      </c>
      <c r="BW118" s="926"/>
      <c r="BX118" s="926"/>
      <c r="BY118" s="926"/>
      <c r="BZ118" s="926"/>
      <c r="CA118" s="926" t="s">
        <v>466</v>
      </c>
      <c r="CB118" s="926"/>
      <c r="CC118" s="926"/>
      <c r="CD118" s="926"/>
      <c r="CE118" s="926"/>
      <c r="CF118" s="956" t="s">
        <v>392</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175</v>
      </c>
      <c r="DH118" s="858"/>
      <c r="DI118" s="858"/>
      <c r="DJ118" s="858"/>
      <c r="DK118" s="859"/>
      <c r="DL118" s="860" t="s">
        <v>461</v>
      </c>
      <c r="DM118" s="858"/>
      <c r="DN118" s="858"/>
      <c r="DO118" s="858"/>
      <c r="DP118" s="859"/>
      <c r="DQ118" s="860" t="s">
        <v>462</v>
      </c>
      <c r="DR118" s="858"/>
      <c r="DS118" s="858"/>
      <c r="DT118" s="858"/>
      <c r="DU118" s="859"/>
      <c r="DV118" s="905" t="s">
        <v>175</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469</v>
      </c>
      <c r="AB119" s="976"/>
      <c r="AC119" s="976"/>
      <c r="AD119" s="976"/>
      <c r="AE119" s="977"/>
      <c r="AF119" s="978" t="s">
        <v>392</v>
      </c>
      <c r="AG119" s="976"/>
      <c r="AH119" s="976"/>
      <c r="AI119" s="976"/>
      <c r="AJ119" s="977"/>
      <c r="AK119" s="978" t="s">
        <v>461</v>
      </c>
      <c r="AL119" s="976"/>
      <c r="AM119" s="976"/>
      <c r="AN119" s="976"/>
      <c r="AO119" s="977"/>
      <c r="AP119" s="979" t="s">
        <v>461</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470</v>
      </c>
      <c r="BP119" s="959"/>
      <c r="BQ119" s="963">
        <v>13781456</v>
      </c>
      <c r="BR119" s="926"/>
      <c r="BS119" s="926"/>
      <c r="BT119" s="926"/>
      <c r="BU119" s="926"/>
      <c r="BV119" s="926">
        <v>13328420</v>
      </c>
      <c r="BW119" s="926"/>
      <c r="BX119" s="926"/>
      <c r="BY119" s="926"/>
      <c r="BZ119" s="926"/>
      <c r="CA119" s="926">
        <v>13139567</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462</v>
      </c>
      <c r="DH119" s="841"/>
      <c r="DI119" s="841"/>
      <c r="DJ119" s="841"/>
      <c r="DK119" s="842"/>
      <c r="DL119" s="843" t="s">
        <v>175</v>
      </c>
      <c r="DM119" s="841"/>
      <c r="DN119" s="841"/>
      <c r="DO119" s="841"/>
      <c r="DP119" s="842"/>
      <c r="DQ119" s="843" t="s">
        <v>462</v>
      </c>
      <c r="DR119" s="841"/>
      <c r="DS119" s="841"/>
      <c r="DT119" s="841"/>
      <c r="DU119" s="842"/>
      <c r="DV119" s="929" t="s">
        <v>175</v>
      </c>
      <c r="DW119" s="930"/>
      <c r="DX119" s="930"/>
      <c r="DY119" s="930"/>
      <c r="DZ119" s="931"/>
    </row>
    <row r="120" spans="1:130" s="246" customFormat="1" ht="26.25" customHeight="1" x14ac:dyDescent="0.2">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466</v>
      </c>
      <c r="AB120" s="858"/>
      <c r="AC120" s="858"/>
      <c r="AD120" s="858"/>
      <c r="AE120" s="859"/>
      <c r="AF120" s="860" t="s">
        <v>461</v>
      </c>
      <c r="AG120" s="858"/>
      <c r="AH120" s="858"/>
      <c r="AI120" s="858"/>
      <c r="AJ120" s="859"/>
      <c r="AK120" s="860" t="s">
        <v>464</v>
      </c>
      <c r="AL120" s="858"/>
      <c r="AM120" s="858"/>
      <c r="AN120" s="858"/>
      <c r="AO120" s="859"/>
      <c r="AP120" s="905" t="s">
        <v>175</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5057729</v>
      </c>
      <c r="BR120" s="923"/>
      <c r="BS120" s="923"/>
      <c r="BT120" s="923"/>
      <c r="BU120" s="923"/>
      <c r="BV120" s="923">
        <v>4560818</v>
      </c>
      <c r="BW120" s="923"/>
      <c r="BX120" s="923"/>
      <c r="BY120" s="923"/>
      <c r="BZ120" s="923"/>
      <c r="CA120" s="923">
        <v>4248521</v>
      </c>
      <c r="CB120" s="923"/>
      <c r="CC120" s="923"/>
      <c r="CD120" s="923"/>
      <c r="CE120" s="923"/>
      <c r="CF120" s="947">
        <v>77</v>
      </c>
      <c r="CG120" s="948"/>
      <c r="CH120" s="948"/>
      <c r="CI120" s="948"/>
      <c r="CJ120" s="948"/>
      <c r="CK120" s="949" t="s">
        <v>474</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3970726</v>
      </c>
      <c r="DH120" s="923"/>
      <c r="DI120" s="923"/>
      <c r="DJ120" s="923"/>
      <c r="DK120" s="923"/>
      <c r="DL120" s="923">
        <v>3523410</v>
      </c>
      <c r="DM120" s="923"/>
      <c r="DN120" s="923"/>
      <c r="DO120" s="923"/>
      <c r="DP120" s="923"/>
      <c r="DQ120" s="923">
        <v>3162803</v>
      </c>
      <c r="DR120" s="923"/>
      <c r="DS120" s="923"/>
      <c r="DT120" s="923"/>
      <c r="DU120" s="923"/>
      <c r="DV120" s="924">
        <v>57.3</v>
      </c>
      <c r="DW120" s="924"/>
      <c r="DX120" s="924"/>
      <c r="DY120" s="924"/>
      <c r="DZ120" s="925"/>
    </row>
    <row r="121" spans="1:130" s="246" customFormat="1" ht="26.25" customHeight="1" x14ac:dyDescent="0.2">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175</v>
      </c>
      <c r="AB121" s="858"/>
      <c r="AC121" s="858"/>
      <c r="AD121" s="858"/>
      <c r="AE121" s="859"/>
      <c r="AF121" s="860" t="s">
        <v>461</v>
      </c>
      <c r="AG121" s="858"/>
      <c r="AH121" s="858"/>
      <c r="AI121" s="858"/>
      <c r="AJ121" s="859"/>
      <c r="AK121" s="860" t="s">
        <v>175</v>
      </c>
      <c r="AL121" s="858"/>
      <c r="AM121" s="858"/>
      <c r="AN121" s="858"/>
      <c r="AO121" s="859"/>
      <c r="AP121" s="905" t="s">
        <v>464</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133760</v>
      </c>
      <c r="BR121" s="895"/>
      <c r="BS121" s="895"/>
      <c r="BT121" s="895"/>
      <c r="BU121" s="895"/>
      <c r="BV121" s="895">
        <v>90917</v>
      </c>
      <c r="BW121" s="895"/>
      <c r="BX121" s="895"/>
      <c r="BY121" s="895"/>
      <c r="BZ121" s="895"/>
      <c r="CA121" s="895">
        <v>82587</v>
      </c>
      <c r="CB121" s="895"/>
      <c r="CC121" s="895"/>
      <c r="CD121" s="895"/>
      <c r="CE121" s="895"/>
      <c r="CF121" s="956">
        <v>1.5</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t="s">
        <v>462</v>
      </c>
      <c r="DH121" s="895"/>
      <c r="DI121" s="895"/>
      <c r="DJ121" s="895"/>
      <c r="DK121" s="895"/>
      <c r="DL121" s="895" t="s">
        <v>175</v>
      </c>
      <c r="DM121" s="895"/>
      <c r="DN121" s="895"/>
      <c r="DO121" s="895"/>
      <c r="DP121" s="895"/>
      <c r="DQ121" s="895" t="s">
        <v>478</v>
      </c>
      <c r="DR121" s="895"/>
      <c r="DS121" s="895"/>
      <c r="DT121" s="895"/>
      <c r="DU121" s="895"/>
      <c r="DV121" s="872" t="s">
        <v>462</v>
      </c>
      <c r="DW121" s="872"/>
      <c r="DX121" s="872"/>
      <c r="DY121" s="872"/>
      <c r="DZ121" s="873"/>
    </row>
    <row r="122" spans="1:130" s="246" customFormat="1" ht="26.25" customHeight="1" x14ac:dyDescent="0.2">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466</v>
      </c>
      <c r="AB122" s="858"/>
      <c r="AC122" s="858"/>
      <c r="AD122" s="858"/>
      <c r="AE122" s="859"/>
      <c r="AF122" s="860" t="s">
        <v>175</v>
      </c>
      <c r="AG122" s="858"/>
      <c r="AH122" s="858"/>
      <c r="AI122" s="858"/>
      <c r="AJ122" s="859"/>
      <c r="AK122" s="860" t="s">
        <v>462</v>
      </c>
      <c r="AL122" s="858"/>
      <c r="AM122" s="858"/>
      <c r="AN122" s="858"/>
      <c r="AO122" s="859"/>
      <c r="AP122" s="905" t="s">
        <v>479</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9673400</v>
      </c>
      <c r="BR122" s="926"/>
      <c r="BS122" s="926"/>
      <c r="BT122" s="926"/>
      <c r="BU122" s="926"/>
      <c r="BV122" s="926">
        <v>9557300</v>
      </c>
      <c r="BW122" s="926"/>
      <c r="BX122" s="926"/>
      <c r="BY122" s="926"/>
      <c r="BZ122" s="926"/>
      <c r="CA122" s="926">
        <v>9579197</v>
      </c>
      <c r="CB122" s="926"/>
      <c r="CC122" s="926"/>
      <c r="CD122" s="926"/>
      <c r="CE122" s="926"/>
      <c r="CF122" s="927">
        <v>173.6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464</v>
      </c>
      <c r="AB123" s="858"/>
      <c r="AC123" s="858"/>
      <c r="AD123" s="858"/>
      <c r="AE123" s="859"/>
      <c r="AF123" s="860" t="s">
        <v>478</v>
      </c>
      <c r="AG123" s="858"/>
      <c r="AH123" s="858"/>
      <c r="AI123" s="858"/>
      <c r="AJ123" s="859"/>
      <c r="AK123" s="860" t="s">
        <v>462</v>
      </c>
      <c r="AL123" s="858"/>
      <c r="AM123" s="858"/>
      <c r="AN123" s="858"/>
      <c r="AO123" s="859"/>
      <c r="AP123" s="905" t="s">
        <v>175</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481</v>
      </c>
      <c r="BP123" s="959"/>
      <c r="BQ123" s="913">
        <v>14864889</v>
      </c>
      <c r="BR123" s="914"/>
      <c r="BS123" s="914"/>
      <c r="BT123" s="914"/>
      <c r="BU123" s="914"/>
      <c r="BV123" s="914">
        <v>14209035</v>
      </c>
      <c r="BW123" s="914"/>
      <c r="BX123" s="914"/>
      <c r="BY123" s="914"/>
      <c r="BZ123" s="914"/>
      <c r="CA123" s="914">
        <v>13910305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175</v>
      </c>
      <c r="AB124" s="858"/>
      <c r="AC124" s="858"/>
      <c r="AD124" s="858"/>
      <c r="AE124" s="859"/>
      <c r="AF124" s="860" t="s">
        <v>461</v>
      </c>
      <c r="AG124" s="858"/>
      <c r="AH124" s="858"/>
      <c r="AI124" s="858"/>
      <c r="AJ124" s="859"/>
      <c r="AK124" s="860" t="s">
        <v>461</v>
      </c>
      <c r="AL124" s="858"/>
      <c r="AM124" s="858"/>
      <c r="AN124" s="858"/>
      <c r="AO124" s="859"/>
      <c r="AP124" s="905" t="s">
        <v>462</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461</v>
      </c>
      <c r="BR124" s="912"/>
      <c r="BS124" s="912"/>
      <c r="BT124" s="912"/>
      <c r="BU124" s="912"/>
      <c r="BV124" s="912" t="s">
        <v>464</v>
      </c>
      <c r="BW124" s="912"/>
      <c r="BX124" s="912"/>
      <c r="BY124" s="912"/>
      <c r="BZ124" s="912"/>
      <c r="CA124" s="912" t="s">
        <v>175</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175</v>
      </c>
      <c r="DH124" s="841"/>
      <c r="DI124" s="841"/>
      <c r="DJ124" s="841"/>
      <c r="DK124" s="842"/>
      <c r="DL124" s="843" t="s">
        <v>175</v>
      </c>
      <c r="DM124" s="841"/>
      <c r="DN124" s="841"/>
      <c r="DO124" s="841"/>
      <c r="DP124" s="842"/>
      <c r="DQ124" s="843" t="s">
        <v>461</v>
      </c>
      <c r="DR124" s="841"/>
      <c r="DS124" s="841"/>
      <c r="DT124" s="841"/>
      <c r="DU124" s="842"/>
      <c r="DV124" s="929" t="s">
        <v>461</v>
      </c>
      <c r="DW124" s="930"/>
      <c r="DX124" s="930"/>
      <c r="DY124" s="930"/>
      <c r="DZ124" s="931"/>
    </row>
    <row r="125" spans="1:130" s="246" customFormat="1" ht="26.25" customHeight="1" x14ac:dyDescent="0.2">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478</v>
      </c>
      <c r="AB125" s="858"/>
      <c r="AC125" s="858"/>
      <c r="AD125" s="858"/>
      <c r="AE125" s="859"/>
      <c r="AF125" s="860" t="s">
        <v>175</v>
      </c>
      <c r="AG125" s="858"/>
      <c r="AH125" s="858"/>
      <c r="AI125" s="858"/>
      <c r="AJ125" s="859"/>
      <c r="AK125" s="860" t="s">
        <v>175</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175</v>
      </c>
      <c r="DH125" s="923"/>
      <c r="DI125" s="923"/>
      <c r="DJ125" s="923"/>
      <c r="DK125" s="923"/>
      <c r="DL125" s="923" t="s">
        <v>175</v>
      </c>
      <c r="DM125" s="923"/>
      <c r="DN125" s="923"/>
      <c r="DO125" s="923"/>
      <c r="DP125" s="923"/>
      <c r="DQ125" s="923" t="s">
        <v>175</v>
      </c>
      <c r="DR125" s="923"/>
      <c r="DS125" s="923"/>
      <c r="DT125" s="923"/>
      <c r="DU125" s="923"/>
      <c r="DV125" s="924" t="s">
        <v>175</v>
      </c>
      <c r="DW125" s="924"/>
      <c r="DX125" s="924"/>
      <c r="DY125" s="924"/>
      <c r="DZ125" s="925"/>
    </row>
    <row r="126" spans="1:130" s="246" customFormat="1" ht="26.25" customHeight="1" thickBot="1" x14ac:dyDescent="0.25">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462</v>
      </c>
      <c r="AB126" s="858"/>
      <c r="AC126" s="858"/>
      <c r="AD126" s="858"/>
      <c r="AE126" s="859"/>
      <c r="AF126" s="860" t="s">
        <v>461</v>
      </c>
      <c r="AG126" s="858"/>
      <c r="AH126" s="858"/>
      <c r="AI126" s="858"/>
      <c r="AJ126" s="859"/>
      <c r="AK126" s="860" t="s">
        <v>175</v>
      </c>
      <c r="AL126" s="858"/>
      <c r="AM126" s="858"/>
      <c r="AN126" s="858"/>
      <c r="AO126" s="859"/>
      <c r="AP126" s="905" t="s">
        <v>478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469</v>
      </c>
      <c r="DH126" s="895"/>
      <c r="DI126" s="895"/>
      <c r="DJ126" s="895"/>
      <c r="DK126" s="895"/>
      <c r="DL126" s="895" t="s">
        <v>466</v>
      </c>
      <c r="DM126" s="895"/>
      <c r="DN126" s="895"/>
      <c r="DO126" s="895"/>
      <c r="DP126" s="895"/>
      <c r="DQ126" s="895" t="s">
        <v>469</v>
      </c>
      <c r="DR126" s="895"/>
      <c r="DS126" s="895"/>
      <c r="DT126" s="895"/>
      <c r="DU126" s="895"/>
      <c r="DV126" s="872" t="s">
        <v>479</v>
      </c>
      <c r="DW126" s="872"/>
      <c r="DX126" s="872"/>
      <c r="DY126" s="872"/>
      <c r="DZ126" s="873"/>
    </row>
    <row r="127" spans="1:130" s="246" customFormat="1" ht="26.25" customHeight="1" x14ac:dyDescent="0.2">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175</v>
      </c>
      <c r="AB127" s="858"/>
      <c r="AC127" s="858"/>
      <c r="AD127" s="858"/>
      <c r="AE127" s="859"/>
      <c r="AF127" s="860" t="s">
        <v>461</v>
      </c>
      <c r="AG127" s="858"/>
      <c r="AH127" s="858"/>
      <c r="AI127" s="858"/>
      <c r="AJ127" s="859"/>
      <c r="AK127" s="860" t="s">
        <v>175</v>
      </c>
      <c r="AL127" s="858"/>
      <c r="AM127" s="858"/>
      <c r="AN127" s="858"/>
      <c r="AO127" s="859"/>
      <c r="AP127" s="905" t="s">
        <v>462</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175</v>
      </c>
      <c r="DH127" s="895"/>
      <c r="DI127" s="895"/>
      <c r="DJ127" s="895"/>
      <c r="DK127" s="895"/>
      <c r="DL127" s="895" t="s">
        <v>175</v>
      </c>
      <c r="DM127" s="895"/>
      <c r="DN127" s="895"/>
      <c r="DO127" s="895"/>
      <c r="DP127" s="895"/>
      <c r="DQ127" s="895" t="s">
        <v>461</v>
      </c>
      <c r="DR127" s="895"/>
      <c r="DS127" s="895"/>
      <c r="DT127" s="895"/>
      <c r="DU127" s="895"/>
      <c r="DV127" s="872" t="s">
        <v>175</v>
      </c>
      <c r="DW127" s="872"/>
      <c r="DX127" s="872"/>
      <c r="DY127" s="872"/>
      <c r="DZ127" s="873"/>
    </row>
    <row r="128" spans="1:130" s="246" customFormat="1" ht="26.25" customHeight="1" thickBot="1" x14ac:dyDescent="0.25">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17490</v>
      </c>
      <c r="AB128" s="879"/>
      <c r="AC128" s="879"/>
      <c r="AD128" s="879"/>
      <c r="AE128" s="880"/>
      <c r="AF128" s="881">
        <v>17491</v>
      </c>
      <c r="AG128" s="879"/>
      <c r="AH128" s="879"/>
      <c r="AI128" s="879"/>
      <c r="AJ128" s="880"/>
      <c r="AK128" s="881">
        <v>9991</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464</v>
      </c>
      <c r="BG128" s="865"/>
      <c r="BH128" s="865"/>
      <c r="BI128" s="865"/>
      <c r="BJ128" s="865"/>
      <c r="BK128" s="865"/>
      <c r="BL128" s="888"/>
      <c r="BM128" s="864">
        <v>14.3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462</v>
      </c>
      <c r="DH128" s="869"/>
      <c r="DI128" s="869"/>
      <c r="DJ128" s="869"/>
      <c r="DK128" s="869"/>
      <c r="DL128" s="869" t="s">
        <v>175</v>
      </c>
      <c r="DM128" s="869"/>
      <c r="DN128" s="869"/>
      <c r="DO128" s="869"/>
      <c r="DP128" s="869"/>
      <c r="DQ128" s="869" t="s">
        <v>479</v>
      </c>
      <c r="DR128" s="869"/>
      <c r="DS128" s="869"/>
      <c r="DT128" s="869"/>
      <c r="DU128" s="869"/>
      <c r="DV128" s="870" t="s">
        <v>175</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6232841</v>
      </c>
      <c r="AB129" s="858"/>
      <c r="AC129" s="858"/>
      <c r="AD129" s="858"/>
      <c r="AE129" s="859"/>
      <c r="AF129" s="860">
        <v>6251014</v>
      </c>
      <c r="AG129" s="858"/>
      <c r="AH129" s="858"/>
      <c r="AI129" s="858"/>
      <c r="AJ129" s="859"/>
      <c r="AK129" s="860">
        <v>6328448</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462</v>
      </c>
      <c r="BG129" s="848"/>
      <c r="BH129" s="848"/>
      <c r="BI129" s="848"/>
      <c r="BJ129" s="848"/>
      <c r="BK129" s="848"/>
      <c r="BL129" s="849"/>
      <c r="BM129" s="847">
        <v>19.3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813808</v>
      </c>
      <c r="AB130" s="858"/>
      <c r="AC130" s="858"/>
      <c r="AD130" s="858"/>
      <c r="AE130" s="859"/>
      <c r="AF130" s="860">
        <v>812323</v>
      </c>
      <c r="AG130" s="858"/>
      <c r="AH130" s="858"/>
      <c r="AI130" s="858"/>
      <c r="AJ130" s="859"/>
      <c r="AK130" s="860">
        <v>811699</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3.9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5419033</v>
      </c>
      <c r="AB131" s="841"/>
      <c r="AC131" s="841"/>
      <c r="AD131" s="841"/>
      <c r="AE131" s="842"/>
      <c r="AF131" s="843">
        <v>5438691</v>
      </c>
      <c r="AG131" s="841"/>
      <c r="AH131" s="841"/>
      <c r="AI131" s="841"/>
      <c r="AJ131" s="842"/>
      <c r="AK131" s="843">
        <v>5516749</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t="s">
        <v>175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3.7743080729999998</v>
      </c>
      <c r="AB132" s="821"/>
      <c r="AC132" s="821"/>
      <c r="AD132" s="821"/>
      <c r="AE132" s="822"/>
      <c r="AF132" s="823">
        <v>3.259295297</v>
      </c>
      <c r="AG132" s="821"/>
      <c r="AH132" s="821"/>
      <c r="AI132" s="821"/>
      <c r="AJ132" s="822"/>
      <c r="AK132" s="823">
        <v>4.8239098790000003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3.5</v>
      </c>
      <c r="AB133" s="800"/>
      <c r="AC133" s="800"/>
      <c r="AD133" s="800"/>
      <c r="AE133" s="801"/>
      <c r="AF133" s="799">
        <v>3.8</v>
      </c>
      <c r="AG133" s="800"/>
      <c r="AH133" s="800"/>
      <c r="AI133" s="800"/>
      <c r="AJ133" s="801"/>
      <c r="AK133" s="799">
        <v>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Ym7UNTSwLV2QbvAkLs6Ls0qkht7/fANOoznJvQOeY2lOlYZMqpP59vYngPV3BzSuQSXm+GwFdOqMiGwZWTq4VA==" saltValue="yRD6BJQwjigIDWPIdrna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bcpV85o7Aszdt6GEDWMOPvbyOhSHYxz+S2aiveXDWSLK2tBsDD1t4hRERfq0n4DA7FcVuus971PLRjW7asTDPg==" saltValue="oAH3DCMWJlA3TtFjzFqG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3" zoomScale="60" zoomScaleNormal="6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ZDeW0y3ilc9wnEmrZcEvojV2F1Szw8Qv0ZP5H5vumFRTQu0AzNR+7+xbdlTmvfD3wtyzHxfi7Y5HQ8YA9uCEQ==" saltValue="/1riLxm6m6KsoKWB42D8W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1390310</v>
      </c>
      <c r="AP9" s="312">
        <v>43704</v>
      </c>
      <c r="AQ9" s="313">
        <v>56489</v>
      </c>
      <c r="AR9" s="314">
        <v>-22.6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98438</v>
      </c>
      <c r="AP10" s="315">
        <v>3094</v>
      </c>
      <c r="AQ10" s="316">
        <v>5759</v>
      </c>
      <c r="AR10" s="317">
        <v>-46.3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338810</v>
      </c>
      <c r="AP11" s="315">
        <v>10650</v>
      </c>
      <c r="AQ11" s="316">
        <v>8418</v>
      </c>
      <c r="AR11" s="317">
        <v>26.5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t="s">
        <v>519</v>
      </c>
      <c r="AP12" s="315" t="s">
        <v>519</v>
      </c>
      <c r="AQ12" s="316">
        <v>199</v>
      </c>
      <c r="AR12" s="317" t="s">
        <v>519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519</v>
      </c>
      <c r="AP13" s="315" t="s">
        <v>519</v>
      </c>
      <c r="AQ13" s="316">
        <v>11</v>
      </c>
      <c r="AR13" s="317" t="s">
        <v>519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33173</v>
      </c>
      <c r="AP14" s="315">
        <v>1043</v>
      </c>
      <c r="AQ14" s="316">
        <v>2749</v>
      </c>
      <c r="AR14" s="317">
        <v>-62.1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16170</v>
      </c>
      <c r="AP15" s="315">
        <v>508</v>
      </c>
      <c r="AQ15" s="316">
        <v>1213</v>
      </c>
      <c r="AR15" s="317">
        <v>-58.1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-131103</v>
      </c>
      <c r="AP16" s="315">
        <v>-4121</v>
      </c>
      <c r="AQ16" s="316">
        <v>-4842</v>
      </c>
      <c r="AR16" s="317">
        <v>-14.9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1745798</v>
      </c>
      <c r="AP17" s="315">
        <v>54879</v>
      </c>
      <c r="AQ17" s="316">
        <v>69997</v>
      </c>
      <c r="AR17" s="317">
        <v>-21.6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4.9400000000000004</v>
      </c>
      <c r="AP21" s="328">
        <v>6.51</v>
      </c>
      <c r="AQ21" s="329">
        <v>-1.57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98.3</v>
      </c>
      <c r="AP22" s="333">
        <v>97.2</v>
      </c>
      <c r="AQ22" s="334">
        <v>1.1000000000000001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634937</v>
      </c>
      <c r="AP32" s="342">
        <v>19959</v>
      </c>
      <c r="AQ32" s="343">
        <v>31531</v>
      </c>
      <c r="AR32" s="344">
        <v>-36.700000000000003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519</v>
      </c>
      <c r="AP33" s="342" t="s">
        <v>519</v>
      </c>
      <c r="AQ33" s="343" t="s">
        <v>519</v>
      </c>
      <c r="AR33" s="344" t="s">
        <v>519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519</v>
      </c>
      <c r="AP34" s="342" t="s">
        <v>519</v>
      </c>
      <c r="AQ34" s="343" t="s">
        <v>519</v>
      </c>
      <c r="AR34" s="344" t="s">
        <v>519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334306</v>
      </c>
      <c r="AP35" s="342">
        <v>10509</v>
      </c>
      <c r="AQ35" s="343">
        <v>9647</v>
      </c>
      <c r="AR35" s="344">
        <v>8.9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v>118544</v>
      </c>
      <c r="AP36" s="342">
        <v>3726</v>
      </c>
      <c r="AQ36" s="343">
        <v>2316</v>
      </c>
      <c r="AR36" s="344">
        <v>60.9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t="s">
        <v>519</v>
      </c>
      <c r="AP37" s="342" t="s">
        <v>519</v>
      </c>
      <c r="AQ37" s="343">
        <v>1006</v>
      </c>
      <c r="AR37" s="344" t="s">
        <v>519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v>26</v>
      </c>
      <c r="AP38" s="345">
        <v>1</v>
      </c>
      <c r="AQ38" s="346">
        <v>1</v>
      </c>
      <c r="AR38" s="334">
        <v>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-9991</v>
      </c>
      <c r="AP39" s="342">
        <v>-314</v>
      </c>
      <c r="AQ39" s="343">
        <v>-3160</v>
      </c>
      <c r="AR39" s="344">
        <v>-90.1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-811699</v>
      </c>
      <c r="AP40" s="342">
        <v>-25515</v>
      </c>
      <c r="AQ40" s="343">
        <v>-28415</v>
      </c>
      <c r="AR40" s="344">
        <v>-10.199999999999999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266123</v>
      </c>
      <c r="AP41" s="342">
        <v>8365</v>
      </c>
      <c r="AQ41" s="343">
        <v>12925</v>
      </c>
      <c r="AR41" s="344">
        <v>-35.299999999999997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1328455</v>
      </c>
      <c r="AN51" s="364">
        <v>40949</v>
      </c>
      <c r="AO51" s="365">
        <v>-9.9</v>
      </c>
      <c r="AP51" s="366">
        <v>53292</v>
      </c>
      <c r="AQ51" s="367">
        <v>0</v>
      </c>
      <c r="AR51" s="368">
        <v>-9.9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529018</v>
      </c>
      <c r="AN52" s="372">
        <v>16307</v>
      </c>
      <c r="AO52" s="373">
        <v>-15.3</v>
      </c>
      <c r="AP52" s="374">
        <v>28900</v>
      </c>
      <c r="AQ52" s="375">
        <v>18.899999999999999</v>
      </c>
      <c r="AR52" s="376">
        <v>-34.200000000000003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1470285</v>
      </c>
      <c r="AN53" s="364">
        <v>45468</v>
      </c>
      <c r="AO53" s="365">
        <v>11</v>
      </c>
      <c r="AP53" s="366">
        <v>49919</v>
      </c>
      <c r="AQ53" s="367">
        <v>-6.3</v>
      </c>
      <c r="AR53" s="368">
        <v>17.3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751001</v>
      </c>
      <c r="AN54" s="372">
        <v>23224</v>
      </c>
      <c r="AO54" s="373">
        <v>42.4</v>
      </c>
      <c r="AP54" s="374">
        <v>26398</v>
      </c>
      <c r="AQ54" s="375">
        <v>-8.6999999999999993</v>
      </c>
      <c r="AR54" s="376">
        <v>51.1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1344728</v>
      </c>
      <c r="AN55" s="364">
        <v>41823</v>
      </c>
      <c r="AO55" s="365">
        <v>-8</v>
      </c>
      <c r="AP55" s="366">
        <v>47738</v>
      </c>
      <c r="AQ55" s="367">
        <v>-4.4000000000000004</v>
      </c>
      <c r="AR55" s="368">
        <v>-3.6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651144</v>
      </c>
      <c r="AN56" s="372">
        <v>20251</v>
      </c>
      <c r="AO56" s="373">
        <v>-12.8</v>
      </c>
      <c r="AP56" s="374">
        <v>24937</v>
      </c>
      <c r="AQ56" s="375">
        <v>-5.5</v>
      </c>
      <c r="AR56" s="376">
        <v>-7.3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1302083</v>
      </c>
      <c r="AN57" s="364">
        <v>40724</v>
      </c>
      <c r="AO57" s="365">
        <v>-2.6</v>
      </c>
      <c r="AP57" s="366">
        <v>52191</v>
      </c>
      <c r="AQ57" s="367">
        <v>9.3000000000000007</v>
      </c>
      <c r="AR57" s="368">
        <v>-11.9</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531896</v>
      </c>
      <c r="AN58" s="372">
        <v>16636</v>
      </c>
      <c r="AO58" s="373">
        <v>-17.899999999999999</v>
      </c>
      <c r="AP58" s="374">
        <v>24843</v>
      </c>
      <c r="AQ58" s="375">
        <v>-0.4</v>
      </c>
      <c r="AR58" s="376">
        <v>-17.5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1058659</v>
      </c>
      <c r="AN59" s="364">
        <v>33279</v>
      </c>
      <c r="AO59" s="365">
        <v>-18.3</v>
      </c>
      <c r="AP59" s="366">
        <v>47387</v>
      </c>
      <c r="AQ59" s="367">
        <v>-9.1999999999999993</v>
      </c>
      <c r="AR59" s="368">
        <v>-9.1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644623</v>
      </c>
      <c r="AN60" s="372">
        <v>20264</v>
      </c>
      <c r="AO60" s="373">
        <v>21.8</v>
      </c>
      <c r="AP60" s="374">
        <v>24928</v>
      </c>
      <c r="AQ60" s="375">
        <v>0.3</v>
      </c>
      <c r="AR60" s="376">
        <v>21.5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1300842</v>
      </c>
      <c r="AN61" s="379">
        <v>40449</v>
      </c>
      <c r="AO61" s="380">
        <v>-5.6</v>
      </c>
      <c r="AP61" s="381">
        <v>50105</v>
      </c>
      <c r="AQ61" s="382">
        <v>-2.1</v>
      </c>
      <c r="AR61" s="368">
        <v>-3.5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621536</v>
      </c>
      <c r="AN62" s="372">
        <v>19336</v>
      </c>
      <c r="AO62" s="373">
        <v>3.6</v>
      </c>
      <c r="AP62" s="374">
        <v>26001</v>
      </c>
      <c r="AQ62" s="375">
        <v>0.9</v>
      </c>
      <c r="AR62" s="376">
        <v>2.7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C9S2hg2dBJyt9SxCMUwi0g1iSzuHZdNrOIJQnuTjuCOBtydbsbz5mZQVptNMNPHhZeA1XBEYqTpdWb6tFxUjGQ==" saltValue="6xxBTkw5FqJ3SWcVpkxr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9"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Vnz43ri21HhLbWd1Hexaohh+M1qUbBWMDSvd+CjC7ai8dyre6o3PN96hVRDx03CTaKMeOUoTmLHXJTfRlxDQ==" saltValue="7b8++nhk5MsEInrpQtf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l7RLOpCJFUFzRCut1ZRt8jcN1FMwX7Y+rdbJ97TAh8y0hQ8NejMSlO2OFDmxjTkKqKgcvYi5SPxbJWIAc019A==" saltValue="9RQlNFDHm9ZsgVAg7A2V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2" t="s">
        <v>3</v>
      </c>
      <c r="D47" s="1232"/>
      <c r="E47" s="1233"/>
      <c r="F47" s="11">
        <v>39.17</v>
      </c>
      <c r="G47" s="12">
        <v>37.840000000000003</v>
      </c>
      <c r="H47" s="12">
        <v>33.409999999999997</v>
      </c>
      <c r="I47" s="12">
        <v>30.24</v>
      </c>
      <c r="J47" s="13">
        <v>26.66</v>
      </c>
    </row>
    <row r="48" spans="2:10" ht="57.75" customHeight="1" x14ac:dyDescent="0.2">
      <c r="B48" s="14"/>
      <c r="C48" s="1234" t="s">
        <v>4</v>
      </c>
      <c r="D48" s="1234"/>
      <c r="E48" s="1235"/>
      <c r="F48" s="15">
        <v>4.5199999999999996</v>
      </c>
      <c r="G48" s="16">
        <v>6.88</v>
      </c>
      <c r="H48" s="16">
        <v>4.5</v>
      </c>
      <c r="I48" s="16">
        <v>5.5</v>
      </c>
      <c r="J48" s="17">
        <v>4.45</v>
      </c>
    </row>
    <row r="49" spans="2:10" ht="57.75" customHeight="1" thickBot="1" x14ac:dyDescent="0.25">
      <c r="B49" s="18"/>
      <c r="C49" s="1236" t="s">
        <v>5</v>
      </c>
      <c r="D49" s="1236"/>
      <c r="E49" s="1237"/>
      <c r="F49" s="19" t="s">
        <v>566</v>
      </c>
      <c r="G49" s="20">
        <v>1.38</v>
      </c>
      <c r="H49" s="20" t="s">
        <v>567</v>
      </c>
      <c r="I49" s="20" t="s">
        <v>568</v>
      </c>
      <c r="J49" s="21" t="s">
        <v>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9FbKRRUxHhVZzLLDooiNZSLkj/5CRa1/InMEncP/1WhEBOKFYBkJIt87CKzNoZT0vwB9N5t9wLDRgmjFcIASA==" saltValue="VcWhO2SSO2RXtzuv6nVY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2020-08-25T02:35:46Z</cp:lastPrinted>
  <dcterms:created xsi:type="dcterms:W3CDTF">2020-02-10T05:55:51Z</dcterms:created>
  <dcterms:modified xsi:type="dcterms:W3CDTF">2020-08-25T02:38:44Z</dcterms:modified>
  <cp:category/>
</cp:coreProperties>
</file>