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ge.local\総務課\財政係\1.上毛町財政関係ファイル\05.各種照会・回答\R2年度\01 財政係\23 H30財政状況資料集の作成（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<sst xmlns="http://schemas.openxmlformats.org/spreadsheetml/2006/main" count="1196" uniqueCount="650">
  <si>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</si>
  <si>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</si>
  <si>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</si>
  <si>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</si>
  <si>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</si>
  <si>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</si>
  <si>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</si>
  <si>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</si>
  <si>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</si>
  <si>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</si>
  <si>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</si>
  <si>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</si>
  <si>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</si>
  <si>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</si>
  <si>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</si>
  <si>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</si>
  <si>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</si>
  <si>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</si>
  <si>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</si>
  <si>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</si>
  <si>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</si>
  <si>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</si>
  <si>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</si>
  <si>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</si>
  <si>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</si>
  <si>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</si>
  <si>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</si>
  <si>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</si>
  <si>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</si>
  <si>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</si>
  <si>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</si>
  <si>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</si>
  <si>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</si>
  <si>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</si>
  <si>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</si>
  <si>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</si>
  <si>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</si>
  <si>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</si>
  <si>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</si>
  <si>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</si>
  <si>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</si>
  <si>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</si>
  <si>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</si>
  <si>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</si>
  <si>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</si>
  <si>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</si>
  <si>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</si>
  <si>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</si>
  <si>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</si>
  <si>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</si>
  <si>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</si>
  <si>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</si>
  <si>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</si>
  <si>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</si>
  <si>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</si>
  <si>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</si>
  <si>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</si>
  <si>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</si>
  <si>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</si>
  <si>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</si>
  <si>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</si>
  <si>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</si>
  <si>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</si>
  <si>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</si>
  <si>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</si>
  <si>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</si>
  <si>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</si>
  <si>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</si>
  <si>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</si>
  <si>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</si>
  <si>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</si>
  <si>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</si>
  <si>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</si>
  <si>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</si>
  <si>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</si>
  <si>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</si>
  <si>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</si>
  <si>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</si>
  <si>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</si>
  <si>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</si>
  <si>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</si>
  <si>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</si>
  <si>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</si>
  <si>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</si>
  <si>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</si>
  <si>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</si>
  <si>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</si>
  <si>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</si>
  <si>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</si>
  <si>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</si>
  <si>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</si>
  <si>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</si>
  <si>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</si>
  <si>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</si>
  <si>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</si>
  <si>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</si>
  <si>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</si>
  <si>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</si>
  <si>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</si>
  <si>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</si>
  <si>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</si>
  <si>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</si>
  <si>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</si>
  <si>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</si>
  <si>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</si>
  <si>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</si>
  <si>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</si>
  <si>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</si>
  <si>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</si>
  <si>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</si>
  <si>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</si>
  <si>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</si>
  <si>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</si>
  <si>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</si>
  <si>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</si>
  <si>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</si>
  <si>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</si>
  <si>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</si>
  <si>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</si>
  <si>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</si>
  <si>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</si>
  <si>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</si>
  <si>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</si>
  <si>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</si>
  <si>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</si>
  <si>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</si>
  <si>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</si>
  <si>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</si>
  <si>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</si>
  <si>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</si>
  <si>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</si>
  <si>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</si>
  <si>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</si>
  <si>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</si>
  <si>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</si>
  <si>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</si>
  <si>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</si>
  <si>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</si>
  <si>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</si>
  <si>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</si>
  <si>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</si>
  <si>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</si>
  <si>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</si>
  <si>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</si>
  <si>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</si>
  <si>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</si>
  <si>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</si>
  <si>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</si>
  <si>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</si>
  <si>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</si>
  <si>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</si>
  <si>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</si>
  <si>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</si>
  <si>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</si>
  <si>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</si>
  <si>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</si>
  <si>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</si>
  <si>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</si>
  <si>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</si>
  <si>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</si>
  <si>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</si>
  <si>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</si>
  <si>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</si>
  <si>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</si>
  <si>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</si>
  <si>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</si>
  <si>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</si>
  <si>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</si>
  <si>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</si>
  <si>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</si>
  <si>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</si>
  <si>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</si>
  <si>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</si>
  <si>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</si>
  <si>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</si>
  <si>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</si>
  <si>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</si>
  <si>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</si>
  <si>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</si>
  <si>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</si>
  <si>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</si>
  <si>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</si>
  <si>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</si>
  <si>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</si>
  <si>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</si>
  <si>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</si>
  <si>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</si>
  <si>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</si>
  <si>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</si>
  <si>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</si>
  <si>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</si>
  <si>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</si>
  <si>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</si>
  <si>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</si>
  <si>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</si>
  <si>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</si>
  <si>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</si>
  <si>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</si>
  <si>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</si>
  <si>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</si>
  <si>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</si>
  <si>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</si>
  <si>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</si>
  <si>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</si>
  <si>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</si>
  <si>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</si>
  <si>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</si>
  <si>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</si>
  <si>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</si>
  <si>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</si>
  <si>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</si>
  <si>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</si>
  <si>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</si>
  <si>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</si>
  <si>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</si>
  <si>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</si>
  <si>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</si>
  <si>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福岡県上毛町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</si>
  <si>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</si>
  <si>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</si>
  <si>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</si>
  <si>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</si>
  <si>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</si>
  <si>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</si>
  <si>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</si>
  <si>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</si>
  <si>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</si>
  <si>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</si>
  <si>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</si>
  <si>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</si>
  <si>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</si>
  <si>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</si>
  <si>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</si>
  <si>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</si>
  <si>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</si>
  <si>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</si>
  <si>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</si>
  <si>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</si>
  <si>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</si>
  <si>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</si>
  <si>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</si>
  <si>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</si>
  <si>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</si>
  <si>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</si>
  <si>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</si>
  <si>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</si>
  <si>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</si>
  <si>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</si>
  <si>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</si>
  <si>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</si>
  <si>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</si>
  <si>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</si>
  <si>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</si>
  <si>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</si>
  <si>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</si>
  <si>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</si>
  <si>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</si>
  <si>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</si>
  <si>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</si>
  <si>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</si>
  <si>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</si>
  <si>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</si>
  <si>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</si>
  <si>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</si>
  <si>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</si>
  <si>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</si>
  <si>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</si>
  <si>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</si>
  <si>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</si>
  <si>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</si>
  <si>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</si>
  <si>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</si>
  <si>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</si>
  <si>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</si>
  <si>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</si>
  <si>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</si>
  <si>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</si>
  <si>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</si>
  <si>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</si>
  <si>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</si>
  <si>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</si>
  <si>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</si>
  <si>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</si>
  <si>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</si>
  <si>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</si>
  <si>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</si>
  <si>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</si>
  <si>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</si>
  <si>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</si>
  <si>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</si>
  <si>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</si>
  <si>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</si>
  <si>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</si>
  <si>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</si>
  <si>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</si>
  <si>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</si>
  <si>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</si>
  <si>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</si>
  <si>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</si>
  <si>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</si>
  <si>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</si>
  <si>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</si>
  <si>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</si>
  <si>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</si>
  <si>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</si>
  <si>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</si>
  <si>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</si>
  <si>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</si>
  <si>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</si>
  <si>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</si>
  <si>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</si>
  <si>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</si>
  <si>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</si>
  <si>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</si>
  <si>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</si>
  <si>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</si>
  <si>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</si>
  <si>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</si>
  <si>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</si>
  <si>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</si>
  <si>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</si>
  <si>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</si>
  <si>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</si>
  <si>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</si>
  <si>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</si>
  <si>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</si>
  <si>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</si>
  <si>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</si>
  <si>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</si>
  <si>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</si>
  <si>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</si>
  <si>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</si>
  <si>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</si>
  <si>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</si>
  <si>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</si>
  <si>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</si>
  <si>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</si>
  <si>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</si>
  <si>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</si>
  <si>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</si>
  <si>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</si>
  <si>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</si>
  <si>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</si>
  <si>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</si>
  <si>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</si>
  <si>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</si>
  <si>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</si>
  <si>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</si>
  <si>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</si>
  <si>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</si>
  <si>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</si>
  <si>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</si>
  <si>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</si>
  <si>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</si>
  <si>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</si>
  <si>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</si>
  <si>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</si>
  <si>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</si>
  <si>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</si>
  <si>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</si>
  <si>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</si>
  <si>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</si>
  <si>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</si>
  <si>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</si>
  <si>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</si>
  <si>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</si>
  <si>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福岡県上毛町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</si>
  <si>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</si>
  <si>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</si>
  <si>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</si>
  <si>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</si>
  <si>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</si>
  <si>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</si>
  <si>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</si>
  <si>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</si>
  <si>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</si>
  <si>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</si>
  <si>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</si>
  <si>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</si>
  <si>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</si>
  <si>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</si>
  <si>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</si>
  <si>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</si>
  <si>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</si>
  <si>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</si>
  <si>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</si>
  <si>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</si>
  <si>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</si>
  <si>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</si>
  <si>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</si>
  <si>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</si>
  <si>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</si>
  <si>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</si>
  <si>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</si>
  <si>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</si>
  <si>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</si>
  <si>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</si>
  <si>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</si>
  <si>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</si>
  <si>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</si>
  <si>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</si>
  <si>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</si>
  <si>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</si>
  <si>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</si>
  <si>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</si>
  <si>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</si>
  <si>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</si>
  <si>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</si>
  <si>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法非適用企業</t>
    <phoneticPr fontId="5"/>
  </si>
  <si>
    <t>工業等用地造成事業特別会計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</si>
  <si>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</si>
  <si>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</si>
  <si>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</si>
  <si>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</si>
  <si>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</si>
  <si>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</si>
  <si>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</si>
  <si>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</si>
  <si>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</si>
  <si>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</si>
  <si>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</si>
  <si>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</si>
  <si>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</si>
  <si>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</si>
  <si>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</si>
  <si>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</si>
  <si>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</si>
  <si>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</si>
  <si>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</si>
  <si>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</si>
  <si>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</si>
  <si>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</si>
  <si>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</si>
  <si>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</si>
  <si>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</si>
  <si>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</si>
  <si>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</si>
  <si>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</si>
  <si>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</si>
  <si>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</si>
  <si>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</si>
  <si>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</si>
  <si>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</si>
  <si>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</si>
  <si>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</si>
  <si>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</si>
  <si>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</si>
  <si>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</si>
  <si>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</si>
  <si>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</si>
  <si>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</si>
  <si>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</si>
  <si>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</si>
  <si>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</si>
  <si>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</si>
  <si>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</si>
  <si>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</si>
  <si>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</si>
  <si>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</si>
  <si>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</si>
  <si>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</si>
  <si>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</si>
  <si>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</si>
  <si>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</si>
  <si>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</si>
  <si>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</si>
  <si>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</si>
  <si>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</si>
  <si>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</si>
  <si>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</si>
  <si>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</si>
  <si>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</si>
  <si>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</si>
  <si>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</si>
  <si>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</si>
  <si>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</si>
  <si>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</si>
  <si>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</si>
  <si>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</si>
  <si>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</si>
  <si>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</si>
  <si>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</si>
  <si>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</si>
  <si>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工業等用地造成事業特別会計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</si>
  <si>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</si>
  <si>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</si>
  <si>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</si>
  <si>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</si>
  <si>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</si>
  <si>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</si>
  <si>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</si>
  <si>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</si>
  <si>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</si>
  <si>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</si>
  <si>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</si>
  <si>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</si>
  <si>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</si>
  <si>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</si>
  <si>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</si>
  <si>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</si>
  <si>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</si>
  <si>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</si>
  <si>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</si>
  <si>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</si>
  <si>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</si>
  <si>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</si>
  <si>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</si>
  <si>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</si>
  <si>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</si>
  <si>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</si>
  <si>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</si>
  <si>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</si>
  <si>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</si>
  <si>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</si>
  <si>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</si>
  <si>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</si>
  <si>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</si>
  <si>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</si>
  <si>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</si>
  <si>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</si>
  <si>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</si>
  <si>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</si>
  <si>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</si>
  <si>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</si>
  <si>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</si>
  <si>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</si>
  <si>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</si>
  <si>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</si>
  <si>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</si>
  <si>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</si>
  <si>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</si>
  <si>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</si>
  <si>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</si>
  <si>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</si>
  <si>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</si>
  <si>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</si>
  <si>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</si>
  <si>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</si>
  <si>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</si>
  <si>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</si>
  <si>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</si>
  <si>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</si>
  <si>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</si>
  <si>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</si>
  <si>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</si>
  <si>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</si>
  <si>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</si>
  <si>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</si>
  <si>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</si>
  <si>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</si>
  <si>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</si>
  <si>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</si>
  <si>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</si>
  <si>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</si>
  <si>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</si>
  <si>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</si>
  <si>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</si>
  <si>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</si>
  <si>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</si>
  <si>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</si>
  <si>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</si>
  <si>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</si>
  <si>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</si>
  <si>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</si>
  <si>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</si>
  <si>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</si>
  <si>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</si>
  <si>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</si>
  <si>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</si>
  <si>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</si>
  <si>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</si>
  <si>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</si>
  <si>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</si>
  <si>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</si>
  <si>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</si>
  <si>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</si>
  <si>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</si>
  <si>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</si>
  <si>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</si>
  <si>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国民健康保険特別会計</t>
  </si>
  <si>
    <t>後期高齢者医療特別会計</t>
  </si>
  <si>
    <t>農業集落排水事業特別会計</t>
  </si>
  <si>
    <t>簡易水道事業特別会計</t>
  </si>
  <si>
    <t>奨学資金特別会計</t>
  </si>
  <si>
    <t>▲ 2.85</t>
  </si>
  <si>
    <t>住宅新築資金等特別会計</t>
  </si>
  <si>
    <t>工業等用地造成事業特別会計</t>
  </si>
  <si>
    <t>その他会計（赤字）</t>
  </si>
  <si>
    <t>その他会計（黒字）</t>
  </si>
  <si>
    <t>H25末</t>
    <phoneticPr fontId="5"/>
  </si>
  <si>
    <t>H26末</t>
    <phoneticPr fontId="5"/>
  </si>
  <si>
    <t>H27末</t>
    <phoneticPr fontId="5"/>
  </si>
  <si>
    <t>H28末</t>
    <phoneticPr fontId="5"/>
  </si>
  <si>
    <t>H29末</t>
    <phoneticPr fontId="5"/>
  </si>
  <si>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</si>
  <si>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</si>
  <si>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</si>
  <si>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</si>
  <si>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</si>
  <si>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</si>
  <si>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</si>
  <si>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</si>
  <si>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1">
      <t>ケイ</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</si>
  <si>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</si>
  <si>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</si>
  <si>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</si>
  <si>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</si>
  <si>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</si>
  <si>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</si>
  <si>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</si>
  <si>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</si>
  <si>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</si>
  <si>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しんよしとみ街づくり</t>
    <rPh sb="6" eb="7">
      <t>マチ</t>
    </rPh>
    <phoneticPr fontId="2"/>
  </si>
  <si>
    <t>上毛町土地開発公社</t>
    <rPh sb="0" eb="2">
      <t>コウゲ</t>
    </rPh>
    <rPh sb="2" eb="3">
      <t>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</si>
  <si>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</si>
  <si>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</si>
  <si>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</si>
  <si>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</si>
  <si>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</si>
  <si>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</si>
  <si>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</si>
  <si>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</si>
  <si>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</si>
  <si>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</si>
  <si>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</si>
  <si>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</si>
  <si>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</si>
  <si>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ふるさと応援基金</t>
    <rPh sb="4" eb="6">
      <t>オウエン</t>
    </rPh>
    <rPh sb="6" eb="8">
      <t>キキン</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</si>
  <si>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</si>
  <si>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</si>
  <si>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まちづくり基金</t>
    <rPh sb="5" eb="7">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</si>
  <si>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</si>
  <si>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</si>
  <si>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</si>
  <si>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</si>
  <si>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</si>
  <si>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</si>
  <si>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</si>
  <si>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</si>
  <si>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</si>
  <si>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</si>
  <si>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</si>
  <si>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</si>
  <si>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</si>
  <si>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</si>
  <si>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</si>
  <si>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</si>
  <si>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</si>
  <si>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</si>
  <si>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将来負担比率、実質公債費比率ともに類似団体に比べて低い水準にあるが、主な要因は、地方債現在高について、新規発行抑制及び任意繰上償還の実施により、減少しているためである。
今後も引き続き、新規発行は最低限に抑制し、実質公債費比率の抑制に努める。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</si>
</sst>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3E0B-4EB8-AB9C-282AB93907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70620</c:v>
                </c:pt>
                <c:pt idx="1">
                  <c:v>61819</c:v>
                </c:pt>
                <c:pt idx="2">
                  <c:v>65949</c:v>
                </c:pt>
                <c:pt idx="3">
                  <c:v>59968</c:v>
                </c:pt>
                <c:pt idx="4">
                  <c:v>71029</c:v>
                </c:pt>
              </c:numCache>
            </c:numRef>
          </c:val>
          <c:smooth val="0"/>
          <c:extLst>
            <c:ext xmlns:c16="http://schemas.microsoft.com/office/drawing/2014/chart" uri="{C3380CC4-5D6E-409C-BE32-E72D297353CC}">
              <c16:uniqueId val="{00000001-3E0B-4EB8-AB9C-282AB93907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8.75</c:v>
                </c:pt>
                <c:pt idx="1">
                  <c:v>7.64</c:v>
                </c:pt>
                <c:pt idx="2">
                  <c:v>7.61</c:v>
                </c:pt>
                <c:pt idx="3">
                  <c:v>3.42</c:v>
                </c:pt>
                <c:pt idx="4">
                  <c:v>9.1999999999999993</c:v>
                </c:pt>
              </c:numCache>
            </c:numRef>
          </c:val>
          <c:extLst>
            <c:ext xmlns:c16="http://schemas.microsoft.com/office/drawing/2014/chart" uri="{C3380CC4-5D6E-409C-BE32-E72D297353CC}">
              <c16:uniqueId val="{00000000-BC11-44DE-BEA2-F1B740E854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46.49</c:v>
                </c:pt>
                <c:pt idx="1">
                  <c:v>52.27</c:v>
                </c:pt>
                <c:pt idx="2">
                  <c:v>59.46</c:v>
                </c:pt>
                <c:pt idx="3">
                  <c:v>64.5</c:v>
                </c:pt>
                <c:pt idx="4">
                  <c:v>67.959999999999994</c:v>
                </c:pt>
              </c:numCache>
            </c:numRef>
          </c:val>
          <c:extLst>
            <c:ext xmlns:c16="http://schemas.microsoft.com/office/drawing/2014/chart" uri="{C3380CC4-5D6E-409C-BE32-E72D297353CC}">
              <c16:uniqueId val="{00000001-BC11-44DE-BEA2-F1B740E854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13.85</c:v>
                </c:pt>
                <c:pt idx="1">
                  <c:v>12.43</c:v>
                </c:pt>
                <c:pt idx="2">
                  <c:v>13.19</c:v>
                </c:pt>
                <c:pt idx="3">
                  <c:v>8.1199999999999992</c:v>
                </c:pt>
                <c:pt idx="4">
                  <c:v>14.34</c:v>
                </c:pt>
              </c:numCache>
            </c:numRef>
          </c:val>
          <c:smooth val="0"/>
          <c:extLst>
            <c:ext xmlns:c16="http://schemas.microsoft.com/office/drawing/2014/chart" uri="{C3380CC4-5D6E-409C-BE32-E72D297353CC}">
              <c16:uniqueId val="{00000002-BC11-44DE-BEA2-F1B740E854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9F-42CB-B0E0-EAFD43E00B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9F-42CB-B0E0-EAFD43E00B86}"/>
            </c:ext>
          </c:extLst>
        </c:ser>
        <c:ser>
          <c:idx val="2"/>
          <c:order val="2"/>
          <c:tx>
            <c:strRef>
              <c:f>データシート!$A$29</c:f>
              <c:strCache>
                <c:ptCount val="1"/>
                <c:pt idx="0">
                  <c:v>工業等用地造成事業特別会計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829F-42CB-B0E0-EAFD43E00B86}"/>
            </c:ext>
          </c:extLst>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829F-42CB-B0E0-EAFD43E00B86}"/>
            </c:ext>
          </c:extLst>
        </c:ser>
        <c:ser>
          <c:idx val="4"/>
          <c:order val="4"/>
          <c:tx>
            <c:strRef>
              <c:f>データシート!$A$31</c:f>
              <c:strCache>
                <c:ptCount val="1"/>
                <c:pt idx="0">
                  <c:v>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2.85</c:v>
                </c:pt>
                <c:pt idx="1">
                  <c:v>#N/A</c:v>
                </c:pt>
                <c:pt idx="2">
                  <c:v>#N/A</c:v>
                </c:pt>
                <c:pt idx="3">
                  <c:v>0.1</c:v>
                </c:pt>
                <c:pt idx="4">
                  <c:v>#N/A</c:v>
                </c:pt>
                <c:pt idx="5">
                  <c:v>0.06</c:v>
                </c:pt>
                <c:pt idx="6">
                  <c:v>#N/A</c:v>
                </c:pt>
                <c:pt idx="7">
                  <c:v>0.08</c:v>
                </c:pt>
                <c:pt idx="8">
                  <c:v>#N/A</c:v>
                </c:pt>
                <c:pt idx="9">
                  <c:v>0.02</c:v>
                </c:pt>
              </c:numCache>
            </c:numRef>
          </c:val>
          <c:extLst>
            <c:ext xmlns:c16="http://schemas.microsoft.com/office/drawing/2014/chart" uri="{C3380CC4-5D6E-409C-BE32-E72D297353CC}">
              <c16:uniqueId val="{00000004-829F-42CB-B0E0-EAFD43E00B8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5-829F-42CB-B0E0-EAFD43E00B8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6-829F-42CB-B0E0-EAFD43E00B86}"/>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0.11</c:v>
                </c:pt>
                <c:pt idx="4">
                  <c:v>#N/A</c:v>
                </c:pt>
                <c:pt idx="5">
                  <c:v>0.11</c:v>
                </c:pt>
                <c:pt idx="6">
                  <c:v>#N/A</c:v>
                </c:pt>
                <c:pt idx="7">
                  <c:v>0.16</c:v>
                </c:pt>
                <c:pt idx="8">
                  <c:v>#N/A</c:v>
                </c:pt>
                <c:pt idx="9">
                  <c:v>0.15</c:v>
                </c:pt>
              </c:numCache>
            </c:numRef>
          </c:val>
          <c:extLst>
            <c:ext xmlns:c16="http://schemas.microsoft.com/office/drawing/2014/chart" uri="{C3380CC4-5D6E-409C-BE32-E72D297353CC}">
              <c16:uniqueId val="{00000007-829F-42CB-B0E0-EAFD43E00B8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c:v>
                </c:pt>
                <c:pt idx="2">
                  <c:v>#N/A</c:v>
                </c:pt>
                <c:pt idx="3">
                  <c:v>2.44</c:v>
                </c:pt>
                <c:pt idx="4">
                  <c:v>#N/A</c:v>
                </c:pt>
                <c:pt idx="5">
                  <c:v>3.18</c:v>
                </c:pt>
                <c:pt idx="6">
                  <c:v>#N/A</c:v>
                </c:pt>
                <c:pt idx="7">
                  <c:v>2.4500000000000002</c:v>
                </c:pt>
                <c:pt idx="8">
                  <c:v>#N/A</c:v>
                </c:pt>
                <c:pt idx="9">
                  <c:v>0.41</c:v>
                </c:pt>
              </c:numCache>
            </c:numRef>
          </c:val>
          <c:extLst>
            <c:ext xmlns:c16="http://schemas.microsoft.com/office/drawing/2014/chart" uri="{C3380CC4-5D6E-409C-BE32-E72D297353CC}">
              <c16:uniqueId val="{00000008-829F-42CB-B0E0-EAFD43E00B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11.52</c:v>
                </c:pt>
                <c:pt idx="2">
                  <c:v>#N/A</c:v>
                </c:pt>
                <c:pt idx="3">
                  <c:v>7.52</c:v>
                </c:pt>
                <c:pt idx="4">
                  <c:v>#N/A</c:v>
                </c:pt>
                <c:pt idx="5">
                  <c:v>7.53</c:v>
                </c:pt>
                <c:pt idx="6">
                  <c:v>#N/A</c:v>
                </c:pt>
                <c:pt idx="7">
                  <c:v>3.32</c:v>
                </c:pt>
                <c:pt idx="8">
                  <c:v>#N/A</c:v>
                </c:pt>
                <c:pt idx="9">
                  <c:v>9.15</c:v>
                </c:pt>
              </c:numCache>
            </c:numRef>
          </c:val>
          <c:extLst>
            <c:ext xmlns:c16="http://schemas.microsoft.com/office/drawing/2014/chart" uri="{C3380CC4-5D6E-409C-BE32-E72D297353CC}">
              <c16:uniqueId val="{00000009-829F-42CB-B0E0-EAFD43E00B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586</c:v>
                </c:pt>
                <c:pt idx="5">
                  <c:v>535</c:v>
                </c:pt>
                <c:pt idx="8">
                  <c:v>508</c:v>
                </c:pt>
                <c:pt idx="11">
                  <c:v>485</c:v>
                </c:pt>
                <c:pt idx="14">
                  <c:v>471</c:v>
                </c:pt>
              </c:numCache>
            </c:numRef>
          </c:val>
          <c:extLst>
            <c:ext xmlns:c16="http://schemas.microsoft.com/office/drawing/2014/chart" uri="{C3380CC4-5D6E-409C-BE32-E72D297353CC}">
              <c16:uniqueId val="{00000000-1749-4D8F-89B6-7DF123E681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49-4D8F-89B6-7DF123E681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23</c:v>
                </c:pt>
                <c:pt idx="6">
                  <c:v>23</c:v>
                </c:pt>
                <c:pt idx="9">
                  <c:v>30</c:v>
                </c:pt>
                <c:pt idx="12">
                  <c:v>30</c:v>
                </c:pt>
              </c:numCache>
            </c:numRef>
          </c:val>
          <c:extLst>
            <c:ext xmlns:c16="http://schemas.microsoft.com/office/drawing/2014/chart" uri="{C3380CC4-5D6E-409C-BE32-E72D297353CC}">
              <c16:uniqueId val="{00000002-1749-4D8F-89B6-7DF123E681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13</c:v>
                </c:pt>
                <c:pt idx="6">
                  <c:v>16</c:v>
                </c:pt>
                <c:pt idx="9">
                  <c:v>7</c:v>
                </c:pt>
                <c:pt idx="12">
                  <c:v>0</c:v>
                </c:pt>
              </c:numCache>
            </c:numRef>
          </c:val>
          <c:extLst>
            <c:ext xmlns:c16="http://schemas.microsoft.com/office/drawing/2014/chart" uri="{C3380CC4-5D6E-409C-BE32-E72D297353CC}">
              <c16:uniqueId val="{00000003-1749-4D8F-89B6-7DF123E681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c:v>
                </c:pt>
                <c:pt idx="3">
                  <c:v>61</c:v>
                </c:pt>
                <c:pt idx="6">
                  <c:v>56</c:v>
                </c:pt>
                <c:pt idx="9">
                  <c:v>57</c:v>
                </c:pt>
                <c:pt idx="12">
                  <c:v>62</c:v>
                </c:pt>
              </c:numCache>
            </c:numRef>
          </c:val>
          <c:extLst>
            <c:ext xmlns:c16="http://schemas.microsoft.com/office/drawing/2014/chart" uri="{C3380CC4-5D6E-409C-BE32-E72D297353CC}">
              <c16:uniqueId val="{00000004-1749-4D8F-89B6-7DF123E681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49-4D8F-89B6-7DF123E681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49-4D8F-89B6-7DF123E681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621</c:v>
                </c:pt>
                <c:pt idx="3">
                  <c:v>495</c:v>
                </c:pt>
                <c:pt idx="6">
                  <c:v>442</c:v>
                </c:pt>
                <c:pt idx="9">
                  <c:v>384</c:v>
                </c:pt>
                <c:pt idx="12">
                  <c:v>335</c:v>
                </c:pt>
              </c:numCache>
            </c:numRef>
          </c:val>
          <c:extLst>
            <c:ext xmlns:c16="http://schemas.microsoft.com/office/drawing/2014/chart" uri="{C3380CC4-5D6E-409C-BE32-E72D297353CC}">
              <c16:uniqueId val="{00000007-1749-4D8F-89B6-7DF123E681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c:v>
                </c:pt>
                <c:pt idx="2">
                  <c:v>#N/A</c:v>
                </c:pt>
                <c:pt idx="3">
                  <c:v>#N/A</c:v>
                </c:pt>
                <c:pt idx="4">
                  <c:v>57</c:v>
                </c:pt>
                <c:pt idx="5">
                  <c:v>#N/A</c:v>
                </c:pt>
                <c:pt idx="6">
                  <c:v>#N/A</c:v>
                </c:pt>
                <c:pt idx="7">
                  <c:v>29</c:v>
                </c:pt>
                <c:pt idx="8">
                  <c:v>#N/A</c:v>
                </c:pt>
                <c:pt idx="9">
                  <c:v>#N/A</c:v>
                </c:pt>
                <c:pt idx="10">
                  <c:v>-7</c:v>
                </c:pt>
                <c:pt idx="11">
                  <c:v>#N/A</c:v>
                </c:pt>
                <c:pt idx="12">
                  <c:v>#N/A</c:v>
                </c:pt>
                <c:pt idx="13">
                  <c:v>-44</c:v>
                </c:pt>
                <c:pt idx="14">
                  <c:v>#N/A</c:v>
                </c:pt>
              </c:numCache>
            </c:numRef>
          </c:val>
          <c:smooth val="0"/>
          <c:extLst>
            <c:ext xmlns:c16="http://schemas.microsoft.com/office/drawing/2014/chart" uri="{C3380CC4-5D6E-409C-BE32-E72D297353CC}">
              <c16:uniqueId val="{00000008-1749-4D8F-89B6-7DF123E681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4458</c:v>
                </c:pt>
                <c:pt idx="5">
                  <c:v>4163</c:v>
                </c:pt>
                <c:pt idx="8">
                  <c:v>3901</c:v>
                </c:pt>
                <c:pt idx="11">
                  <c:v>3584</c:v>
                </c:pt>
                <c:pt idx="14">
                  <c:v>3377</c:v>
                </c:pt>
              </c:numCache>
            </c:numRef>
          </c:val>
          <c:extLst>
            <c:ext xmlns:c16="http://schemas.microsoft.com/office/drawing/2014/chart" uri="{C3380CC4-5D6E-409C-BE32-E72D297353CC}">
              <c16:uniqueId val="{00000000-4357-4257-B4C9-6A8C218AB1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c:v>
                </c:pt>
                <c:pt idx="5">
                  <c:v>15</c:v>
                </c:pt>
                <c:pt idx="8">
                  <c:v>16</c:v>
                </c:pt>
                <c:pt idx="11">
                  <c:v>0</c:v>
                </c:pt>
                <c:pt idx="14">
                  <c:v>0</c:v>
                </c:pt>
              </c:numCache>
            </c:numRef>
          </c:val>
          <c:extLst>
            <c:ext xmlns:c16="http://schemas.microsoft.com/office/drawing/2014/chart" uri="{C3380CC4-5D6E-409C-BE32-E72D297353CC}">
              <c16:uniqueId val="{00000001-4357-4257-B4C9-6A8C218AB1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6799</c:v>
                </c:pt>
                <c:pt idx="5">
                  <c:v>6867</c:v>
                </c:pt>
                <c:pt idx="8">
                  <c:v>7075</c:v>
                </c:pt>
                <c:pt idx="11">
                  <c:v>7707</c:v>
                </c:pt>
                <c:pt idx="14">
                  <c:v>8458</c:v>
                </c:pt>
              </c:numCache>
            </c:numRef>
          </c:val>
          <c:extLst>
            <c:ext xmlns:c16="http://schemas.microsoft.com/office/drawing/2014/chart" uri="{C3380CC4-5D6E-409C-BE32-E72D297353CC}">
              <c16:uniqueId val="{00000002-4357-4257-B4C9-6A8C218AB1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57-4257-B4C9-6A8C218AB1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57-4257-B4C9-6A8C218AB1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57-4257-B4C9-6A8C218AB1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1066</c:v>
                </c:pt>
                <c:pt idx="3">
                  <c:v>1018</c:v>
                </c:pt>
                <c:pt idx="6">
                  <c:v>996</c:v>
                </c:pt>
                <c:pt idx="9">
                  <c:v>988</c:v>
                </c:pt>
                <c:pt idx="12">
                  <c:v>938</c:v>
                </c:pt>
              </c:numCache>
            </c:numRef>
          </c:val>
          <c:extLst>
            <c:ext xmlns:c16="http://schemas.microsoft.com/office/drawing/2014/chart" uri="{C3380CC4-5D6E-409C-BE32-E72D297353CC}">
              <c16:uniqueId val="{00000006-4357-4257-B4C9-6A8C218AB1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236</c:v>
                </c:pt>
                <c:pt idx="3">
                  <c:v>211</c:v>
                </c:pt>
                <c:pt idx="6">
                  <c:v>182</c:v>
                </c:pt>
                <c:pt idx="9">
                  <c:v>154</c:v>
                </c:pt>
                <c:pt idx="12">
                  <c:v>127</c:v>
                </c:pt>
              </c:numCache>
            </c:numRef>
          </c:val>
          <c:extLst>
            <c:ext xmlns:c16="http://schemas.microsoft.com/office/drawing/2014/chart" uri="{C3380CC4-5D6E-409C-BE32-E72D297353CC}">
              <c16:uniqueId val="{00000007-4357-4257-B4C9-6A8C218AB1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728</c:v>
                </c:pt>
                <c:pt idx="3">
                  <c:v>696</c:v>
                </c:pt>
                <c:pt idx="6">
                  <c:v>643</c:v>
                </c:pt>
                <c:pt idx="9">
                  <c:v>586</c:v>
                </c:pt>
                <c:pt idx="12">
                  <c:v>541</c:v>
                </c:pt>
              </c:numCache>
            </c:numRef>
          </c:val>
          <c:extLst>
            <c:ext xmlns:c16="http://schemas.microsoft.com/office/drawing/2014/chart" uri="{C3380CC4-5D6E-409C-BE32-E72D297353CC}">
              <c16:uniqueId val="{00000008-4357-4257-B4C9-6A8C218AB1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57-4257-B4C9-6A8C218AB1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4456</c:v>
                </c:pt>
                <c:pt idx="3">
                  <c:v>3933</c:v>
                </c:pt>
                <c:pt idx="6">
                  <c:v>3515</c:v>
                </c:pt>
                <c:pt idx="9">
                  <c:v>3150</c:v>
                </c:pt>
                <c:pt idx="12">
                  <c:v>2863</c:v>
                </c:pt>
              </c:numCache>
            </c:numRef>
          </c:val>
          <c:extLst>
            <c:ext xmlns:c16="http://schemas.microsoft.com/office/drawing/2014/chart" uri="{C3380CC4-5D6E-409C-BE32-E72D297353CC}">
              <c16:uniqueId val="{0000000A-4357-4257-B4C9-6A8C218AB1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57-4257-B4C9-6A8C218AB1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1923</c:v>
                </c:pt>
                <c:pt idx="1">
                  <c:v>2057</c:v>
                </c:pt>
                <c:pt idx="2">
                  <c:v>2115</c:v>
                </c:pt>
              </c:numCache>
            </c:numRef>
          </c:val>
          <c:extLst>
            <c:ext xmlns:c16="http://schemas.microsoft.com/office/drawing/2014/chart" uri="{C3380CC4-5D6E-409C-BE32-E72D297353CC}">
              <c16:uniqueId val="{00000000-1F2B-4FF7-A472-78E664E803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2129</c:v>
                </c:pt>
                <c:pt idx="1">
                  <c:v>1833</c:v>
                </c:pt>
                <c:pt idx="2">
                  <c:v>1538</c:v>
                </c:pt>
              </c:numCache>
            </c:numRef>
          </c:val>
          <c:extLst>
            <c:ext xmlns:c16="http://schemas.microsoft.com/office/drawing/2014/chart" uri="{C3380CC4-5D6E-409C-BE32-E72D297353CC}">
              <c16:uniqueId val="{00000001-1F2B-4FF7-A472-78E664E803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4023</c:v>
                </c:pt>
                <c:pt idx="1">
                  <c:v>4817</c:v>
                </c:pt>
                <c:pt idx="2">
                  <c:v>5806</c:v>
                </c:pt>
              </c:numCache>
            </c:numRef>
          </c:val>
          <c:extLst>
            <c:ext xmlns:c16="http://schemas.microsoft.com/office/drawing/2014/chart" uri="{C3380CC4-5D6E-409C-BE32-E72D297353CC}">
              <c16:uniqueId val="{00000002-1F2B-4FF7-A472-78E664E803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{3CAAEE44-D8D0-4E79-9F5D-C4CF0CC53469}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8ED-4E08-BF31-6AD79374B2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{820C3702-C523-43BB-BA49-4178F8BED602}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ED-4E08-BF31-6AD79374B2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{2523B6B1-B334-4C40-807D-623C2D3297DC}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ED-4E08-BF31-6AD79374B2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{09F0C29E-69F4-4E5C-B4A2-F3508E51EC04}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ED-4E08-BF31-6AD79374B2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{AF8054D0-EFCE-40A7-B3A3-B9A6F29B9D28}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ED-4E08-BF31-6AD79374B2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{B51BA306-EF19-47E3-90B9-BD0AC220D0D4}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8ED-4E08-BF31-6AD79374B2E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{E9ED5AA3-5F85-43F1-9C78-9904A220B5F6}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8ED-4E08-BF31-6AD79374B2E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{DC175261-732E-4338-A160-031C6EFEDE25}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8ED-4E08-BF31-6AD79374B2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{8F9E3A98-6E79-4AB3-BF93-CCAFF9F9A206}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8ED-4E08-BF31-6AD79374B2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ED-4E08-BF31-6AD79374B2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{4F3885B3-7965-40B0-9A5C-DE8D88BAEB07}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8ED-4E08-BF31-6AD79374B2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{688B3397-78CE-4983-8D04-D9EAE341A122}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ED-4E08-BF31-6AD79374B2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{B0B1EE57-14B4-4891-BB1D-01320949EF25}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ED-4E08-BF31-6AD79374B2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{8D00D149-B09E-4D34-8CA0-22455A375FF0}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ED-4E08-BF31-6AD79374B2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{7D72B809-D49F-4407-911E-5A53DBC0641C}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ED-4E08-BF31-6AD79374B2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{E54BD683-0EF3-4603-8A9A-4D59517D44F2}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8ED-4E08-BF31-6AD79374B2E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{9FCB7F61-F13E-4660-93CA-7795B05489BD}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8ED-4E08-BF31-6AD79374B2E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{E51D7611-A035-450A-9FC2-F3653CEFA3CF}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8ED-4E08-BF31-6AD79374B2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{FDDF8AD9-8365-4230-AECD-E585DDCEB944}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8ED-4E08-BF31-6AD79374B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8ED-4E08-BF31-6AD79374B2E0}"/>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{F244CBC4-6749-48A0-8B8F-1D990CD132AA}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884-4CAF-A4A1-DE907275A4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{7ED41B13-3D2A-42CD-BA81-497DE6B34D6C}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84-4CAF-A4A1-DE907275A4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{45A8ED62-F046-4A32-8888-6BDC3C096E61}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84-4CAF-A4A1-DE907275A4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{2692CCA3-C79D-41DA-8958-361B97E17DB7}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84-4CAF-A4A1-DE907275A4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{DAF3C220-E4EC-45CD-8F84-82A3063BFCEA}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84-4CAF-A4A1-DE907275A4C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{B824E8A1-126F-4618-B381-7C9E487B5D77}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884-4CAF-A4A1-DE907275A4C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{7BDD3956-FF41-4422-A0BB-E5B712B4EB5F}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884-4CAF-A4A1-DE907275A4C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{A5AB175B-E8EC-435A-ADF5-E46156487A46}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884-4CAF-A4A1-DE907275A4C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{460E2AF0-3BAF-40E4-BE3D-0BC7D7389689}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884-4CAF-A4A1-DE907275A4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5.2</c:v>
                </c:pt>
                <c:pt idx="16">
                  <c:v>2.6</c:v>
                </c:pt>
                <c:pt idx="24">
                  <c:v>0.9</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884-4CAF-A4A1-DE907275A4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{97F5B4B3-0248-4272-874B-6D361227CACE}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884-4CAF-A4A1-DE907275A4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{DE5B48BB-0D33-4CC2-BF35-881C7C85A70B}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84-4CAF-A4A1-DE907275A4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{7553BDA1-EAD9-4422-A698-DCFF89284879}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84-4CAF-A4A1-DE907275A4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{4EB9A4EB-AEDE-4728-A24D-D1CA7B74432A}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84-4CAF-A4A1-DE907275A4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{BE7B73BD-24BA-4788-9830-827428B63604}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84-4CAF-A4A1-DE907275A4C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{34322360-F619-423D-800A-6FB88BB32166}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884-4CAF-A4A1-DE907275A4CF}"/>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{7F875DA1-5428-4E9B-9976-67E8551D5E60}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884-4CAF-A4A1-DE907275A4C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{0CE73D29-9F0D-4A34-BDC5-2EC98C2BE155}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884-4CAF-A4A1-DE907275A4CF}"/>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{1292DD62-B702-4D05-9F0C-CDAC428823DD}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884-4CAF-A4A1-DE907275A4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8884-4CAF-A4A1-DE907275A4CF}"/>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定期償還分の元利償還金については、地方債の新規発行抑制及び繰上償還を行っていることから、例年減少を続けている。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今後も、新規発行は最低限に抑制し、実質公債費比率の抑制に努める。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現在高の繰上償還、定期償還による減少、職員数の減少による退職手当組合負担見込額の減少等により将来負担額が減少する一方、充当可能基金の残高が増加することにより、将来負担比率の分子のマイナス幅は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充当可能基金について、将来負担額を超える額となっているが、公共施設の老朽化による更新等に備え、今後も積立てを実施していく。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決算剰余金の約二分の一の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百万円を財政調整基金に積立て、その他特定目的金に各目的事業の見込額を積立てた（公共施設整備基金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百万円、まちづくり基金に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また、公共施設整備基金から簡易水道事業特別会計への繰出金等に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百万円、減債基金から繰上償還に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百万円、まちづくり基金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から国際交流事業に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百万円、ふるさと応援基金から小学校のブロック塀・空調設備整備事業、小学校の遊具新設工事、外灯のＬＥＤ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化等の事業にふるさと応援基金から合わせて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ふるさと納税による寄附金をふるさと応援基金に積み立てていることから、ふるさと納税額の大幅な増によって基金全体の額も大きく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増えているが、次年度以降は制度見直しにより、ふるさと納税による寄附金が大幅に減ると見込まれることから、ふるさと応援基金の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増額幅は小さくなっていく見込である。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また、ふるさと応援基金については、活用目的が明確であることから、積極的に事業に活用していく。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その他の基金については、今後、普通交付税や町民税の減少が見込まれることから、財源の確保や、公共施設の老朽化に伴う建替え等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の財源、また、災害への備えとして積立を行い、各目的に応じた事業に活用していく。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・上毛町公共施設整備基金：公共施設の整備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・上毛町まちづくり基金：個性豊かで魅力ある地域づくりを推進し、人材育成及び伝統文化の振興並びに観光の活性化に資する事業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・上毛町ふるさと応援基金：上毛町に貢献又は応援したいという想いのもとに贈られた寄附金を活用し、魅力あるまちづくりの施策を推進する事業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・上毛町公共施設整備基金：簡易水道事業特別会計への繰出金等に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万円を充当した一方、公共施設等の老朽化による整備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への備えとして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・上毛町まちづくり基金：国際交流事業（少年海外体験学習）に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百万円を充当した一方、今後も本事業は拡充しながら継続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していく予定であるため、将来の支出に備え、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・上毛町ふるさと応援基金：小学校のブロック塀・空調設備整備事業、小学校の遊具新設工事、外灯のＬＥＤ化等の事業に合わせて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百万円を充当した一方、ふるさと納税による寄附金を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・上毛町公共施設整備基金：公共施設の老朽化による備えとして決算剰余金を積立てる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・上毛町まちづくり基金：国際交流事業の拡充に備え、積立を行う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・上毛町ふるさと応援基金：ふるさと納税による寄附金を積立て、目的に沿った事業に充当するため、取崩しを行っていく。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前年度決算剰余金</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百万円及び運用益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災害への備えや合併算定替え終了に備えた積立を行うこととしている。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任意繰上償還を行ったため、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積立は運用益のみ行うこととし、繰上償還に充てていくため、減少予定。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7,587
62.44
8,911,114
8,546,770
286,342
3,111,739
2,862,709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82" name="直線コネクタ 81"/>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5"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6" name="直線コネクタ 85"/>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87"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8" name="フローチャート: 判断 87"/>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9" name="フローチャート: 判断 88"/>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161243</xdr:rowOff>
    </xdr:from>
    <xdr:ext cx="469744" cy="259045"/>
    <xdr:sp macro="" textlink="">
      <xdr:nvSpPr>
        <xdr:cNvPr id="95"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7,587
62.44
8,911,114
8,546,770
286,342
3,111,739
2,862,709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7,587
62.44
8,911,114
8,546,770
286,342
3,111,739
2,862,709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7,587
62.44
8,911,114
8,546,770
286,342
3,111,739
2,862,709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ポイント減少しており、全国平均・福岡県平均より低く、類似団体内順位も低い状況にある。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今後は、より一層の行財政改革を進め、定住促進、企業誘致などの施策により、自主財源の確保を図り、財政力の強化に努める。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129722</xdr:rowOff>
    </xdr:to>
    <xdr:cxnSp macro="">
      <xdr:nvCxnSpPr>
        <xdr:cNvPr id="76" name="直線コネクタ 75"/>
        <xdr:cNvCxnSpPr/>
      </xdr:nvCxnSpPr>
      <xdr:spPr>
        <a:xfrm>
          <a:off x="2336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141212</xdr:rowOff>
    </xdr:to>
    <xdr:cxnSp macro="">
      <xdr:nvCxnSpPr>
        <xdr:cNvPr id="79" name="直線コネクタ 78"/>
        <xdr:cNvCxnSpPr/>
      </xdr:nvCxnSpPr>
      <xdr:spPr>
        <a:xfrm flipV="1">
          <a:off x="1447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％減少しており、全国平均、福岡県平均よりも低い水準にある。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主な要因は計画的に進めてきた任意繰上償還の実施による元利償還金の減少により公債費が抑制されたことと、経常的一般財源である普通交付税が増額したことによる。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今後は、合併算定替による普通交付税の段階的縮減が予定されていることから、義務的経費の抑制と、自主財源の確保に努める。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162560</xdr:rowOff>
    </xdr:to>
    <xdr:cxnSp macro="">
      <xdr:nvCxnSpPr>
        <xdr:cNvPr id="133" name="直線コネクタ 132"/>
        <xdr:cNvCxnSpPr/>
      </xdr:nvCxnSpPr>
      <xdr:spPr>
        <a:xfrm flipV="1">
          <a:off x="4114800" y="1085130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63</xdr:row>
      <xdr:rowOff>162560</xdr:rowOff>
    </xdr:to>
    <xdr:cxnSp macro="">
      <xdr:nvCxnSpPr>
        <xdr:cNvPr id="136" name="直線コネクタ 135"/>
        <xdr:cNvCxnSpPr/>
      </xdr:nvCxnSpPr>
      <xdr:spPr>
        <a:xfrm>
          <a:off x="3225800" y="1091162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62019</xdr:rowOff>
    </xdr:from>
    <xdr:to>
      <xdr:col>15</xdr:col>
      <xdr:colOff>82550</xdr:colOff>
      <xdr:row>63</xdr:row>
      <xdr:rowOff>110279</xdr:rowOff>
    </xdr:to>
    <xdr:cxnSp macro="">
      <xdr:nvCxnSpPr>
        <xdr:cNvPr id="139" name="直線コネクタ 138"/>
        <xdr:cNvCxnSpPr/>
      </xdr:nvCxnSpPr>
      <xdr:spPr>
        <a:xfrm>
          <a:off x="2336800" y="108633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106256</xdr:rowOff>
    </xdr:to>
    <xdr:cxnSp macro="">
      <xdr:nvCxnSpPr>
        <xdr:cNvPr id="142" name="直線コネクタ 141"/>
        <xdr:cNvCxnSpPr/>
      </xdr:nvCxnSpPr>
      <xdr:spPr>
        <a:xfrm flipV="1">
          <a:off x="1447800" y="108633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3"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4" name="楕円 153"/>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5" name="テキスト ボックス 15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6" name="楕円 155"/>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7" name="テキスト ボックス 156"/>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8" name="楕円 157"/>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9" name="テキスト ボックス 158"/>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60" name="楕円 159"/>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61" name="テキスト ボックス 160"/>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262,371</a:t>
          </a:r>
          <a:r>
            <a:rPr kumimoji="1" lang="ja-JP" altLang="en-US" sz="1300">
              <a:latin typeface="ＭＳ Ｐゴシック" panose="020B0600070205080204" pitchFamily="50" charset="-128"/>
              <a:ea typeface="ＭＳ Ｐゴシック" panose="020B0600070205080204" pitchFamily="50" charset="-128"/>
            </a:rPr>
            <a:t>円と大幅に増加しており、類似団体内順位は最下位となっている。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これは、前年度よりも人件費が</a:t>
          </a:r>
          <a:r>
            <a:rPr kumimoji="1" lang="en-US" altLang="ja-JP" sz="1300">
              <a:latin typeface="ＭＳ Ｐゴシック" panose="020B0600070205080204" pitchFamily="50" charset="-128"/>
              <a:ea typeface="ＭＳ Ｐゴシック" panose="020B0600070205080204" pitchFamily="50" charset="-128"/>
            </a:rPr>
            <a:t>7,830</a:t>
          </a:r>
          <a:r>
            <a:rPr kumimoji="1" lang="ja-JP" altLang="en-US" sz="1300">
              <a:latin typeface="ＭＳ Ｐゴシック" panose="020B0600070205080204" pitchFamily="50" charset="-128"/>
              <a:ea typeface="ＭＳ Ｐゴシック" panose="020B0600070205080204" pitchFamily="50" charset="-128"/>
            </a:rPr>
            <a:t>千円、物件費が</a:t>
          </a:r>
          <a:r>
            <a:rPr kumimoji="1" lang="en-US" altLang="ja-JP" sz="1300">
              <a:latin typeface="ＭＳ Ｐゴシック" panose="020B0600070205080204" pitchFamily="50" charset="-128"/>
              <a:ea typeface="ＭＳ Ｐゴシック" panose="020B0600070205080204" pitchFamily="50" charset="-128"/>
            </a:rPr>
            <a:t>1,963,578</a:t>
          </a:r>
          <a:r>
            <a:rPr kumimoji="1" lang="ja-JP" altLang="en-US" sz="1300">
              <a:latin typeface="ＭＳ Ｐゴシック" panose="020B0600070205080204" pitchFamily="50" charset="-128"/>
              <a:ea typeface="ＭＳ Ｐゴシック" panose="020B0600070205080204" pitchFamily="50" charset="-128"/>
            </a:rPr>
            <a:t>千円増額していることによるものであるが、主な要因としては、再任用職員の増及びふるさと納税関係の委託料の増によるものである。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翌年度からはふるさと納税制度の見直しにより、物件費は大幅に減少する見込みであるため、以前の水準に戻ると見られるが、引き続き、経費削減に努める。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152122</xdr:rowOff>
    </xdr:from>
    <xdr:to>
      <xdr:col>23</xdr:col>
      <xdr:colOff>133350</xdr:colOff>
      <xdr:row>89</xdr:row>
      <xdr:rowOff>27854</xdr:rowOff>
    </xdr:to>
    <xdr:cxnSp macro="">
      <xdr:nvCxnSpPr>
        <xdr:cNvPr id="198" name="直線コネクタ 197"/>
        <xdr:cNvCxnSpPr/>
      </xdr:nvCxnSpPr>
      <xdr:spPr>
        <a:xfrm>
          <a:off x="4114800" y="14382472"/>
          <a:ext cx="838200" cy="9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30749</xdr:rowOff>
    </xdr:from>
    <xdr:to>
      <xdr:col>19</xdr:col>
      <xdr:colOff>133350</xdr:colOff>
      <xdr:row>83</xdr:row>
      <xdr:rowOff>152122</xdr:rowOff>
    </xdr:to>
    <xdr:cxnSp macro="">
      <xdr:nvCxnSpPr>
        <xdr:cNvPr id="201" name="直線コネクタ 200"/>
        <xdr:cNvCxnSpPr/>
      </xdr:nvCxnSpPr>
      <xdr:spPr>
        <a:xfrm>
          <a:off x="3225800" y="14089649"/>
          <a:ext cx="889000" cy="2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148489</xdr:rowOff>
    </xdr:from>
    <xdr:to>
      <xdr:col>15</xdr:col>
      <xdr:colOff>82550</xdr:colOff>
      <xdr:row>82</xdr:row>
      <xdr:rowOff>30749</xdr:rowOff>
    </xdr:to>
    <xdr:cxnSp macro="">
      <xdr:nvCxnSpPr>
        <xdr:cNvPr id="204" name="直線コネクタ 203"/>
        <xdr:cNvCxnSpPr/>
      </xdr:nvCxnSpPr>
      <xdr:spPr>
        <a:xfrm>
          <a:off x="2336800" y="14035939"/>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130770</xdr:rowOff>
    </xdr:from>
    <xdr:to>
      <xdr:col>11</xdr:col>
      <xdr:colOff>31750</xdr:colOff>
      <xdr:row>81</xdr:row>
      <xdr:rowOff>148489</xdr:rowOff>
    </xdr:to>
    <xdr:cxnSp macro="">
      <xdr:nvCxnSpPr>
        <xdr:cNvPr id="207" name="直線コネクタ 206"/>
        <xdr:cNvCxnSpPr/>
      </xdr:nvCxnSpPr>
      <xdr:spPr>
        <a:xfrm>
          <a:off x="1447800" y="14018220"/>
          <a:ext cx="8890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148504</xdr:rowOff>
    </xdr:from>
    <xdr:to>
      <xdr:col>23</xdr:col>
      <xdr:colOff>184150</xdr:colOff>
      <xdr:row>89</xdr:row>
      <xdr:rowOff>78654</xdr:rowOff>
    </xdr:to>
    <xdr:sp macro="" textlink="">
      <xdr:nvSpPr>
        <xdr:cNvPr id="217" name="楕円 216"/>
        <xdr:cNvSpPr/>
      </xdr:nvSpPr>
      <xdr:spPr>
        <a:xfrm>
          <a:off x="4902200" y="152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44381</xdr:rowOff>
    </xdr:from>
    <xdr:ext cx="762000" cy="259045"/>
    <xdr:sp macro="" textlink="">
      <xdr:nvSpPr>
        <xdr:cNvPr id="218" name="人件費・物件費等の状況該当値テキスト"/>
        <xdr:cNvSpPr txBox="1"/>
      </xdr:nvSpPr>
      <xdr:spPr>
        <a:xfrm>
          <a:off x="5041900" y="151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101322</xdr:rowOff>
    </xdr:from>
    <xdr:to>
      <xdr:col>19</xdr:col>
      <xdr:colOff>184150</xdr:colOff>
      <xdr:row>84</xdr:row>
      <xdr:rowOff>31472</xdr:rowOff>
    </xdr:to>
    <xdr:sp macro="" textlink="">
      <xdr:nvSpPr>
        <xdr:cNvPr id="219" name="楕円 218"/>
        <xdr:cNvSpPr/>
      </xdr:nvSpPr>
      <xdr:spPr>
        <a:xfrm>
          <a:off x="4064000" y="143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16249</xdr:rowOff>
    </xdr:from>
    <xdr:ext cx="736600" cy="259045"/>
    <xdr:sp macro="" textlink="">
      <xdr:nvSpPr>
        <xdr:cNvPr id="220" name="テキスト ボックス 219"/>
        <xdr:cNvSpPr txBox="1"/>
      </xdr:nvSpPr>
      <xdr:spPr>
        <a:xfrm>
          <a:off x="3733800" y="1441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151399</xdr:rowOff>
    </xdr:from>
    <xdr:to>
      <xdr:col>15</xdr:col>
      <xdr:colOff>133350</xdr:colOff>
      <xdr:row>82</xdr:row>
      <xdr:rowOff>81549</xdr:rowOff>
    </xdr:to>
    <xdr:sp macro="" textlink="">
      <xdr:nvSpPr>
        <xdr:cNvPr id="221" name="楕円 220"/>
        <xdr:cNvSpPr/>
      </xdr:nvSpPr>
      <xdr:spPr>
        <a:xfrm>
          <a:off x="3175000" y="140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91726</xdr:rowOff>
    </xdr:from>
    <xdr:ext cx="762000" cy="259045"/>
    <xdr:sp macro="" textlink="">
      <xdr:nvSpPr>
        <xdr:cNvPr id="222" name="テキスト ボックス 221"/>
        <xdr:cNvSpPr txBox="1"/>
      </xdr:nvSpPr>
      <xdr:spPr>
        <a:xfrm>
          <a:off x="2844800" y="138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97689</xdr:rowOff>
    </xdr:from>
    <xdr:to>
      <xdr:col>11</xdr:col>
      <xdr:colOff>82550</xdr:colOff>
      <xdr:row>82</xdr:row>
      <xdr:rowOff>27839</xdr:rowOff>
    </xdr:to>
    <xdr:sp macro="" textlink="">
      <xdr:nvSpPr>
        <xdr:cNvPr id="223" name="楕円 222"/>
        <xdr:cNvSpPr/>
      </xdr:nvSpPr>
      <xdr:spPr>
        <a:xfrm>
          <a:off x="2286000" y="139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38016</xdr:rowOff>
    </xdr:from>
    <xdr:ext cx="762000" cy="259045"/>
    <xdr:sp macro="" textlink="">
      <xdr:nvSpPr>
        <xdr:cNvPr id="224" name="テキスト ボックス 223"/>
        <xdr:cNvSpPr txBox="1"/>
      </xdr:nvSpPr>
      <xdr:spPr>
        <a:xfrm>
          <a:off x="1955800" y="137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79970</xdr:rowOff>
    </xdr:from>
    <xdr:to>
      <xdr:col>7</xdr:col>
      <xdr:colOff>31750</xdr:colOff>
      <xdr:row>82</xdr:row>
      <xdr:rowOff>10120</xdr:rowOff>
    </xdr:to>
    <xdr:sp macro="" textlink="">
      <xdr:nvSpPr>
        <xdr:cNvPr id="225" name="楕円 224"/>
        <xdr:cNvSpPr/>
      </xdr:nvSpPr>
      <xdr:spPr>
        <a:xfrm>
          <a:off x="1397000" y="139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20297</xdr:rowOff>
    </xdr:from>
    <xdr:ext cx="762000" cy="259045"/>
    <xdr:sp macro="" textlink="">
      <xdr:nvSpPr>
        <xdr:cNvPr id="226" name="テキスト ボックス 225"/>
        <xdr:cNvSpPr txBox="1"/>
      </xdr:nvSpPr>
      <xdr:spPr>
        <a:xfrm>
          <a:off x="1066800" y="1373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小規模団体であるため、職員構成の偏在等があり、一概に給与水準を比較することはできないが、全体的に適正化は進んでおり、今後も継続して職員給与の適正化に取り組んでいく。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165805</xdr:rowOff>
    </xdr:to>
    <xdr:cxnSp macro="">
      <xdr:nvCxnSpPr>
        <xdr:cNvPr id="260" name="直線コネクタ 259"/>
        <xdr:cNvCxnSpPr/>
      </xdr:nvCxnSpPr>
      <xdr:spPr>
        <a:xfrm flipV="1">
          <a:off x="16179800" y="1467202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34572</xdr:rowOff>
    </xdr:to>
    <xdr:cxnSp macro="">
      <xdr:nvCxnSpPr>
        <xdr:cNvPr id="263" name="直線コネクタ 262"/>
        <xdr:cNvCxnSpPr/>
      </xdr:nvCxnSpPr>
      <xdr:spPr>
        <a:xfrm flipV="1">
          <a:off x="15290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34572</xdr:rowOff>
    </xdr:to>
    <xdr:cxnSp macro="">
      <xdr:nvCxnSpPr>
        <xdr:cNvPr id="266" name="直線コネクタ 265"/>
        <xdr:cNvCxnSpPr/>
      </xdr:nvCxnSpPr>
      <xdr:spPr>
        <a:xfrm>
          <a:off x="14401800" y="146854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165805</xdr:rowOff>
    </xdr:to>
    <xdr:cxnSp macro="">
      <xdr:nvCxnSpPr>
        <xdr:cNvPr id="269" name="直線コネクタ 268"/>
        <xdr:cNvCxnSpPr/>
      </xdr:nvCxnSpPr>
      <xdr:spPr>
        <a:xfrm flipV="1">
          <a:off x="13512800" y="146854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9" name="楕円 278"/>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80"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3" name="楕円 282"/>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4" name="テキスト ボックス 283"/>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6" name="テキスト ボックス 285"/>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全国平均、福岡県平均を上回る人数となっているが、職員数は横ばいであるため、人口の減少による変動であると考えられる。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引き続き、事務の効率化を図ることで、住民サービスの質を低下させることのないよう、定員管理を行っていく。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127476</xdr:rowOff>
    </xdr:from>
    <xdr:to>
      <xdr:col>81</xdr:col>
      <xdr:colOff>44450</xdr:colOff>
      <xdr:row>59</xdr:row>
      <xdr:rowOff>143764</xdr:rowOff>
    </xdr:to>
    <xdr:cxnSp macro="">
      <xdr:nvCxnSpPr>
        <xdr:cNvPr id="319" name="直線コネクタ 318"/>
        <xdr:cNvCxnSpPr/>
      </xdr:nvCxnSpPr>
      <xdr:spPr>
        <a:xfrm flipV="1">
          <a:off x="16179800" y="10243026"/>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123254</xdr:rowOff>
    </xdr:from>
    <xdr:to>
      <xdr:col>77</xdr:col>
      <xdr:colOff>44450</xdr:colOff>
      <xdr:row>59</xdr:row>
      <xdr:rowOff>143764</xdr:rowOff>
    </xdr:to>
    <xdr:cxnSp macro="">
      <xdr:nvCxnSpPr>
        <xdr:cNvPr id="322" name="直線コネクタ 321"/>
        <xdr:cNvCxnSpPr/>
      </xdr:nvCxnSpPr>
      <xdr:spPr>
        <a:xfrm>
          <a:off x="15290800" y="1023880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109982</xdr:rowOff>
    </xdr:from>
    <xdr:to>
      <xdr:col>72</xdr:col>
      <xdr:colOff>203200</xdr:colOff>
      <xdr:row>59</xdr:row>
      <xdr:rowOff>123254</xdr:rowOff>
    </xdr:to>
    <xdr:cxnSp macro="">
      <xdr:nvCxnSpPr>
        <xdr:cNvPr id="325" name="直線コネクタ 324"/>
        <xdr:cNvCxnSpPr/>
      </xdr:nvCxnSpPr>
      <xdr:spPr>
        <a:xfrm>
          <a:off x="14401800" y="1022553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97917</xdr:rowOff>
    </xdr:from>
    <xdr:to>
      <xdr:col>68</xdr:col>
      <xdr:colOff>152400</xdr:colOff>
      <xdr:row>59</xdr:row>
      <xdr:rowOff>109982</xdr:rowOff>
    </xdr:to>
    <xdr:cxnSp macro="">
      <xdr:nvCxnSpPr>
        <xdr:cNvPr id="328" name="直線コネクタ 327"/>
        <xdr:cNvCxnSpPr/>
      </xdr:nvCxnSpPr>
      <xdr:spPr>
        <a:xfrm>
          <a:off x="13512800" y="102134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76676</xdr:rowOff>
    </xdr:from>
    <xdr:to>
      <xdr:col>81</xdr:col>
      <xdr:colOff>95250</xdr:colOff>
      <xdr:row>60</xdr:row>
      <xdr:rowOff>6826</xdr:rowOff>
    </xdr:to>
    <xdr:sp macro="" textlink="">
      <xdr:nvSpPr>
        <xdr:cNvPr id="338" name="楕円 337"/>
        <xdr:cNvSpPr/>
      </xdr:nvSpPr>
      <xdr:spPr>
        <a:xfrm>
          <a:off x="16967200" y="101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93203</xdr:rowOff>
    </xdr:from>
    <xdr:ext cx="762000" cy="259045"/>
    <xdr:sp macro="" textlink="">
      <xdr:nvSpPr>
        <xdr:cNvPr id="339" name="定員管理の状況該当値テキスト"/>
        <xdr:cNvSpPr txBox="1"/>
      </xdr:nvSpPr>
      <xdr:spPr>
        <a:xfrm>
          <a:off x="17106900" y="1003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92964</xdr:rowOff>
    </xdr:from>
    <xdr:to>
      <xdr:col>77</xdr:col>
      <xdr:colOff>95250</xdr:colOff>
      <xdr:row>60</xdr:row>
      <xdr:rowOff>23114</xdr:rowOff>
    </xdr:to>
    <xdr:sp macro="" textlink="">
      <xdr:nvSpPr>
        <xdr:cNvPr id="340" name="楕円 339"/>
        <xdr:cNvSpPr/>
      </xdr:nvSpPr>
      <xdr:spPr>
        <a:xfrm>
          <a:off x="16129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33291</xdr:rowOff>
    </xdr:from>
    <xdr:ext cx="736600" cy="259045"/>
    <xdr:sp macro="" textlink="">
      <xdr:nvSpPr>
        <xdr:cNvPr id="341" name="テキスト ボックス 340"/>
        <xdr:cNvSpPr txBox="1"/>
      </xdr:nvSpPr>
      <xdr:spPr>
        <a:xfrm>
          <a:off x="15798800" y="997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72454</xdr:rowOff>
    </xdr:from>
    <xdr:to>
      <xdr:col>73</xdr:col>
      <xdr:colOff>44450</xdr:colOff>
      <xdr:row>60</xdr:row>
      <xdr:rowOff>2604</xdr:rowOff>
    </xdr:to>
    <xdr:sp macro="" textlink="">
      <xdr:nvSpPr>
        <xdr:cNvPr id="342" name="楕円 341"/>
        <xdr:cNvSpPr/>
      </xdr:nvSpPr>
      <xdr:spPr>
        <a:xfrm>
          <a:off x="15240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12781</xdr:rowOff>
    </xdr:from>
    <xdr:ext cx="762000" cy="259045"/>
    <xdr:sp macro="" textlink="">
      <xdr:nvSpPr>
        <xdr:cNvPr id="343" name="テキスト ボックス 342"/>
        <xdr:cNvSpPr txBox="1"/>
      </xdr:nvSpPr>
      <xdr:spPr>
        <a:xfrm>
          <a:off x="14909800" y="9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59182</xdr:rowOff>
    </xdr:from>
    <xdr:to>
      <xdr:col>68</xdr:col>
      <xdr:colOff>203200</xdr:colOff>
      <xdr:row>59</xdr:row>
      <xdr:rowOff>160782</xdr:rowOff>
    </xdr:to>
    <xdr:sp macro="" textlink="">
      <xdr:nvSpPr>
        <xdr:cNvPr id="344" name="楕円 343"/>
        <xdr:cNvSpPr/>
      </xdr:nvSpPr>
      <xdr:spPr>
        <a:xfrm>
          <a:off x="14351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170959</xdr:rowOff>
    </xdr:from>
    <xdr:ext cx="762000" cy="259045"/>
    <xdr:sp macro="" textlink="">
      <xdr:nvSpPr>
        <xdr:cNvPr id="345" name="テキスト ボックス 344"/>
        <xdr:cNvSpPr txBox="1"/>
      </xdr:nvSpPr>
      <xdr:spPr>
        <a:xfrm>
          <a:off x="14020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46" name="楕円 345"/>
        <xdr:cNvSpPr/>
      </xdr:nvSpPr>
      <xdr:spPr>
        <a:xfrm>
          <a:off x="13462000" y="101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47" name="テキスト ボックス 346"/>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％改善され、類似団体内順位は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位と上位となっている。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この要因は、地方債の新規発行抑制、繰上償還、通常償還により元利償還金が減少していることによる。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今後も、地方債残高が増加しないよう、地方債の発行は必要最小限に抑える。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69596</xdr:rowOff>
    </xdr:from>
    <xdr:to>
      <xdr:col>81</xdr:col>
      <xdr:colOff>44450</xdr:colOff>
      <xdr:row>37</xdr:row>
      <xdr:rowOff>4318</xdr:rowOff>
    </xdr:to>
    <xdr:cxnSp macro="">
      <xdr:nvCxnSpPr>
        <xdr:cNvPr id="379" name="直線コネクタ 378"/>
        <xdr:cNvCxnSpPr/>
      </xdr:nvCxnSpPr>
      <xdr:spPr>
        <a:xfrm flipV="1">
          <a:off x="16179800" y="624179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4318</xdr:rowOff>
    </xdr:from>
    <xdr:to>
      <xdr:col>77</xdr:col>
      <xdr:colOff>44450</xdr:colOff>
      <xdr:row>37</xdr:row>
      <xdr:rowOff>168402</xdr:rowOff>
    </xdr:to>
    <xdr:cxnSp macro="">
      <xdr:nvCxnSpPr>
        <xdr:cNvPr id="382" name="直線コネクタ 381"/>
        <xdr:cNvCxnSpPr/>
      </xdr:nvCxnSpPr>
      <xdr:spPr>
        <a:xfrm flipV="1">
          <a:off x="15290800" y="634796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168402</xdr:rowOff>
    </xdr:from>
    <xdr:to>
      <xdr:col>72</xdr:col>
      <xdr:colOff>203200</xdr:colOff>
      <xdr:row>39</xdr:row>
      <xdr:rowOff>76454</xdr:rowOff>
    </xdr:to>
    <xdr:cxnSp macro="">
      <xdr:nvCxnSpPr>
        <xdr:cNvPr id="385" name="直線コネクタ 384"/>
        <xdr:cNvCxnSpPr/>
      </xdr:nvCxnSpPr>
      <xdr:spPr>
        <a:xfrm flipV="1">
          <a:off x="14401800" y="65120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76454</xdr:rowOff>
    </xdr:from>
    <xdr:to>
      <xdr:col>68</xdr:col>
      <xdr:colOff>152400</xdr:colOff>
      <xdr:row>41</xdr:row>
      <xdr:rowOff>3810</xdr:rowOff>
    </xdr:to>
    <xdr:cxnSp macro="">
      <xdr:nvCxnSpPr>
        <xdr:cNvPr id="388" name="直線コネクタ 387"/>
        <xdr:cNvCxnSpPr/>
      </xdr:nvCxnSpPr>
      <xdr:spPr>
        <a:xfrm flipV="1">
          <a:off x="13512800" y="6763004"/>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18796</xdr:rowOff>
    </xdr:from>
    <xdr:to>
      <xdr:col>81</xdr:col>
      <xdr:colOff>95250</xdr:colOff>
      <xdr:row>36</xdr:row>
      <xdr:rowOff>120396</xdr:rowOff>
    </xdr:to>
    <xdr:sp macro="" textlink="">
      <xdr:nvSpPr>
        <xdr:cNvPr id="398" name="楕円 397"/>
        <xdr:cNvSpPr/>
      </xdr:nvSpPr>
      <xdr:spPr>
        <a:xfrm>
          <a:off x="169672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111523</xdr:rowOff>
    </xdr:from>
    <xdr:ext cx="762000" cy="259045"/>
    <xdr:sp macro="" textlink="">
      <xdr:nvSpPr>
        <xdr:cNvPr id="399" name="公債費負担の状況該当値テキスト"/>
        <xdr:cNvSpPr txBox="1"/>
      </xdr:nvSpPr>
      <xdr:spPr>
        <a:xfrm>
          <a:off x="17106900" y="61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124968</xdr:rowOff>
    </xdr:from>
    <xdr:to>
      <xdr:col>77</xdr:col>
      <xdr:colOff>95250</xdr:colOff>
      <xdr:row>37</xdr:row>
      <xdr:rowOff>55118</xdr:rowOff>
    </xdr:to>
    <xdr:sp macro="" textlink="">
      <xdr:nvSpPr>
        <xdr:cNvPr id="400" name="楕円 399"/>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65295</xdr:rowOff>
    </xdr:from>
    <xdr:ext cx="736600" cy="259045"/>
    <xdr:sp macro="" textlink="">
      <xdr:nvSpPr>
        <xdr:cNvPr id="401" name="テキスト ボックス 400"/>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117602</xdr:rowOff>
    </xdr:from>
    <xdr:to>
      <xdr:col>73</xdr:col>
      <xdr:colOff>44450</xdr:colOff>
      <xdr:row>38</xdr:row>
      <xdr:rowOff>47752</xdr:rowOff>
    </xdr:to>
    <xdr:sp macro="" textlink="">
      <xdr:nvSpPr>
        <xdr:cNvPr id="402" name="楕円 401"/>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57929</xdr:rowOff>
    </xdr:from>
    <xdr:ext cx="762000" cy="259045"/>
    <xdr:sp macro="" textlink="">
      <xdr:nvSpPr>
        <xdr:cNvPr id="403" name="テキスト ボックス 402"/>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4" name="楕円 403"/>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5" name="テキスト ボックス 404"/>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6" name="楕円 405"/>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7" name="テキスト ボックス 40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地方債の新規発行を抑制するとともに、将来の財政需要に備えて基金への積立を行ってきたことにより、将来負担比率は発生していない。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今後も、地方債の発行は最小限に抑え、将来負担が発生しないよう、健全な財政状況の維持に努める。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7,587
62.44
8,911,114
8,546,770
286,342
3,111,739
2,862,709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全国平均、福岡県平均に比べると低い水準にあるが、昨年度に比べ、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主な要因は、再任用職員の増によるものと考えられる。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今後も、引き続き、定員管理や退職勧奨などを行うことで、人件費の抑制に努めていく。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134620</xdr:rowOff>
    </xdr:to>
    <xdr:cxnSp macro="">
      <xdr:nvCxnSpPr>
        <xdr:cNvPr id="66" name="直線コネクタ 65"/>
        <xdr:cNvCxnSpPr/>
      </xdr:nvCxnSpPr>
      <xdr:spPr>
        <a:xfrm>
          <a:off x="3987800" y="6299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127000</xdr:rowOff>
    </xdr:to>
    <xdr:cxnSp macro="">
      <xdr:nvCxnSpPr>
        <xdr:cNvPr id="69" name="直線コネクタ 68"/>
        <xdr:cNvCxnSpPr/>
      </xdr:nvCxnSpPr>
      <xdr:spPr>
        <a:xfrm>
          <a:off x="3098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43180</xdr:rowOff>
    </xdr:to>
    <xdr:cxnSp macro="">
      <xdr:nvCxnSpPr>
        <xdr:cNvPr id="72" name="直線コネクタ 71"/>
        <xdr:cNvCxnSpPr/>
      </xdr:nvCxnSpPr>
      <xdr:spPr>
        <a:xfrm>
          <a:off x="2209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12700</xdr:rowOff>
    </xdr:to>
    <xdr:cxnSp macro="">
      <xdr:nvCxnSpPr>
        <xdr:cNvPr id="75" name="直線コネクタ 74"/>
        <xdr:cNvCxnSpPr/>
      </xdr:nvCxnSpPr>
      <xdr:spPr>
        <a:xfrm>
          <a:off x="1320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類似団体内順位、全国平均と比べると高い水準にあるが、経常収支比率は前年度と同率で推移している。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今後も業務委託料等の必要経費を除いた経常的経費の削減に努める。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104140</xdr:rowOff>
    </xdr:to>
    <xdr:cxnSp macro="">
      <xdr:nvCxnSpPr>
        <xdr:cNvPr id="129" name="直線コネクタ 128"/>
        <xdr:cNvCxnSpPr/>
      </xdr:nvCxnSpPr>
      <xdr:spPr>
        <a:xfrm>
          <a:off x="15671800" y="2847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30662</xdr:rowOff>
    </xdr:to>
    <xdr:cxnSp macro="">
      <xdr:nvCxnSpPr>
        <xdr:cNvPr id="132" name="直線コネクタ 131"/>
        <xdr:cNvCxnSpPr/>
      </xdr:nvCxnSpPr>
      <xdr:spPr>
        <a:xfrm flipV="1">
          <a:off x="14782800" y="284734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171087</xdr:rowOff>
    </xdr:from>
    <xdr:to>
      <xdr:col>73</xdr:col>
      <xdr:colOff>180975</xdr:colOff>
      <xdr:row>17</xdr:row>
      <xdr:rowOff>30662</xdr:rowOff>
    </xdr:to>
    <xdr:cxnSp macro="">
      <xdr:nvCxnSpPr>
        <xdr:cNvPr id="135" name="直線コネクタ 134"/>
        <xdr:cNvCxnSpPr/>
      </xdr:nvCxnSpPr>
      <xdr:spPr>
        <a:xfrm>
          <a:off x="13893800" y="2742837"/>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171087</xdr:rowOff>
    </xdr:to>
    <xdr:cxnSp macro="">
      <xdr:nvCxnSpPr>
        <xdr:cNvPr id="138" name="直線コネクタ 137"/>
        <xdr:cNvCxnSpPr/>
      </xdr:nvCxnSpPr>
      <xdr:spPr>
        <a:xfrm>
          <a:off x="13004800" y="2710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8" name="楕円 147"/>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9"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50" name="楕円 149"/>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51" name="テキスト ボックス 150"/>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151312</xdr:rowOff>
    </xdr:from>
    <xdr:to>
      <xdr:col>74</xdr:col>
      <xdr:colOff>31750</xdr:colOff>
      <xdr:row>17</xdr:row>
      <xdr:rowOff>81462</xdr:rowOff>
    </xdr:to>
    <xdr:sp macro="" textlink="">
      <xdr:nvSpPr>
        <xdr:cNvPr id="152" name="楕円 151"/>
        <xdr:cNvSpPr/>
      </xdr:nvSpPr>
      <xdr:spPr>
        <a:xfrm>
          <a:off x="14732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66239</xdr:rowOff>
    </xdr:from>
    <xdr:ext cx="762000" cy="259045"/>
    <xdr:sp macro="" textlink="">
      <xdr:nvSpPr>
        <xdr:cNvPr id="153" name="テキスト ボックス 152"/>
        <xdr:cNvSpPr txBox="1"/>
      </xdr:nvSpPr>
      <xdr:spPr>
        <a:xfrm>
          <a:off x="14401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120287</xdr:rowOff>
    </xdr:from>
    <xdr:to>
      <xdr:col>69</xdr:col>
      <xdr:colOff>142875</xdr:colOff>
      <xdr:row>16</xdr:row>
      <xdr:rowOff>50437</xdr:rowOff>
    </xdr:to>
    <xdr:sp macro="" textlink="">
      <xdr:nvSpPr>
        <xdr:cNvPr id="154" name="楕円 153"/>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55" name="テキスト ボックス 154"/>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類似団体内順位では下位に位置しているが、要因は、高齢化率が高いことから、高齢者福祉費の割合が高いことによると考えられる。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また、昨年度と比較すると、扶助費総額は減少しているが、障害者自立支援事業費や児童福祉費の施設型給付費等は増加しており、今後も高水準となる見込みである。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31750</xdr:rowOff>
    </xdr:to>
    <xdr:cxnSp macro="">
      <xdr:nvCxnSpPr>
        <xdr:cNvPr id="190" name="直線コネクタ 189"/>
        <xdr:cNvCxnSpPr/>
      </xdr:nvCxnSpPr>
      <xdr:spPr>
        <a:xfrm flipV="1">
          <a:off x="3987800" y="10242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31750</xdr:rowOff>
    </xdr:to>
    <xdr:cxnSp macro="">
      <xdr:nvCxnSpPr>
        <xdr:cNvPr id="193" name="直線コネクタ 192"/>
        <xdr:cNvCxnSpPr/>
      </xdr:nvCxnSpPr>
      <xdr:spPr>
        <a:xfrm>
          <a:off x="3098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88900</xdr:rowOff>
    </xdr:to>
    <xdr:cxnSp macro="">
      <xdr:nvCxnSpPr>
        <xdr:cNvPr id="196" name="直線コネクタ 195"/>
        <xdr:cNvCxnSpPr/>
      </xdr:nvCxnSpPr>
      <xdr:spPr>
        <a:xfrm>
          <a:off x="2209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9" name="直線コネクタ 198"/>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1" name="楕円 210"/>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2" name="テキスト ボックス 211"/>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13" name="楕円 212"/>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14" name="テキスト ボックス 213"/>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％減少しており、類似団体と比較しても低い水準となっている。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主な要因としては、国民健康保険制度が県へ移管したことにより、国民健康保険特別会計への繰出金が約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千円減となったことによる。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今後は、簡易水道の拡張工事が終了することにより公営企業への繰出金は減少する見込みである。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140716</xdr:rowOff>
    </xdr:to>
    <xdr:cxnSp macro="">
      <xdr:nvCxnSpPr>
        <xdr:cNvPr id="248" name="直線コネクタ 247"/>
        <xdr:cNvCxnSpPr/>
      </xdr:nvCxnSpPr>
      <xdr:spPr>
        <a:xfrm flipV="1">
          <a:off x="15671800" y="9677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140716</xdr:rowOff>
    </xdr:to>
    <xdr:cxnSp macro="">
      <xdr:nvCxnSpPr>
        <xdr:cNvPr id="251" name="直線コネクタ 250"/>
        <xdr:cNvCxnSpPr/>
      </xdr:nvCxnSpPr>
      <xdr:spPr>
        <a:xfrm>
          <a:off x="14782800" y="9664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117856</xdr:rowOff>
    </xdr:to>
    <xdr:cxnSp macro="">
      <xdr:nvCxnSpPr>
        <xdr:cNvPr id="254" name="直線コネクタ 253"/>
        <xdr:cNvCxnSpPr/>
      </xdr:nvCxnSpPr>
      <xdr:spPr>
        <a:xfrm flipV="1">
          <a:off x="13893800" y="9664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56</xdr:row>
      <xdr:rowOff>117856</xdr:rowOff>
    </xdr:to>
    <xdr:cxnSp macro="">
      <xdr:nvCxnSpPr>
        <xdr:cNvPr id="257" name="直線コネクタ 256"/>
        <xdr:cNvCxnSpPr/>
      </xdr:nvCxnSpPr>
      <xdr:spPr>
        <a:xfrm>
          <a:off x="13004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7" name="楕円 266"/>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8"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9" name="楕円 268"/>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70" name="テキスト ボックス 269"/>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71" name="楕円 270"/>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72" name="テキスト ボックス 271"/>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73" name="楕円 272"/>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74" name="テキスト ボックス 273"/>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75" name="楕円 274"/>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76" name="テキスト ボックス 275"/>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類似団体と比較して低い水準に抑えられている。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今後も財政状況を勘案し、各種補助金等の支出について、事業の妥当性を勘案し、見直しや廃止により適正な補助を行っていく。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06" name="直線コネクタ 305"/>
        <xdr:cNvCxnSpPr/>
      </xdr:nvCxnSpPr>
      <xdr:spPr>
        <a:xfrm>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104140</xdr:rowOff>
    </xdr:to>
    <xdr:cxnSp macro="">
      <xdr:nvCxnSpPr>
        <xdr:cNvPr id="309" name="直線コネクタ 308"/>
        <xdr:cNvCxnSpPr/>
      </xdr:nvCxnSpPr>
      <xdr:spPr>
        <a:xfrm>
          <a:off x="14782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90424</xdr:rowOff>
    </xdr:to>
    <xdr:cxnSp macro="">
      <xdr:nvCxnSpPr>
        <xdr:cNvPr id="312" name="直線コネクタ 311"/>
        <xdr:cNvCxnSpPr/>
      </xdr:nvCxnSpPr>
      <xdr:spPr>
        <a:xfrm flipV="1">
          <a:off x="13893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94996</xdr:rowOff>
    </xdr:to>
    <xdr:cxnSp macro="">
      <xdr:nvCxnSpPr>
        <xdr:cNvPr id="315" name="直線コネクタ 314"/>
        <xdr:cNvCxnSpPr/>
      </xdr:nvCxnSpPr>
      <xdr:spPr>
        <a:xfrm flipV="1">
          <a:off x="13004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5" name="楕円 324"/>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6"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7" name="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8" name="テキスト ボックス 327"/>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9" name="楕円 328"/>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0" name="テキスト ボックス 32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1" name="楕円 330"/>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2" name="テキスト ボックス 33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3" name="楕円 332"/>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4" name="テキスト ボックス 333"/>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全国平均、福岡県平均よりも低く、類似団体平均よりも低い水準となっている。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主な要因は、繰上償還の実施により元利償還金が減少してきていることと、地方債の発行を最小限に抑制していることによる。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今後も、地方債の発行は交付税措置のあるものに限り行うこととし、可能な限り繰上償還を行うことで、毎年の元利償還金の減少に取り組み、公債費を抑制するよう努める。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104139</xdr:rowOff>
    </xdr:to>
    <xdr:cxnSp macro="">
      <xdr:nvCxnSpPr>
        <xdr:cNvPr id="364" name="直線コネクタ 363"/>
        <xdr:cNvCxnSpPr/>
      </xdr:nvCxnSpPr>
      <xdr:spPr>
        <a:xfrm flipV="1">
          <a:off x="3987800" y="130657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154432</xdr:rowOff>
    </xdr:to>
    <xdr:cxnSp macro="">
      <xdr:nvCxnSpPr>
        <xdr:cNvPr id="367" name="直線コネクタ 366"/>
        <xdr:cNvCxnSpPr/>
      </xdr:nvCxnSpPr>
      <xdr:spPr>
        <a:xfrm flipV="1">
          <a:off x="3098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37846</xdr:rowOff>
    </xdr:to>
    <xdr:cxnSp macro="">
      <xdr:nvCxnSpPr>
        <xdr:cNvPr id="370" name="直線コネクタ 369"/>
        <xdr:cNvCxnSpPr/>
      </xdr:nvCxnSpPr>
      <xdr:spPr>
        <a:xfrm flipV="1">
          <a:off x="2209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78</xdr:row>
      <xdr:rowOff>17272</xdr:rowOff>
    </xdr:to>
    <xdr:cxnSp macro="">
      <xdr:nvCxnSpPr>
        <xdr:cNvPr id="373" name="直線コネクタ 372"/>
        <xdr:cNvCxnSpPr/>
      </xdr:nvCxnSpPr>
      <xdr:spPr>
        <a:xfrm flipV="1">
          <a:off x="1320800" y="13239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7" name="テキスト ボックス 376"/>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3" name="楕円 382"/>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4"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5" name="楕円 38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6" name="テキスト ボックス 38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7" name="楕円 386"/>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8" name="テキスト ボックス 387"/>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9" name="楕円 388"/>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0" name="テキスト ボックス 389"/>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1" name="楕円 390"/>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2" name="テキスト ボックス 39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％減となっており、類似団体平均と比べても低くなっている。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主な要因は、国民健康保険制度が県へ移管したことによる繰出金の減によるものである。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今後も、行財政改革を推進し、経常経費の抑制に努める。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113285</xdr:rowOff>
    </xdr:to>
    <xdr:cxnSp macro="">
      <xdr:nvCxnSpPr>
        <xdr:cNvPr id="423" name="直線コネクタ 422"/>
        <xdr:cNvCxnSpPr/>
      </xdr:nvCxnSpPr>
      <xdr:spPr>
        <a:xfrm flipV="1">
          <a:off x="15671800" y="130840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113285</xdr:rowOff>
    </xdr:to>
    <xdr:cxnSp macro="">
      <xdr:nvCxnSpPr>
        <xdr:cNvPr id="426" name="直線コネクタ 425"/>
        <xdr:cNvCxnSpPr/>
      </xdr:nvCxnSpPr>
      <xdr:spPr>
        <a:xfrm>
          <a:off x="14782800" y="130337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76</xdr:row>
      <xdr:rowOff>3556</xdr:rowOff>
    </xdr:to>
    <xdr:cxnSp macro="">
      <xdr:nvCxnSpPr>
        <xdr:cNvPr id="429" name="直線コネクタ 428"/>
        <xdr:cNvCxnSpPr/>
      </xdr:nvCxnSpPr>
      <xdr:spPr>
        <a:xfrm>
          <a:off x="13893800" y="12924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65278</xdr:rowOff>
    </xdr:to>
    <xdr:cxnSp macro="">
      <xdr:nvCxnSpPr>
        <xdr:cNvPr id="432" name="直線コネクタ 431"/>
        <xdr:cNvCxnSpPr/>
      </xdr:nvCxnSpPr>
      <xdr:spPr>
        <a:xfrm>
          <a:off x="13004800" y="128234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2" name="楕円 441"/>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3"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4" name="楕円 443"/>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5" name="テキスト ボックス 44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6" name="楕円 445"/>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47" name="テキスト ボックス 446"/>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48" name="楕円 447"/>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49" name="テキスト ボックス 448"/>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50" name="楕円 449"/>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51" name="テキスト ボックス 45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70703</xdr:rowOff>
    </xdr:from>
    <xdr:to>
      <xdr:col>29</xdr:col>
      <xdr:colOff>127000</xdr:colOff>
      <xdr:row>18</xdr:row>
      <xdr:rowOff>93874</xdr:rowOff>
    </xdr:to>
    <xdr:cxnSp macro="">
      <xdr:nvCxnSpPr>
        <xdr:cNvPr id="48" name="直線コネクタ 47"/>
        <xdr:cNvCxnSpPr/>
      </xdr:nvCxnSpPr>
      <xdr:spPr bwMode="auto">
        <a:xfrm flipV="1">
          <a:off x="5003800" y="3204428"/>
          <a:ext cx="6477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93874</xdr:rowOff>
    </xdr:from>
    <xdr:to>
      <xdr:col>26</xdr:col>
      <xdr:colOff>50800</xdr:colOff>
      <xdr:row>18</xdr:row>
      <xdr:rowOff>103850</xdr:rowOff>
    </xdr:to>
    <xdr:cxnSp macro="">
      <xdr:nvCxnSpPr>
        <xdr:cNvPr id="51" name="直線コネクタ 50"/>
        <xdr:cNvCxnSpPr/>
      </xdr:nvCxnSpPr>
      <xdr:spPr bwMode="auto">
        <a:xfrm flipV="1">
          <a:off x="4305300" y="3227599"/>
          <a:ext cx="6985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103850</xdr:rowOff>
    </xdr:from>
    <xdr:to>
      <xdr:col>22</xdr:col>
      <xdr:colOff>114300</xdr:colOff>
      <xdr:row>18</xdr:row>
      <xdr:rowOff>121343</xdr:rowOff>
    </xdr:to>
    <xdr:cxnSp macro="">
      <xdr:nvCxnSpPr>
        <xdr:cNvPr id="54" name="直線コネクタ 53"/>
        <xdr:cNvCxnSpPr/>
      </xdr:nvCxnSpPr>
      <xdr:spPr bwMode="auto">
        <a:xfrm flipV="1">
          <a:off x="3606800" y="3237575"/>
          <a:ext cx="6985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114869</xdr:rowOff>
    </xdr:from>
    <xdr:to>
      <xdr:col>18</xdr:col>
      <xdr:colOff>177800</xdr:colOff>
      <xdr:row>18</xdr:row>
      <xdr:rowOff>121343</xdr:rowOff>
    </xdr:to>
    <xdr:cxnSp macro="">
      <xdr:nvCxnSpPr>
        <xdr:cNvPr id="57" name="直線コネクタ 56"/>
        <xdr:cNvCxnSpPr/>
      </xdr:nvCxnSpPr>
      <xdr:spPr bwMode="auto">
        <a:xfrm>
          <a:off x="2908300" y="3248594"/>
          <a:ext cx="698500" cy="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19903</xdr:rowOff>
    </xdr:from>
    <xdr:to>
      <xdr:col>29</xdr:col>
      <xdr:colOff>177800</xdr:colOff>
      <xdr:row>18</xdr:row>
      <xdr:rowOff>121503</xdr:rowOff>
    </xdr:to>
    <xdr:sp macro="" textlink="">
      <xdr:nvSpPr>
        <xdr:cNvPr id="67" name="楕円 66"/>
        <xdr:cNvSpPr/>
      </xdr:nvSpPr>
      <xdr:spPr bwMode="auto">
        <a:xfrm>
          <a:off x="56007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163430</xdr:rowOff>
    </xdr:from>
    <xdr:ext cx="762000" cy="259045"/>
    <xdr:sp macro="" textlink="">
      <xdr:nvSpPr>
        <xdr:cNvPr id="68" name="人口1人当たり決算額の推移該当値テキスト130"/>
        <xdr:cNvSpPr txBox="1"/>
      </xdr:nvSpPr>
      <xdr:spPr>
        <a:xfrm>
          <a:off x="5740400" y="31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43074</xdr:rowOff>
    </xdr:from>
    <xdr:to>
      <xdr:col>26</xdr:col>
      <xdr:colOff>101600</xdr:colOff>
      <xdr:row>18</xdr:row>
      <xdr:rowOff>144674</xdr:rowOff>
    </xdr:to>
    <xdr:sp macro="" textlink="">
      <xdr:nvSpPr>
        <xdr:cNvPr id="69" name="楕円 68"/>
        <xdr:cNvSpPr/>
      </xdr:nvSpPr>
      <xdr:spPr bwMode="auto">
        <a:xfrm>
          <a:off x="4953000" y="317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129452</xdr:rowOff>
    </xdr:from>
    <xdr:ext cx="736600" cy="259045"/>
    <xdr:sp macro="" textlink="">
      <xdr:nvSpPr>
        <xdr:cNvPr id="70" name="テキスト ボックス 69"/>
        <xdr:cNvSpPr txBox="1"/>
      </xdr:nvSpPr>
      <xdr:spPr>
        <a:xfrm>
          <a:off x="4622800" y="326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53050</xdr:rowOff>
    </xdr:from>
    <xdr:to>
      <xdr:col>22</xdr:col>
      <xdr:colOff>165100</xdr:colOff>
      <xdr:row>18</xdr:row>
      <xdr:rowOff>154650</xdr:rowOff>
    </xdr:to>
    <xdr:sp macro="" textlink="">
      <xdr:nvSpPr>
        <xdr:cNvPr id="71" name="楕円 70"/>
        <xdr:cNvSpPr/>
      </xdr:nvSpPr>
      <xdr:spPr bwMode="auto">
        <a:xfrm>
          <a:off x="4254500" y="3186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139427</xdr:rowOff>
    </xdr:from>
    <xdr:ext cx="762000" cy="259045"/>
    <xdr:sp macro="" textlink="">
      <xdr:nvSpPr>
        <xdr:cNvPr id="72" name="テキスト ボックス 71"/>
        <xdr:cNvSpPr txBox="1"/>
      </xdr:nvSpPr>
      <xdr:spPr>
        <a:xfrm>
          <a:off x="3924300" y="327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70543</xdr:rowOff>
    </xdr:from>
    <xdr:to>
      <xdr:col>19</xdr:col>
      <xdr:colOff>38100</xdr:colOff>
      <xdr:row>19</xdr:row>
      <xdr:rowOff>693</xdr:rowOff>
    </xdr:to>
    <xdr:sp macro="" textlink="">
      <xdr:nvSpPr>
        <xdr:cNvPr id="73" name="楕円 72"/>
        <xdr:cNvSpPr/>
      </xdr:nvSpPr>
      <xdr:spPr bwMode="auto">
        <a:xfrm>
          <a:off x="3556000" y="320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156920</xdr:rowOff>
    </xdr:from>
    <xdr:ext cx="762000" cy="259045"/>
    <xdr:sp macro="" textlink="">
      <xdr:nvSpPr>
        <xdr:cNvPr id="74" name="テキスト ボックス 73"/>
        <xdr:cNvSpPr txBox="1"/>
      </xdr:nvSpPr>
      <xdr:spPr>
        <a:xfrm>
          <a:off x="3225800" y="32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64069</xdr:rowOff>
    </xdr:from>
    <xdr:to>
      <xdr:col>15</xdr:col>
      <xdr:colOff>101600</xdr:colOff>
      <xdr:row>18</xdr:row>
      <xdr:rowOff>165669</xdr:rowOff>
    </xdr:to>
    <xdr:sp macro="" textlink="">
      <xdr:nvSpPr>
        <xdr:cNvPr id="75" name="楕円 74"/>
        <xdr:cNvSpPr/>
      </xdr:nvSpPr>
      <xdr:spPr bwMode="auto">
        <a:xfrm>
          <a:off x="2857500" y="319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150446</xdr:rowOff>
    </xdr:from>
    <xdr:ext cx="762000" cy="259045"/>
    <xdr:sp macro="" textlink="">
      <xdr:nvSpPr>
        <xdr:cNvPr id="76" name="テキスト ボックス 75"/>
        <xdr:cNvSpPr txBox="1"/>
      </xdr:nvSpPr>
      <xdr:spPr>
        <a:xfrm>
          <a:off x="2527300" y="328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169524</xdr:rowOff>
    </xdr:from>
    <xdr:ext cx="762000" cy="259045"/>
    <xdr:sp macro="" textlink="">
      <xdr:nvSpPr>
        <xdr:cNvPr id="105" name="人口1人当たり決算額の推移最小値テキスト445"/>
        <xdr:cNvSpPr txBox="1"/>
      </xdr:nvSpPr>
      <xdr:spPr>
        <a:xfrm>
          <a:off x="5740400" y="729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65640</xdr:rowOff>
    </xdr:from>
    <xdr:to>
      <xdr:col>29</xdr:col>
      <xdr:colOff>127000</xdr:colOff>
      <xdr:row>37</xdr:row>
      <xdr:rowOff>159347</xdr:rowOff>
    </xdr:to>
    <xdr:cxnSp macro="">
      <xdr:nvCxnSpPr>
        <xdr:cNvPr id="109" name="直線コネクタ 108"/>
        <xdr:cNvCxnSpPr/>
      </xdr:nvCxnSpPr>
      <xdr:spPr bwMode="auto">
        <a:xfrm>
          <a:off x="5003800" y="7190340"/>
          <a:ext cx="647700" cy="93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149727</xdr:rowOff>
    </xdr:from>
    <xdr:to>
      <xdr:col>26</xdr:col>
      <xdr:colOff>50800</xdr:colOff>
      <xdr:row>37</xdr:row>
      <xdr:rowOff>65640</xdr:rowOff>
    </xdr:to>
    <xdr:cxnSp macro="">
      <xdr:nvCxnSpPr>
        <xdr:cNvPr id="112" name="直線コネクタ 111"/>
        <xdr:cNvCxnSpPr/>
      </xdr:nvCxnSpPr>
      <xdr:spPr bwMode="auto">
        <a:xfrm>
          <a:off x="4305300" y="7102977"/>
          <a:ext cx="6985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84575</xdr:rowOff>
    </xdr:from>
    <xdr:to>
      <xdr:col>22</xdr:col>
      <xdr:colOff>114300</xdr:colOff>
      <xdr:row>36</xdr:row>
      <xdr:rowOff>149727</xdr:rowOff>
    </xdr:to>
    <xdr:cxnSp macro="">
      <xdr:nvCxnSpPr>
        <xdr:cNvPr id="115" name="直線コネクタ 114"/>
        <xdr:cNvCxnSpPr/>
      </xdr:nvCxnSpPr>
      <xdr:spPr bwMode="auto">
        <a:xfrm>
          <a:off x="3606800" y="7037825"/>
          <a:ext cx="698500" cy="6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245281</xdr:rowOff>
    </xdr:from>
    <xdr:to>
      <xdr:col>18</xdr:col>
      <xdr:colOff>177800</xdr:colOff>
      <xdr:row>36</xdr:row>
      <xdr:rowOff>84575</xdr:rowOff>
    </xdr:to>
    <xdr:cxnSp macro="">
      <xdr:nvCxnSpPr>
        <xdr:cNvPr id="118" name="直線コネクタ 117"/>
        <xdr:cNvCxnSpPr/>
      </xdr:nvCxnSpPr>
      <xdr:spPr bwMode="auto">
        <a:xfrm>
          <a:off x="2908300" y="6855631"/>
          <a:ext cx="698500" cy="18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108547</xdr:rowOff>
    </xdr:from>
    <xdr:to>
      <xdr:col>29</xdr:col>
      <xdr:colOff>177800</xdr:colOff>
      <xdr:row>37</xdr:row>
      <xdr:rowOff>210147</xdr:rowOff>
    </xdr:to>
    <xdr:sp macro="" textlink="">
      <xdr:nvSpPr>
        <xdr:cNvPr id="128" name="楕円 127"/>
        <xdr:cNvSpPr/>
      </xdr:nvSpPr>
      <xdr:spPr bwMode="auto">
        <a:xfrm>
          <a:off x="5600700" y="723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17124</xdr:rowOff>
    </xdr:from>
    <xdr:ext cx="762000" cy="259045"/>
    <xdr:sp macro="" textlink="">
      <xdr:nvSpPr>
        <xdr:cNvPr id="129" name="人口1人当たり決算額の推移該当値テキスト445"/>
        <xdr:cNvSpPr txBox="1"/>
      </xdr:nvSpPr>
      <xdr:spPr>
        <a:xfrm>
          <a:off x="5740400" y="71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14840</xdr:rowOff>
    </xdr:from>
    <xdr:to>
      <xdr:col>26</xdr:col>
      <xdr:colOff>101600</xdr:colOff>
      <xdr:row>37</xdr:row>
      <xdr:rowOff>116440</xdr:rowOff>
    </xdr:to>
    <xdr:sp macro="" textlink="">
      <xdr:nvSpPr>
        <xdr:cNvPr id="130" name="楕円 129"/>
        <xdr:cNvSpPr/>
      </xdr:nvSpPr>
      <xdr:spPr bwMode="auto">
        <a:xfrm>
          <a:off x="4953000" y="713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101217</xdr:rowOff>
    </xdr:from>
    <xdr:ext cx="736600" cy="259045"/>
    <xdr:sp macro="" textlink="">
      <xdr:nvSpPr>
        <xdr:cNvPr id="131" name="テキスト ボックス 130"/>
        <xdr:cNvSpPr txBox="1"/>
      </xdr:nvSpPr>
      <xdr:spPr>
        <a:xfrm>
          <a:off x="4622800" y="7225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98927</xdr:rowOff>
    </xdr:from>
    <xdr:to>
      <xdr:col>22</xdr:col>
      <xdr:colOff>165100</xdr:colOff>
      <xdr:row>37</xdr:row>
      <xdr:rowOff>29077</xdr:rowOff>
    </xdr:to>
    <xdr:sp macro="" textlink="">
      <xdr:nvSpPr>
        <xdr:cNvPr id="132" name="楕円 131"/>
        <xdr:cNvSpPr/>
      </xdr:nvSpPr>
      <xdr:spPr bwMode="auto">
        <a:xfrm>
          <a:off x="4254500" y="705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13854</xdr:rowOff>
    </xdr:from>
    <xdr:ext cx="762000" cy="259045"/>
    <xdr:sp macro="" textlink="">
      <xdr:nvSpPr>
        <xdr:cNvPr id="133" name="テキスト ボックス 132"/>
        <xdr:cNvSpPr txBox="1"/>
      </xdr:nvSpPr>
      <xdr:spPr>
        <a:xfrm>
          <a:off x="3924300" y="71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33775</xdr:rowOff>
    </xdr:from>
    <xdr:to>
      <xdr:col>19</xdr:col>
      <xdr:colOff>38100</xdr:colOff>
      <xdr:row>36</xdr:row>
      <xdr:rowOff>135375</xdr:rowOff>
    </xdr:to>
    <xdr:sp macro="" textlink="">
      <xdr:nvSpPr>
        <xdr:cNvPr id="134" name="楕円 133"/>
        <xdr:cNvSpPr/>
      </xdr:nvSpPr>
      <xdr:spPr bwMode="auto">
        <a:xfrm>
          <a:off x="3556000" y="698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120152</xdr:rowOff>
    </xdr:from>
    <xdr:ext cx="762000" cy="259045"/>
    <xdr:sp macro="" textlink="">
      <xdr:nvSpPr>
        <xdr:cNvPr id="135" name="テキスト ボックス 134"/>
        <xdr:cNvSpPr txBox="1"/>
      </xdr:nvSpPr>
      <xdr:spPr>
        <a:xfrm>
          <a:off x="3225800" y="70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194481</xdr:rowOff>
    </xdr:from>
    <xdr:to>
      <xdr:col>15</xdr:col>
      <xdr:colOff>101600</xdr:colOff>
      <xdr:row>35</xdr:row>
      <xdr:rowOff>296081</xdr:rowOff>
    </xdr:to>
    <xdr:sp macro="" textlink="">
      <xdr:nvSpPr>
        <xdr:cNvPr id="136" name="楕円 135"/>
        <xdr:cNvSpPr/>
      </xdr:nvSpPr>
      <xdr:spPr bwMode="auto">
        <a:xfrm>
          <a:off x="2857500" y="6804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280858</xdr:rowOff>
    </xdr:from>
    <xdr:ext cx="762000" cy="259045"/>
    <xdr:sp macro="" textlink="">
      <xdr:nvSpPr>
        <xdr:cNvPr id="137" name="テキスト ボックス 136"/>
        <xdr:cNvSpPr txBox="1"/>
      </xdr:nvSpPr>
      <xdr:spPr>
        <a:xfrm>
          <a:off x="2527300" y="689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7,587
62.44
8,911,114
8,546,770
286,342
3,111,739
2,862,709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146009</xdr:rowOff>
    </xdr:from>
    <xdr:to>
      <xdr:col>24</xdr:col>
      <xdr:colOff>63500</xdr:colOff>
      <xdr:row>36</xdr:row>
      <xdr:rowOff>162545</xdr:rowOff>
    </xdr:to>
    <xdr:cxnSp macro="">
      <xdr:nvCxnSpPr>
        <xdr:cNvPr id="61" name="直線コネクタ 60"/>
        <xdr:cNvCxnSpPr/>
      </xdr:nvCxnSpPr>
      <xdr:spPr>
        <a:xfrm flipV="1">
          <a:off x="3797300" y="6318209"/>
          <a:ext cx="8382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162545</xdr:rowOff>
    </xdr:from>
    <xdr:to>
      <xdr:col>19</xdr:col>
      <xdr:colOff>177800</xdr:colOff>
      <xdr:row>37</xdr:row>
      <xdr:rowOff>2449</xdr:rowOff>
    </xdr:to>
    <xdr:cxnSp macro="">
      <xdr:nvCxnSpPr>
        <xdr:cNvPr id="64" name="直線コネクタ 63"/>
        <xdr:cNvCxnSpPr/>
      </xdr:nvCxnSpPr>
      <xdr:spPr>
        <a:xfrm flipV="1">
          <a:off x="2908300" y="633474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2449</xdr:rowOff>
    </xdr:from>
    <xdr:to>
      <xdr:col>15</xdr:col>
      <xdr:colOff>50800</xdr:colOff>
      <xdr:row>37</xdr:row>
      <xdr:rowOff>6350</xdr:rowOff>
    </xdr:to>
    <xdr:cxnSp macro="">
      <xdr:nvCxnSpPr>
        <xdr:cNvPr id="67" name="直線コネクタ 66"/>
        <xdr:cNvCxnSpPr/>
      </xdr:nvCxnSpPr>
      <xdr:spPr>
        <a:xfrm flipV="1">
          <a:off x="2019300" y="6346099"/>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6350</xdr:rowOff>
    </xdr:from>
    <xdr:to>
      <xdr:col>10</xdr:col>
      <xdr:colOff>114300</xdr:colOff>
      <xdr:row>37</xdr:row>
      <xdr:rowOff>9611</xdr:rowOff>
    </xdr:to>
    <xdr:cxnSp macro="">
      <xdr:nvCxnSpPr>
        <xdr:cNvPr id="70" name="直線コネクタ 69"/>
        <xdr:cNvCxnSpPr/>
      </xdr:nvCxnSpPr>
      <xdr:spPr>
        <a:xfrm flipV="1">
          <a:off x="1130300" y="6350000"/>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95209</xdr:rowOff>
    </xdr:from>
    <xdr:to>
      <xdr:col>24</xdr:col>
      <xdr:colOff>114300</xdr:colOff>
      <xdr:row>37</xdr:row>
      <xdr:rowOff>25359</xdr:rowOff>
    </xdr:to>
    <xdr:sp macro="" textlink="">
      <xdr:nvSpPr>
        <xdr:cNvPr id="80" name="楕円 79"/>
        <xdr:cNvSpPr/>
      </xdr:nvSpPr>
      <xdr:spPr>
        <a:xfrm>
          <a:off x="45847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73636</xdr:rowOff>
    </xdr:from>
    <xdr:ext cx="599010" cy="259045"/>
    <xdr:sp macro="" textlink="">
      <xdr:nvSpPr>
        <xdr:cNvPr id="81" name="人件費該当値テキスト"/>
        <xdr:cNvSpPr txBox="1"/>
      </xdr:nvSpPr>
      <xdr:spPr>
        <a:xfrm>
          <a:off x="4686300" y="624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111745</xdr:rowOff>
    </xdr:from>
    <xdr:to>
      <xdr:col>20</xdr:col>
      <xdr:colOff>38100</xdr:colOff>
      <xdr:row>37</xdr:row>
      <xdr:rowOff>41895</xdr:rowOff>
    </xdr:to>
    <xdr:sp macro="" textlink="">
      <xdr:nvSpPr>
        <xdr:cNvPr id="82" name="楕円 81"/>
        <xdr:cNvSpPr/>
      </xdr:nvSpPr>
      <xdr:spPr>
        <a:xfrm>
          <a:off x="3746500" y="62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33022</xdr:rowOff>
    </xdr:from>
    <xdr:ext cx="599010" cy="259045"/>
    <xdr:sp macro="" textlink="">
      <xdr:nvSpPr>
        <xdr:cNvPr id="83" name="テキスト ボックス 82"/>
        <xdr:cNvSpPr txBox="1"/>
      </xdr:nvSpPr>
      <xdr:spPr>
        <a:xfrm>
          <a:off x="3497795" y="637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123099</xdr:rowOff>
    </xdr:from>
    <xdr:to>
      <xdr:col>15</xdr:col>
      <xdr:colOff>101600</xdr:colOff>
      <xdr:row>37</xdr:row>
      <xdr:rowOff>53249</xdr:rowOff>
    </xdr:to>
    <xdr:sp macro="" textlink="">
      <xdr:nvSpPr>
        <xdr:cNvPr id="84" name="楕円 83"/>
        <xdr:cNvSpPr/>
      </xdr:nvSpPr>
      <xdr:spPr>
        <a:xfrm>
          <a:off x="2857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44376</xdr:rowOff>
    </xdr:from>
    <xdr:ext cx="599010" cy="259045"/>
    <xdr:sp macro="" textlink="">
      <xdr:nvSpPr>
        <xdr:cNvPr id="85" name="テキスト ボックス 84"/>
        <xdr:cNvSpPr txBox="1"/>
      </xdr:nvSpPr>
      <xdr:spPr>
        <a:xfrm>
          <a:off x="2608795" y="638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127000</xdr:rowOff>
    </xdr:from>
    <xdr:to>
      <xdr:col>10</xdr:col>
      <xdr:colOff>165100</xdr:colOff>
      <xdr:row>37</xdr:row>
      <xdr:rowOff>57150</xdr:rowOff>
    </xdr:to>
    <xdr:sp macro="" textlink="">
      <xdr:nvSpPr>
        <xdr:cNvPr id="86" name="楕円 85"/>
        <xdr:cNvSpPr/>
      </xdr:nvSpPr>
      <xdr:spPr>
        <a:xfrm>
          <a:off x="196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48277</xdr:rowOff>
    </xdr:from>
    <xdr:ext cx="599010" cy="259045"/>
    <xdr:sp macro="" textlink="">
      <xdr:nvSpPr>
        <xdr:cNvPr id="87" name="テキスト ボックス 86"/>
        <xdr:cNvSpPr txBox="1"/>
      </xdr:nvSpPr>
      <xdr:spPr>
        <a:xfrm>
          <a:off x="1719795" y="639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130261</xdr:rowOff>
    </xdr:from>
    <xdr:to>
      <xdr:col>6</xdr:col>
      <xdr:colOff>38100</xdr:colOff>
      <xdr:row>37</xdr:row>
      <xdr:rowOff>60411</xdr:rowOff>
    </xdr:to>
    <xdr:sp macro="" textlink="">
      <xdr:nvSpPr>
        <xdr:cNvPr id="88" name="楕円 87"/>
        <xdr:cNvSpPr/>
      </xdr:nvSpPr>
      <xdr:spPr>
        <a:xfrm>
          <a:off x="1079500" y="63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51538</xdr:rowOff>
    </xdr:from>
    <xdr:ext cx="534377" cy="259045"/>
    <xdr:sp macro="" textlink="">
      <xdr:nvSpPr>
        <xdr:cNvPr id="89" name="テキスト ボックス 88"/>
        <xdr:cNvSpPr txBox="1"/>
      </xdr:nvSpPr>
      <xdr:spPr>
        <a:xfrm>
          <a:off x="863111" y="63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9891</xdr:rowOff>
    </xdr:from>
    <xdr:to>
      <xdr:col>24</xdr:col>
      <xdr:colOff>63500</xdr:colOff>
      <xdr:row>55</xdr:row>
      <xdr:rowOff>169134</xdr:rowOff>
    </xdr:to>
    <xdr:cxnSp macro="">
      <xdr:nvCxnSpPr>
        <xdr:cNvPr id="120" name="直線コネクタ 119"/>
        <xdr:cNvCxnSpPr/>
      </xdr:nvCxnSpPr>
      <xdr:spPr>
        <a:xfrm flipV="1">
          <a:off x="3797300" y="8753841"/>
          <a:ext cx="838200" cy="8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169134</xdr:rowOff>
    </xdr:from>
    <xdr:to>
      <xdr:col>19</xdr:col>
      <xdr:colOff>177800</xdr:colOff>
      <xdr:row>57</xdr:row>
      <xdr:rowOff>102314</xdr:rowOff>
    </xdr:to>
    <xdr:cxnSp macro="">
      <xdr:nvCxnSpPr>
        <xdr:cNvPr id="123" name="直線コネクタ 122"/>
        <xdr:cNvCxnSpPr/>
      </xdr:nvCxnSpPr>
      <xdr:spPr>
        <a:xfrm flipV="1">
          <a:off x="2908300" y="9598884"/>
          <a:ext cx="8890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102314</xdr:rowOff>
    </xdr:from>
    <xdr:to>
      <xdr:col>15</xdr:col>
      <xdr:colOff>50800</xdr:colOff>
      <xdr:row>57</xdr:row>
      <xdr:rowOff>153599</xdr:rowOff>
    </xdr:to>
    <xdr:cxnSp macro="">
      <xdr:nvCxnSpPr>
        <xdr:cNvPr id="126" name="直線コネクタ 125"/>
        <xdr:cNvCxnSpPr/>
      </xdr:nvCxnSpPr>
      <xdr:spPr>
        <a:xfrm flipV="1">
          <a:off x="2019300" y="9874964"/>
          <a:ext cx="889000" cy="5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153599</xdr:rowOff>
    </xdr:from>
    <xdr:to>
      <xdr:col>10</xdr:col>
      <xdr:colOff>114300</xdr:colOff>
      <xdr:row>57</xdr:row>
      <xdr:rowOff>167655</xdr:rowOff>
    </xdr:to>
    <xdr:cxnSp macro="">
      <xdr:nvCxnSpPr>
        <xdr:cNvPr id="129" name="直線コネクタ 128"/>
        <xdr:cNvCxnSpPr/>
      </xdr:nvCxnSpPr>
      <xdr:spPr>
        <a:xfrm flipV="1">
          <a:off x="1130300" y="9926249"/>
          <a:ext cx="889000" cy="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130541</xdr:rowOff>
    </xdr:from>
    <xdr:to>
      <xdr:col>24</xdr:col>
      <xdr:colOff>114300</xdr:colOff>
      <xdr:row>51</xdr:row>
      <xdr:rowOff>60691</xdr:rowOff>
    </xdr:to>
    <xdr:sp macro="" textlink="">
      <xdr:nvSpPr>
        <xdr:cNvPr id="139" name="楕円 138"/>
        <xdr:cNvSpPr/>
      </xdr:nvSpPr>
      <xdr:spPr>
        <a:xfrm>
          <a:off x="4584700" y="87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83568</xdr:rowOff>
    </xdr:from>
    <xdr:ext cx="599010" cy="259045"/>
    <xdr:sp macro="" textlink="">
      <xdr:nvSpPr>
        <xdr:cNvPr id="140" name="物件費該当値テキスト"/>
        <xdr:cNvSpPr txBox="1"/>
      </xdr:nvSpPr>
      <xdr:spPr>
        <a:xfrm>
          <a:off x="4686300" y="86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118334</xdr:rowOff>
    </xdr:from>
    <xdr:to>
      <xdr:col>20</xdr:col>
      <xdr:colOff>38100</xdr:colOff>
      <xdr:row>56</xdr:row>
      <xdr:rowOff>48484</xdr:rowOff>
    </xdr:to>
    <xdr:sp macro="" textlink="">
      <xdr:nvSpPr>
        <xdr:cNvPr id="141" name="楕円 140"/>
        <xdr:cNvSpPr/>
      </xdr:nvSpPr>
      <xdr:spPr>
        <a:xfrm>
          <a:off x="3746500" y="9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65011</xdr:rowOff>
    </xdr:from>
    <xdr:ext cx="599010" cy="259045"/>
    <xdr:sp macro="" textlink="">
      <xdr:nvSpPr>
        <xdr:cNvPr id="142" name="テキスト ボックス 141"/>
        <xdr:cNvSpPr txBox="1"/>
      </xdr:nvSpPr>
      <xdr:spPr>
        <a:xfrm>
          <a:off x="3497795" y="93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51514</xdr:rowOff>
    </xdr:from>
    <xdr:to>
      <xdr:col>15</xdr:col>
      <xdr:colOff>101600</xdr:colOff>
      <xdr:row>57</xdr:row>
      <xdr:rowOff>153114</xdr:rowOff>
    </xdr:to>
    <xdr:sp macro="" textlink="">
      <xdr:nvSpPr>
        <xdr:cNvPr id="143" name="楕円 142"/>
        <xdr:cNvSpPr/>
      </xdr:nvSpPr>
      <xdr:spPr>
        <a:xfrm>
          <a:off x="2857500" y="98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144241</xdr:rowOff>
    </xdr:from>
    <xdr:ext cx="599010" cy="259045"/>
    <xdr:sp macro="" textlink="">
      <xdr:nvSpPr>
        <xdr:cNvPr id="144" name="テキスト ボックス 143"/>
        <xdr:cNvSpPr txBox="1"/>
      </xdr:nvSpPr>
      <xdr:spPr>
        <a:xfrm>
          <a:off x="2608795" y="99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102799</xdr:rowOff>
    </xdr:from>
    <xdr:to>
      <xdr:col>10</xdr:col>
      <xdr:colOff>165100</xdr:colOff>
      <xdr:row>58</xdr:row>
      <xdr:rowOff>32949</xdr:rowOff>
    </xdr:to>
    <xdr:sp macro="" textlink="">
      <xdr:nvSpPr>
        <xdr:cNvPr id="145" name="楕円 144"/>
        <xdr:cNvSpPr/>
      </xdr:nvSpPr>
      <xdr:spPr>
        <a:xfrm>
          <a:off x="19685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24076</xdr:rowOff>
    </xdr:from>
    <xdr:ext cx="534377" cy="259045"/>
    <xdr:sp macro="" textlink="">
      <xdr:nvSpPr>
        <xdr:cNvPr id="146" name="テキスト ボックス 145"/>
        <xdr:cNvSpPr txBox="1"/>
      </xdr:nvSpPr>
      <xdr:spPr>
        <a:xfrm>
          <a:off x="1752111" y="99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116855</xdr:rowOff>
    </xdr:from>
    <xdr:to>
      <xdr:col>6</xdr:col>
      <xdr:colOff>38100</xdr:colOff>
      <xdr:row>58</xdr:row>
      <xdr:rowOff>47005</xdr:rowOff>
    </xdr:to>
    <xdr:sp macro="" textlink="">
      <xdr:nvSpPr>
        <xdr:cNvPr id="147" name="楕円 146"/>
        <xdr:cNvSpPr/>
      </xdr:nvSpPr>
      <xdr:spPr>
        <a:xfrm>
          <a:off x="1079500" y="98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38132</xdr:rowOff>
    </xdr:from>
    <xdr:ext cx="534377" cy="259045"/>
    <xdr:sp macro="" textlink="">
      <xdr:nvSpPr>
        <xdr:cNvPr id="148" name="テキスト ボックス 147"/>
        <xdr:cNvSpPr txBox="1"/>
      </xdr:nvSpPr>
      <xdr:spPr>
        <a:xfrm>
          <a:off x="863111" y="99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93047</xdr:rowOff>
    </xdr:from>
    <xdr:to>
      <xdr:col>24</xdr:col>
      <xdr:colOff>63500</xdr:colOff>
      <xdr:row>78</xdr:row>
      <xdr:rowOff>123698</xdr:rowOff>
    </xdr:to>
    <xdr:cxnSp macro="">
      <xdr:nvCxnSpPr>
        <xdr:cNvPr id="177" name="直線コネクタ 176"/>
        <xdr:cNvCxnSpPr/>
      </xdr:nvCxnSpPr>
      <xdr:spPr>
        <a:xfrm flipV="1">
          <a:off x="3797300" y="13466147"/>
          <a:ext cx="8382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94742</xdr:rowOff>
    </xdr:from>
    <xdr:to>
      <xdr:col>19</xdr:col>
      <xdr:colOff>177800</xdr:colOff>
      <xdr:row>78</xdr:row>
      <xdr:rowOff>123698</xdr:rowOff>
    </xdr:to>
    <xdr:cxnSp macro="">
      <xdr:nvCxnSpPr>
        <xdr:cNvPr id="180" name="直線コネクタ 179"/>
        <xdr:cNvCxnSpPr/>
      </xdr:nvCxnSpPr>
      <xdr:spPr>
        <a:xfrm>
          <a:off x="2908300" y="134678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91123</xdr:rowOff>
    </xdr:from>
    <xdr:to>
      <xdr:col>15</xdr:col>
      <xdr:colOff>50800</xdr:colOff>
      <xdr:row>78</xdr:row>
      <xdr:rowOff>94742</xdr:rowOff>
    </xdr:to>
    <xdr:cxnSp macro="">
      <xdr:nvCxnSpPr>
        <xdr:cNvPr id="183" name="直線コネクタ 182"/>
        <xdr:cNvCxnSpPr/>
      </xdr:nvCxnSpPr>
      <xdr:spPr>
        <a:xfrm>
          <a:off x="2019300" y="1346422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90075</xdr:rowOff>
    </xdr:from>
    <xdr:to>
      <xdr:col>10</xdr:col>
      <xdr:colOff>114300</xdr:colOff>
      <xdr:row>78</xdr:row>
      <xdr:rowOff>91123</xdr:rowOff>
    </xdr:to>
    <xdr:cxnSp macro="">
      <xdr:nvCxnSpPr>
        <xdr:cNvPr id="186" name="直線コネクタ 185"/>
        <xdr:cNvCxnSpPr/>
      </xdr:nvCxnSpPr>
      <xdr:spPr>
        <a:xfrm>
          <a:off x="1130300" y="1346317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42247</xdr:rowOff>
    </xdr:from>
    <xdr:to>
      <xdr:col>24</xdr:col>
      <xdr:colOff>114300</xdr:colOff>
      <xdr:row>78</xdr:row>
      <xdr:rowOff>143847</xdr:rowOff>
    </xdr:to>
    <xdr:sp macro="" textlink="">
      <xdr:nvSpPr>
        <xdr:cNvPr id="196" name="楕円 195"/>
        <xdr:cNvSpPr/>
      </xdr:nvSpPr>
      <xdr:spPr>
        <a:xfrm>
          <a:off x="4584700" y="134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128624</xdr:rowOff>
    </xdr:from>
    <xdr:ext cx="469744" cy="259045"/>
    <xdr:sp macro="" textlink="">
      <xdr:nvSpPr>
        <xdr:cNvPr id="197" name="維持補修費該当値テキスト"/>
        <xdr:cNvSpPr txBox="1"/>
      </xdr:nvSpPr>
      <xdr:spPr>
        <a:xfrm>
          <a:off x="4686300" y="133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72898</xdr:rowOff>
    </xdr:from>
    <xdr:to>
      <xdr:col>20</xdr:col>
      <xdr:colOff>38100</xdr:colOff>
      <xdr:row>79</xdr:row>
      <xdr:rowOff>3048</xdr:rowOff>
    </xdr:to>
    <xdr:sp macro="" textlink="">
      <xdr:nvSpPr>
        <xdr:cNvPr id="198" name="楕円 197"/>
        <xdr:cNvSpPr/>
      </xdr:nvSpPr>
      <xdr:spPr>
        <a:xfrm>
          <a:off x="3746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165625</xdr:rowOff>
    </xdr:from>
    <xdr:ext cx="469744" cy="259045"/>
    <xdr:sp macro="" textlink="">
      <xdr:nvSpPr>
        <xdr:cNvPr id="199" name="テキスト ボックス 198"/>
        <xdr:cNvSpPr txBox="1"/>
      </xdr:nvSpPr>
      <xdr:spPr>
        <a:xfrm>
          <a:off x="3562428"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43942</xdr:rowOff>
    </xdr:from>
    <xdr:to>
      <xdr:col>15</xdr:col>
      <xdr:colOff>101600</xdr:colOff>
      <xdr:row>78</xdr:row>
      <xdr:rowOff>145542</xdr:rowOff>
    </xdr:to>
    <xdr:sp macro="" textlink="">
      <xdr:nvSpPr>
        <xdr:cNvPr id="200" name="楕円 199"/>
        <xdr:cNvSpPr/>
      </xdr:nvSpPr>
      <xdr:spPr>
        <a:xfrm>
          <a:off x="28575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136669</xdr:rowOff>
    </xdr:from>
    <xdr:ext cx="469744" cy="259045"/>
    <xdr:sp macro="" textlink="">
      <xdr:nvSpPr>
        <xdr:cNvPr id="201" name="テキスト ボックス 200"/>
        <xdr:cNvSpPr txBox="1"/>
      </xdr:nvSpPr>
      <xdr:spPr>
        <a:xfrm>
          <a:off x="2673428" y="135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40323</xdr:rowOff>
    </xdr:from>
    <xdr:to>
      <xdr:col>10</xdr:col>
      <xdr:colOff>165100</xdr:colOff>
      <xdr:row>78</xdr:row>
      <xdr:rowOff>141923</xdr:rowOff>
    </xdr:to>
    <xdr:sp macro="" textlink="">
      <xdr:nvSpPr>
        <xdr:cNvPr id="202" name="楕円 201"/>
        <xdr:cNvSpPr/>
      </xdr:nvSpPr>
      <xdr:spPr>
        <a:xfrm>
          <a:off x="196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133050</xdr:rowOff>
    </xdr:from>
    <xdr:ext cx="469744" cy="259045"/>
    <xdr:sp macro="" textlink="">
      <xdr:nvSpPr>
        <xdr:cNvPr id="203" name="テキスト ボックス 202"/>
        <xdr:cNvSpPr txBox="1"/>
      </xdr:nvSpPr>
      <xdr:spPr>
        <a:xfrm>
          <a:off x="1784428"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39275</xdr:rowOff>
    </xdr:from>
    <xdr:to>
      <xdr:col>6</xdr:col>
      <xdr:colOff>38100</xdr:colOff>
      <xdr:row>78</xdr:row>
      <xdr:rowOff>140875</xdr:rowOff>
    </xdr:to>
    <xdr:sp macro="" textlink="">
      <xdr:nvSpPr>
        <xdr:cNvPr id="204" name="楕円 203"/>
        <xdr:cNvSpPr/>
      </xdr:nvSpPr>
      <xdr:spPr>
        <a:xfrm>
          <a:off x="1079500" y="134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132002</xdr:rowOff>
    </xdr:from>
    <xdr:ext cx="469744" cy="259045"/>
    <xdr:sp macro="" textlink="">
      <xdr:nvSpPr>
        <xdr:cNvPr id="205" name="テキスト ボックス 204"/>
        <xdr:cNvSpPr txBox="1"/>
      </xdr:nvSpPr>
      <xdr:spPr>
        <a:xfrm>
          <a:off x="895428" y="1350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91765</xdr:rowOff>
    </xdr:from>
    <xdr:to>
      <xdr:col>24</xdr:col>
      <xdr:colOff>63500</xdr:colOff>
      <xdr:row>93</xdr:row>
      <xdr:rowOff>96495</xdr:rowOff>
    </xdr:to>
    <xdr:cxnSp macro="">
      <xdr:nvCxnSpPr>
        <xdr:cNvPr id="239" name="直線コネクタ 238"/>
        <xdr:cNvCxnSpPr/>
      </xdr:nvCxnSpPr>
      <xdr:spPr>
        <a:xfrm flipV="1">
          <a:off x="3797300" y="16036615"/>
          <a:ext cx="8382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96495</xdr:rowOff>
    </xdr:from>
    <xdr:to>
      <xdr:col>19</xdr:col>
      <xdr:colOff>177800</xdr:colOff>
      <xdr:row>93</xdr:row>
      <xdr:rowOff>102439</xdr:rowOff>
    </xdr:to>
    <xdr:cxnSp macro="">
      <xdr:nvCxnSpPr>
        <xdr:cNvPr id="242" name="直線コネクタ 241"/>
        <xdr:cNvCxnSpPr/>
      </xdr:nvCxnSpPr>
      <xdr:spPr>
        <a:xfrm flipV="1">
          <a:off x="2908300" y="1604134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102439</xdr:rowOff>
    </xdr:from>
    <xdr:to>
      <xdr:col>15</xdr:col>
      <xdr:colOff>50800</xdr:colOff>
      <xdr:row>94</xdr:row>
      <xdr:rowOff>36373</xdr:rowOff>
    </xdr:to>
    <xdr:cxnSp macro="">
      <xdr:nvCxnSpPr>
        <xdr:cNvPr id="245" name="直線コネクタ 244"/>
        <xdr:cNvCxnSpPr/>
      </xdr:nvCxnSpPr>
      <xdr:spPr>
        <a:xfrm flipV="1">
          <a:off x="2019300" y="16047289"/>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36373</xdr:rowOff>
    </xdr:from>
    <xdr:to>
      <xdr:col>10</xdr:col>
      <xdr:colOff>114300</xdr:colOff>
      <xdr:row>94</xdr:row>
      <xdr:rowOff>113525</xdr:rowOff>
    </xdr:to>
    <xdr:cxnSp macro="">
      <xdr:nvCxnSpPr>
        <xdr:cNvPr id="248" name="直線コネクタ 247"/>
        <xdr:cNvCxnSpPr/>
      </xdr:nvCxnSpPr>
      <xdr:spPr>
        <a:xfrm flipV="1">
          <a:off x="1130300" y="1615267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155824</xdr:rowOff>
    </xdr:from>
    <xdr:ext cx="534377" cy="259045"/>
    <xdr:sp macro="" textlink="">
      <xdr:nvSpPr>
        <xdr:cNvPr id="252" name="テキスト ボックス 251"/>
        <xdr:cNvSpPr txBox="1"/>
      </xdr:nvSpPr>
      <xdr:spPr>
        <a:xfrm>
          <a:off x="863111" y="16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40965</xdr:rowOff>
    </xdr:from>
    <xdr:to>
      <xdr:col>24</xdr:col>
      <xdr:colOff>114300</xdr:colOff>
      <xdr:row>93</xdr:row>
      <xdr:rowOff>142565</xdr:rowOff>
    </xdr:to>
    <xdr:sp macro="" textlink="">
      <xdr:nvSpPr>
        <xdr:cNvPr id="258" name="楕円 257"/>
        <xdr:cNvSpPr/>
      </xdr:nvSpPr>
      <xdr:spPr>
        <a:xfrm>
          <a:off x="4584700" y="159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63842</xdr:rowOff>
    </xdr:from>
    <xdr:ext cx="534377" cy="259045"/>
    <xdr:sp macro="" textlink="">
      <xdr:nvSpPr>
        <xdr:cNvPr id="259" name="扶助費該当値テキスト"/>
        <xdr:cNvSpPr txBox="1"/>
      </xdr:nvSpPr>
      <xdr:spPr>
        <a:xfrm>
          <a:off x="4686300" y="158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45695</xdr:rowOff>
    </xdr:from>
    <xdr:to>
      <xdr:col>20</xdr:col>
      <xdr:colOff>38100</xdr:colOff>
      <xdr:row>93</xdr:row>
      <xdr:rowOff>147295</xdr:rowOff>
    </xdr:to>
    <xdr:sp macro="" textlink="">
      <xdr:nvSpPr>
        <xdr:cNvPr id="260" name="楕円 259"/>
        <xdr:cNvSpPr/>
      </xdr:nvSpPr>
      <xdr:spPr>
        <a:xfrm>
          <a:off x="3746500" y="159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163822</xdr:rowOff>
    </xdr:from>
    <xdr:ext cx="534377" cy="259045"/>
    <xdr:sp macro="" textlink="">
      <xdr:nvSpPr>
        <xdr:cNvPr id="261" name="テキスト ボックス 260"/>
        <xdr:cNvSpPr txBox="1"/>
      </xdr:nvSpPr>
      <xdr:spPr>
        <a:xfrm>
          <a:off x="3530111" y="157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51639</xdr:rowOff>
    </xdr:from>
    <xdr:to>
      <xdr:col>15</xdr:col>
      <xdr:colOff>101600</xdr:colOff>
      <xdr:row>93</xdr:row>
      <xdr:rowOff>153239</xdr:rowOff>
    </xdr:to>
    <xdr:sp macro="" textlink="">
      <xdr:nvSpPr>
        <xdr:cNvPr id="262" name="楕円 261"/>
        <xdr:cNvSpPr/>
      </xdr:nvSpPr>
      <xdr:spPr>
        <a:xfrm>
          <a:off x="2857500" y="159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169766</xdr:rowOff>
    </xdr:from>
    <xdr:ext cx="534377" cy="259045"/>
    <xdr:sp macro="" textlink="">
      <xdr:nvSpPr>
        <xdr:cNvPr id="263" name="テキスト ボックス 262"/>
        <xdr:cNvSpPr txBox="1"/>
      </xdr:nvSpPr>
      <xdr:spPr>
        <a:xfrm>
          <a:off x="2641111" y="157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157023</xdr:rowOff>
    </xdr:from>
    <xdr:to>
      <xdr:col>10</xdr:col>
      <xdr:colOff>165100</xdr:colOff>
      <xdr:row>94</xdr:row>
      <xdr:rowOff>87173</xdr:rowOff>
    </xdr:to>
    <xdr:sp macro="" textlink="">
      <xdr:nvSpPr>
        <xdr:cNvPr id="264" name="楕円 263"/>
        <xdr:cNvSpPr/>
      </xdr:nvSpPr>
      <xdr:spPr>
        <a:xfrm>
          <a:off x="1968500" y="161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103700</xdr:rowOff>
    </xdr:from>
    <xdr:ext cx="534377" cy="259045"/>
    <xdr:sp macro="" textlink="">
      <xdr:nvSpPr>
        <xdr:cNvPr id="265" name="テキスト ボックス 264"/>
        <xdr:cNvSpPr txBox="1"/>
      </xdr:nvSpPr>
      <xdr:spPr>
        <a:xfrm>
          <a:off x="1752111" y="158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62725</xdr:rowOff>
    </xdr:from>
    <xdr:to>
      <xdr:col>6</xdr:col>
      <xdr:colOff>38100</xdr:colOff>
      <xdr:row>94</xdr:row>
      <xdr:rowOff>164325</xdr:rowOff>
    </xdr:to>
    <xdr:sp macro="" textlink="">
      <xdr:nvSpPr>
        <xdr:cNvPr id="266" name="楕円 265"/>
        <xdr:cNvSpPr/>
      </xdr:nvSpPr>
      <xdr:spPr>
        <a:xfrm>
          <a:off x="1079500" y="161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9402</xdr:rowOff>
    </xdr:from>
    <xdr:ext cx="534377" cy="259045"/>
    <xdr:sp macro="" textlink="">
      <xdr:nvSpPr>
        <xdr:cNvPr id="267" name="テキスト ボックス 266"/>
        <xdr:cNvSpPr txBox="1"/>
      </xdr:nvSpPr>
      <xdr:spPr>
        <a:xfrm>
          <a:off x="863111" y="159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144478</xdr:rowOff>
    </xdr:from>
    <xdr:to>
      <xdr:col>55</xdr:col>
      <xdr:colOff>0</xdr:colOff>
      <xdr:row>37</xdr:row>
      <xdr:rowOff>158319</xdr:rowOff>
    </xdr:to>
    <xdr:cxnSp macro="">
      <xdr:nvCxnSpPr>
        <xdr:cNvPr id="296" name="直線コネクタ 295"/>
        <xdr:cNvCxnSpPr/>
      </xdr:nvCxnSpPr>
      <xdr:spPr>
        <a:xfrm>
          <a:off x="9639300" y="6488128"/>
          <a:ext cx="8382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144478</xdr:rowOff>
    </xdr:from>
    <xdr:to>
      <xdr:col>50</xdr:col>
      <xdr:colOff>114300</xdr:colOff>
      <xdr:row>37</xdr:row>
      <xdr:rowOff>164694</xdr:rowOff>
    </xdr:to>
    <xdr:cxnSp macro="">
      <xdr:nvCxnSpPr>
        <xdr:cNvPr id="299" name="直線コネクタ 298"/>
        <xdr:cNvCxnSpPr/>
      </xdr:nvCxnSpPr>
      <xdr:spPr>
        <a:xfrm flipV="1">
          <a:off x="8750300" y="6488128"/>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147636</xdr:rowOff>
    </xdr:from>
    <xdr:to>
      <xdr:col>45</xdr:col>
      <xdr:colOff>177800</xdr:colOff>
      <xdr:row>37</xdr:row>
      <xdr:rowOff>164694</xdr:rowOff>
    </xdr:to>
    <xdr:cxnSp macro="">
      <xdr:nvCxnSpPr>
        <xdr:cNvPr id="302" name="直線コネクタ 301"/>
        <xdr:cNvCxnSpPr/>
      </xdr:nvCxnSpPr>
      <xdr:spPr>
        <a:xfrm>
          <a:off x="7861300" y="6491286"/>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147636</xdr:rowOff>
    </xdr:from>
    <xdr:to>
      <xdr:col>41</xdr:col>
      <xdr:colOff>50800</xdr:colOff>
      <xdr:row>37</xdr:row>
      <xdr:rowOff>162964</xdr:rowOff>
    </xdr:to>
    <xdr:cxnSp macro="">
      <xdr:nvCxnSpPr>
        <xdr:cNvPr id="305" name="直線コネクタ 304"/>
        <xdr:cNvCxnSpPr/>
      </xdr:nvCxnSpPr>
      <xdr:spPr>
        <a:xfrm flipV="1">
          <a:off x="6972300" y="6491286"/>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107519</xdr:rowOff>
    </xdr:from>
    <xdr:to>
      <xdr:col>55</xdr:col>
      <xdr:colOff>50800</xdr:colOff>
      <xdr:row>38</xdr:row>
      <xdr:rowOff>37669</xdr:rowOff>
    </xdr:to>
    <xdr:sp macro="" textlink="">
      <xdr:nvSpPr>
        <xdr:cNvPr id="315" name="楕円 314"/>
        <xdr:cNvSpPr/>
      </xdr:nvSpPr>
      <xdr:spPr>
        <a:xfrm>
          <a:off x="10426700" y="64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22446</xdr:rowOff>
    </xdr:from>
    <xdr:ext cx="534377" cy="259045"/>
    <xdr:sp macro="" textlink="">
      <xdr:nvSpPr>
        <xdr:cNvPr id="316" name="補助費等該当値テキスト"/>
        <xdr:cNvSpPr txBox="1"/>
      </xdr:nvSpPr>
      <xdr:spPr>
        <a:xfrm>
          <a:off x="10528300" y="636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93678</xdr:rowOff>
    </xdr:from>
    <xdr:to>
      <xdr:col>50</xdr:col>
      <xdr:colOff>165100</xdr:colOff>
      <xdr:row>38</xdr:row>
      <xdr:rowOff>23828</xdr:rowOff>
    </xdr:to>
    <xdr:sp macro="" textlink="">
      <xdr:nvSpPr>
        <xdr:cNvPr id="317" name="楕円 316"/>
        <xdr:cNvSpPr/>
      </xdr:nvSpPr>
      <xdr:spPr>
        <a:xfrm>
          <a:off x="9588500" y="64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14955</xdr:rowOff>
    </xdr:from>
    <xdr:ext cx="534377" cy="259045"/>
    <xdr:sp macro="" textlink="">
      <xdr:nvSpPr>
        <xdr:cNvPr id="318" name="テキスト ボックス 317"/>
        <xdr:cNvSpPr txBox="1"/>
      </xdr:nvSpPr>
      <xdr:spPr>
        <a:xfrm>
          <a:off x="9372111" y="65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113893</xdr:rowOff>
    </xdr:from>
    <xdr:to>
      <xdr:col>46</xdr:col>
      <xdr:colOff>38100</xdr:colOff>
      <xdr:row>38</xdr:row>
      <xdr:rowOff>44044</xdr:rowOff>
    </xdr:to>
    <xdr:sp macro="" textlink="">
      <xdr:nvSpPr>
        <xdr:cNvPr id="319" name="楕円 318"/>
        <xdr:cNvSpPr/>
      </xdr:nvSpPr>
      <xdr:spPr>
        <a:xfrm>
          <a:off x="8699500" y="6457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35171</xdr:rowOff>
    </xdr:from>
    <xdr:ext cx="534377" cy="259045"/>
    <xdr:sp macro="" textlink="">
      <xdr:nvSpPr>
        <xdr:cNvPr id="320" name="テキスト ボックス 319"/>
        <xdr:cNvSpPr txBox="1"/>
      </xdr:nvSpPr>
      <xdr:spPr>
        <a:xfrm>
          <a:off x="8483111" y="65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96836</xdr:rowOff>
    </xdr:from>
    <xdr:to>
      <xdr:col>41</xdr:col>
      <xdr:colOff>101600</xdr:colOff>
      <xdr:row>38</xdr:row>
      <xdr:rowOff>26986</xdr:rowOff>
    </xdr:to>
    <xdr:sp macro="" textlink="">
      <xdr:nvSpPr>
        <xdr:cNvPr id="321" name="楕円 320"/>
        <xdr:cNvSpPr/>
      </xdr:nvSpPr>
      <xdr:spPr>
        <a:xfrm>
          <a:off x="7810500" y="64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18113</xdr:rowOff>
    </xdr:from>
    <xdr:ext cx="534377" cy="259045"/>
    <xdr:sp macro="" textlink="">
      <xdr:nvSpPr>
        <xdr:cNvPr id="322" name="テキスト ボックス 321"/>
        <xdr:cNvSpPr txBox="1"/>
      </xdr:nvSpPr>
      <xdr:spPr>
        <a:xfrm>
          <a:off x="7594111" y="65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112164</xdr:rowOff>
    </xdr:from>
    <xdr:to>
      <xdr:col>36</xdr:col>
      <xdr:colOff>165100</xdr:colOff>
      <xdr:row>38</xdr:row>
      <xdr:rowOff>42314</xdr:rowOff>
    </xdr:to>
    <xdr:sp macro="" textlink="">
      <xdr:nvSpPr>
        <xdr:cNvPr id="323" name="楕円 322"/>
        <xdr:cNvSpPr/>
      </xdr:nvSpPr>
      <xdr:spPr>
        <a:xfrm>
          <a:off x="6921500" y="64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33441</xdr:rowOff>
    </xdr:from>
    <xdr:ext cx="534377" cy="259045"/>
    <xdr:sp macro="" textlink="">
      <xdr:nvSpPr>
        <xdr:cNvPr id="324" name="テキスト ボックス 323"/>
        <xdr:cNvSpPr txBox="1"/>
      </xdr:nvSpPr>
      <xdr:spPr>
        <a:xfrm>
          <a:off x="6705111" y="65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17388</xdr:rowOff>
    </xdr:from>
    <xdr:to>
      <xdr:col>55</xdr:col>
      <xdr:colOff>0</xdr:colOff>
      <xdr:row>59</xdr:row>
      <xdr:rowOff>21603</xdr:rowOff>
    </xdr:to>
    <xdr:cxnSp macro="">
      <xdr:nvCxnSpPr>
        <xdr:cNvPr id="353" name="直線コネクタ 352"/>
        <xdr:cNvCxnSpPr/>
      </xdr:nvCxnSpPr>
      <xdr:spPr>
        <a:xfrm flipV="1">
          <a:off x="9639300" y="10132938"/>
          <a:ext cx="8382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19324</xdr:rowOff>
    </xdr:from>
    <xdr:to>
      <xdr:col>50</xdr:col>
      <xdr:colOff>114300</xdr:colOff>
      <xdr:row>59</xdr:row>
      <xdr:rowOff>21603</xdr:rowOff>
    </xdr:to>
    <xdr:cxnSp macro="">
      <xdr:nvCxnSpPr>
        <xdr:cNvPr id="356" name="直線コネクタ 355"/>
        <xdr:cNvCxnSpPr/>
      </xdr:nvCxnSpPr>
      <xdr:spPr>
        <a:xfrm>
          <a:off x="8750300" y="10134874"/>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19324</xdr:rowOff>
    </xdr:from>
    <xdr:to>
      <xdr:col>45</xdr:col>
      <xdr:colOff>177800</xdr:colOff>
      <xdr:row>59</xdr:row>
      <xdr:rowOff>20897</xdr:rowOff>
    </xdr:to>
    <xdr:cxnSp macro="">
      <xdr:nvCxnSpPr>
        <xdr:cNvPr id="359" name="直線コネクタ 358"/>
        <xdr:cNvCxnSpPr/>
      </xdr:nvCxnSpPr>
      <xdr:spPr>
        <a:xfrm flipV="1">
          <a:off x="7861300" y="10134874"/>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17544</xdr:rowOff>
    </xdr:from>
    <xdr:to>
      <xdr:col>41</xdr:col>
      <xdr:colOff>50800</xdr:colOff>
      <xdr:row>59</xdr:row>
      <xdr:rowOff>20897</xdr:rowOff>
    </xdr:to>
    <xdr:cxnSp macro="">
      <xdr:nvCxnSpPr>
        <xdr:cNvPr id="362" name="直線コネクタ 361"/>
        <xdr:cNvCxnSpPr/>
      </xdr:nvCxnSpPr>
      <xdr:spPr>
        <a:xfrm>
          <a:off x="6972300" y="1013309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138038</xdr:rowOff>
    </xdr:from>
    <xdr:to>
      <xdr:col>55</xdr:col>
      <xdr:colOff>50800</xdr:colOff>
      <xdr:row>59</xdr:row>
      <xdr:rowOff>68188</xdr:rowOff>
    </xdr:to>
    <xdr:sp macro="" textlink="">
      <xdr:nvSpPr>
        <xdr:cNvPr id="372" name="楕円 371"/>
        <xdr:cNvSpPr/>
      </xdr:nvSpPr>
      <xdr:spPr>
        <a:xfrm>
          <a:off x="10426700" y="100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142253</xdr:rowOff>
    </xdr:from>
    <xdr:to>
      <xdr:col>50</xdr:col>
      <xdr:colOff>165100</xdr:colOff>
      <xdr:row>59</xdr:row>
      <xdr:rowOff>72403</xdr:rowOff>
    </xdr:to>
    <xdr:sp macro="" textlink="">
      <xdr:nvSpPr>
        <xdr:cNvPr id="374" name="楕円 373"/>
        <xdr:cNvSpPr/>
      </xdr:nvSpPr>
      <xdr:spPr>
        <a:xfrm>
          <a:off x="9588500" y="100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63530</xdr:rowOff>
    </xdr:from>
    <xdr:ext cx="534377" cy="259045"/>
    <xdr:sp macro="" textlink="">
      <xdr:nvSpPr>
        <xdr:cNvPr id="375" name="テキスト ボックス 374"/>
        <xdr:cNvSpPr txBox="1"/>
      </xdr:nvSpPr>
      <xdr:spPr>
        <a:xfrm>
          <a:off x="9372111" y="101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139974</xdr:rowOff>
    </xdr:from>
    <xdr:to>
      <xdr:col>46</xdr:col>
      <xdr:colOff>38100</xdr:colOff>
      <xdr:row>59</xdr:row>
      <xdr:rowOff>70124</xdr:rowOff>
    </xdr:to>
    <xdr:sp macro="" textlink="">
      <xdr:nvSpPr>
        <xdr:cNvPr id="376" name="楕円 375"/>
        <xdr:cNvSpPr/>
      </xdr:nvSpPr>
      <xdr:spPr>
        <a:xfrm>
          <a:off x="8699500" y="100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61251</xdr:rowOff>
    </xdr:from>
    <xdr:ext cx="534377" cy="259045"/>
    <xdr:sp macro="" textlink="">
      <xdr:nvSpPr>
        <xdr:cNvPr id="377" name="テキスト ボックス 376"/>
        <xdr:cNvSpPr txBox="1"/>
      </xdr:nvSpPr>
      <xdr:spPr>
        <a:xfrm>
          <a:off x="8483111" y="101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141547</xdr:rowOff>
    </xdr:from>
    <xdr:to>
      <xdr:col>41</xdr:col>
      <xdr:colOff>101600</xdr:colOff>
      <xdr:row>59</xdr:row>
      <xdr:rowOff>71697</xdr:rowOff>
    </xdr:to>
    <xdr:sp macro="" textlink="">
      <xdr:nvSpPr>
        <xdr:cNvPr id="378" name="楕円 377"/>
        <xdr:cNvSpPr/>
      </xdr:nvSpPr>
      <xdr:spPr>
        <a:xfrm>
          <a:off x="7810500" y="1008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62824</xdr:rowOff>
    </xdr:from>
    <xdr:ext cx="534377" cy="259045"/>
    <xdr:sp macro="" textlink="">
      <xdr:nvSpPr>
        <xdr:cNvPr id="379" name="テキスト ボックス 378"/>
        <xdr:cNvSpPr txBox="1"/>
      </xdr:nvSpPr>
      <xdr:spPr>
        <a:xfrm>
          <a:off x="7594111" y="101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138194</xdr:rowOff>
    </xdr:from>
    <xdr:to>
      <xdr:col>36</xdr:col>
      <xdr:colOff>165100</xdr:colOff>
      <xdr:row>59</xdr:row>
      <xdr:rowOff>68344</xdr:rowOff>
    </xdr:to>
    <xdr:sp macro="" textlink="">
      <xdr:nvSpPr>
        <xdr:cNvPr id="380" name="楕円 379"/>
        <xdr:cNvSpPr/>
      </xdr:nvSpPr>
      <xdr:spPr>
        <a:xfrm>
          <a:off x="6921500" y="100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59471</xdr:rowOff>
    </xdr:from>
    <xdr:ext cx="534377" cy="259045"/>
    <xdr:sp macro="" textlink="">
      <xdr:nvSpPr>
        <xdr:cNvPr id="381" name="テキスト ボックス 380"/>
        <xdr:cNvSpPr txBox="1"/>
      </xdr:nvSpPr>
      <xdr:spPr>
        <a:xfrm>
          <a:off x="6705111" y="101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118452</xdr:rowOff>
    </xdr:from>
    <xdr:to>
      <xdr:col>55</xdr:col>
      <xdr:colOff>0</xdr:colOff>
      <xdr:row>78</xdr:row>
      <xdr:rowOff>119013</xdr:rowOff>
    </xdr:to>
    <xdr:cxnSp macro="">
      <xdr:nvCxnSpPr>
        <xdr:cNvPr id="408" name="直線コネクタ 407"/>
        <xdr:cNvCxnSpPr/>
      </xdr:nvCxnSpPr>
      <xdr:spPr>
        <a:xfrm flipV="1">
          <a:off x="9639300" y="13491552"/>
          <a:ext cx="8382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117880</xdr:rowOff>
    </xdr:from>
    <xdr:to>
      <xdr:col>50</xdr:col>
      <xdr:colOff>114300</xdr:colOff>
      <xdr:row>78</xdr:row>
      <xdr:rowOff>119013</xdr:rowOff>
    </xdr:to>
    <xdr:cxnSp macro="">
      <xdr:nvCxnSpPr>
        <xdr:cNvPr id="411" name="直線コネクタ 410"/>
        <xdr:cNvCxnSpPr/>
      </xdr:nvCxnSpPr>
      <xdr:spPr>
        <a:xfrm>
          <a:off x="8750300" y="13490980"/>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117880</xdr:rowOff>
    </xdr:from>
    <xdr:to>
      <xdr:col>45</xdr:col>
      <xdr:colOff>177800</xdr:colOff>
      <xdr:row>78</xdr:row>
      <xdr:rowOff>128025</xdr:rowOff>
    </xdr:to>
    <xdr:cxnSp macro="">
      <xdr:nvCxnSpPr>
        <xdr:cNvPr id="414" name="直線コネクタ 413"/>
        <xdr:cNvCxnSpPr/>
      </xdr:nvCxnSpPr>
      <xdr:spPr>
        <a:xfrm flipV="1">
          <a:off x="7861300" y="13490980"/>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113233</xdr:rowOff>
    </xdr:from>
    <xdr:to>
      <xdr:col>41</xdr:col>
      <xdr:colOff>50800</xdr:colOff>
      <xdr:row>78</xdr:row>
      <xdr:rowOff>128025</xdr:rowOff>
    </xdr:to>
    <xdr:cxnSp macro="">
      <xdr:nvCxnSpPr>
        <xdr:cNvPr id="417" name="直線コネクタ 416"/>
        <xdr:cNvCxnSpPr/>
      </xdr:nvCxnSpPr>
      <xdr:spPr>
        <a:xfrm>
          <a:off x="6972300" y="13486333"/>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156965</xdr:rowOff>
    </xdr:from>
    <xdr:ext cx="534377" cy="259045"/>
    <xdr:sp macro="" textlink="">
      <xdr:nvSpPr>
        <xdr:cNvPr id="421" name="テキスト ボックス 420"/>
        <xdr:cNvSpPr txBox="1"/>
      </xdr:nvSpPr>
      <xdr:spPr>
        <a:xfrm>
          <a:off x="6705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67652</xdr:rowOff>
    </xdr:from>
    <xdr:to>
      <xdr:col>55</xdr:col>
      <xdr:colOff>50800</xdr:colOff>
      <xdr:row>78</xdr:row>
      <xdr:rowOff>169252</xdr:rowOff>
    </xdr:to>
    <xdr:sp macro="" textlink="">
      <xdr:nvSpPr>
        <xdr:cNvPr id="427" name="楕円 426"/>
        <xdr:cNvSpPr/>
      </xdr:nvSpPr>
      <xdr:spPr>
        <a:xfrm>
          <a:off x="10426700" y="134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27029</xdr:rowOff>
    </xdr:from>
    <xdr:ext cx="534377" cy="259045"/>
    <xdr:sp macro="" textlink="">
      <xdr:nvSpPr>
        <xdr:cNvPr id="428" name="普通建設事業費 （ うち新規整備　）該当値テキスト"/>
        <xdr:cNvSpPr txBox="1"/>
      </xdr:nvSpPr>
      <xdr:spPr>
        <a:xfrm>
          <a:off x="10528300" y="132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68213</xdr:rowOff>
    </xdr:from>
    <xdr:to>
      <xdr:col>50</xdr:col>
      <xdr:colOff>165100</xdr:colOff>
      <xdr:row>78</xdr:row>
      <xdr:rowOff>169813</xdr:rowOff>
    </xdr:to>
    <xdr:sp macro="" textlink="">
      <xdr:nvSpPr>
        <xdr:cNvPr id="429" name="楕円 428"/>
        <xdr:cNvSpPr/>
      </xdr:nvSpPr>
      <xdr:spPr>
        <a:xfrm>
          <a:off x="9588500" y="13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160940</xdr:rowOff>
    </xdr:from>
    <xdr:ext cx="534377" cy="259045"/>
    <xdr:sp macro="" textlink="">
      <xdr:nvSpPr>
        <xdr:cNvPr id="430" name="テキスト ボックス 429"/>
        <xdr:cNvSpPr txBox="1"/>
      </xdr:nvSpPr>
      <xdr:spPr>
        <a:xfrm>
          <a:off x="9372111" y="135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67080</xdr:rowOff>
    </xdr:from>
    <xdr:to>
      <xdr:col>46</xdr:col>
      <xdr:colOff>38100</xdr:colOff>
      <xdr:row>78</xdr:row>
      <xdr:rowOff>168680</xdr:rowOff>
    </xdr:to>
    <xdr:sp macro="" textlink="">
      <xdr:nvSpPr>
        <xdr:cNvPr id="431" name="楕円 430"/>
        <xdr:cNvSpPr/>
      </xdr:nvSpPr>
      <xdr:spPr>
        <a:xfrm>
          <a:off x="8699500" y="134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159807</xdr:rowOff>
    </xdr:from>
    <xdr:ext cx="534377" cy="259045"/>
    <xdr:sp macro="" textlink="">
      <xdr:nvSpPr>
        <xdr:cNvPr id="432" name="テキスト ボックス 431"/>
        <xdr:cNvSpPr txBox="1"/>
      </xdr:nvSpPr>
      <xdr:spPr>
        <a:xfrm>
          <a:off x="8483111" y="135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77225</xdr:rowOff>
    </xdr:from>
    <xdr:to>
      <xdr:col>41</xdr:col>
      <xdr:colOff>101600</xdr:colOff>
      <xdr:row>79</xdr:row>
      <xdr:rowOff>7375</xdr:rowOff>
    </xdr:to>
    <xdr:sp macro="" textlink="">
      <xdr:nvSpPr>
        <xdr:cNvPr id="433" name="楕円 432"/>
        <xdr:cNvSpPr/>
      </xdr:nvSpPr>
      <xdr:spPr>
        <a:xfrm>
          <a:off x="7810500" y="134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169952</xdr:rowOff>
    </xdr:from>
    <xdr:ext cx="534377" cy="259045"/>
    <xdr:sp macro="" textlink="">
      <xdr:nvSpPr>
        <xdr:cNvPr id="434" name="テキスト ボックス 433"/>
        <xdr:cNvSpPr txBox="1"/>
      </xdr:nvSpPr>
      <xdr:spPr>
        <a:xfrm>
          <a:off x="7594111" y="135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62433</xdr:rowOff>
    </xdr:from>
    <xdr:to>
      <xdr:col>36</xdr:col>
      <xdr:colOff>165100</xdr:colOff>
      <xdr:row>78</xdr:row>
      <xdr:rowOff>164033</xdr:rowOff>
    </xdr:to>
    <xdr:sp macro="" textlink="">
      <xdr:nvSpPr>
        <xdr:cNvPr id="435" name="楕円 434"/>
        <xdr:cNvSpPr/>
      </xdr:nvSpPr>
      <xdr:spPr>
        <a:xfrm>
          <a:off x="6921500" y="134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9110</xdr:rowOff>
    </xdr:from>
    <xdr:ext cx="534377" cy="259045"/>
    <xdr:sp macro="" textlink="">
      <xdr:nvSpPr>
        <xdr:cNvPr id="436" name="テキスト ボックス 435"/>
        <xdr:cNvSpPr txBox="1"/>
      </xdr:nvSpPr>
      <xdr:spPr>
        <a:xfrm>
          <a:off x="6705111" y="1321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98518</xdr:rowOff>
    </xdr:from>
    <xdr:to>
      <xdr:col>55</xdr:col>
      <xdr:colOff>0</xdr:colOff>
      <xdr:row>98</xdr:row>
      <xdr:rowOff>116287</xdr:rowOff>
    </xdr:to>
    <xdr:cxnSp macro="">
      <xdr:nvCxnSpPr>
        <xdr:cNvPr id="463" name="直線コネクタ 462"/>
        <xdr:cNvCxnSpPr/>
      </xdr:nvCxnSpPr>
      <xdr:spPr>
        <a:xfrm flipV="1">
          <a:off x="9639300" y="16900618"/>
          <a:ext cx="8382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105223</xdr:rowOff>
    </xdr:from>
    <xdr:to>
      <xdr:col>50</xdr:col>
      <xdr:colOff>114300</xdr:colOff>
      <xdr:row>98</xdr:row>
      <xdr:rowOff>116287</xdr:rowOff>
    </xdr:to>
    <xdr:cxnSp macro="">
      <xdr:nvCxnSpPr>
        <xdr:cNvPr id="466" name="直線コネクタ 465"/>
        <xdr:cNvCxnSpPr/>
      </xdr:nvCxnSpPr>
      <xdr:spPr>
        <a:xfrm>
          <a:off x="8750300" y="16907323"/>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65889</xdr:rowOff>
    </xdr:from>
    <xdr:to>
      <xdr:col>45</xdr:col>
      <xdr:colOff>177800</xdr:colOff>
      <xdr:row>98</xdr:row>
      <xdr:rowOff>105223</xdr:rowOff>
    </xdr:to>
    <xdr:cxnSp macro="">
      <xdr:nvCxnSpPr>
        <xdr:cNvPr id="469" name="直線コネクタ 468"/>
        <xdr:cNvCxnSpPr/>
      </xdr:nvCxnSpPr>
      <xdr:spPr>
        <a:xfrm>
          <a:off x="7861300" y="16867989"/>
          <a:ext cx="8890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65889</xdr:rowOff>
    </xdr:from>
    <xdr:to>
      <xdr:col>41</xdr:col>
      <xdr:colOff>50800</xdr:colOff>
      <xdr:row>98</xdr:row>
      <xdr:rowOff>118669</xdr:rowOff>
    </xdr:to>
    <xdr:cxnSp macro="">
      <xdr:nvCxnSpPr>
        <xdr:cNvPr id="472" name="直線コネクタ 471"/>
        <xdr:cNvCxnSpPr/>
      </xdr:nvCxnSpPr>
      <xdr:spPr>
        <a:xfrm flipV="1">
          <a:off x="6972300" y="16867989"/>
          <a:ext cx="889000" cy="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47718</xdr:rowOff>
    </xdr:from>
    <xdr:to>
      <xdr:col>55</xdr:col>
      <xdr:colOff>50800</xdr:colOff>
      <xdr:row>98</xdr:row>
      <xdr:rowOff>149318</xdr:rowOff>
    </xdr:to>
    <xdr:sp macro="" textlink="">
      <xdr:nvSpPr>
        <xdr:cNvPr id="482" name="楕円 481"/>
        <xdr:cNvSpPr/>
      </xdr:nvSpPr>
      <xdr:spPr>
        <a:xfrm>
          <a:off x="10426700" y="168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134095</xdr:rowOff>
    </xdr:from>
    <xdr:ext cx="534377" cy="259045"/>
    <xdr:sp macro="" textlink="">
      <xdr:nvSpPr>
        <xdr:cNvPr id="483" name="普通建設事業費 （ うち更新整備　）該当値テキスト"/>
        <xdr:cNvSpPr txBox="1"/>
      </xdr:nvSpPr>
      <xdr:spPr>
        <a:xfrm>
          <a:off x="10528300"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65487</xdr:rowOff>
    </xdr:from>
    <xdr:to>
      <xdr:col>50</xdr:col>
      <xdr:colOff>165100</xdr:colOff>
      <xdr:row>98</xdr:row>
      <xdr:rowOff>167087</xdr:rowOff>
    </xdr:to>
    <xdr:sp macro="" textlink="">
      <xdr:nvSpPr>
        <xdr:cNvPr id="484" name="楕円 483"/>
        <xdr:cNvSpPr/>
      </xdr:nvSpPr>
      <xdr:spPr>
        <a:xfrm>
          <a:off x="9588500" y="168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158214</xdr:rowOff>
    </xdr:from>
    <xdr:ext cx="534377" cy="259045"/>
    <xdr:sp macro="" textlink="">
      <xdr:nvSpPr>
        <xdr:cNvPr id="485" name="テキスト ボックス 484"/>
        <xdr:cNvSpPr txBox="1"/>
      </xdr:nvSpPr>
      <xdr:spPr>
        <a:xfrm>
          <a:off x="9372111" y="169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54423</xdr:rowOff>
    </xdr:from>
    <xdr:to>
      <xdr:col>46</xdr:col>
      <xdr:colOff>38100</xdr:colOff>
      <xdr:row>98</xdr:row>
      <xdr:rowOff>156023</xdr:rowOff>
    </xdr:to>
    <xdr:sp macro="" textlink="">
      <xdr:nvSpPr>
        <xdr:cNvPr id="486" name="楕円 485"/>
        <xdr:cNvSpPr/>
      </xdr:nvSpPr>
      <xdr:spPr>
        <a:xfrm>
          <a:off x="8699500" y="168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147150</xdr:rowOff>
    </xdr:from>
    <xdr:ext cx="534377" cy="259045"/>
    <xdr:sp macro="" textlink="">
      <xdr:nvSpPr>
        <xdr:cNvPr id="487" name="テキスト ボックス 486"/>
        <xdr:cNvSpPr txBox="1"/>
      </xdr:nvSpPr>
      <xdr:spPr>
        <a:xfrm>
          <a:off x="8483111" y="169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15089</xdr:rowOff>
    </xdr:from>
    <xdr:to>
      <xdr:col>41</xdr:col>
      <xdr:colOff>101600</xdr:colOff>
      <xdr:row>98</xdr:row>
      <xdr:rowOff>116689</xdr:rowOff>
    </xdr:to>
    <xdr:sp macro="" textlink="">
      <xdr:nvSpPr>
        <xdr:cNvPr id="488" name="楕円 487"/>
        <xdr:cNvSpPr/>
      </xdr:nvSpPr>
      <xdr:spPr>
        <a:xfrm>
          <a:off x="7810500" y="168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107816</xdr:rowOff>
    </xdr:from>
    <xdr:ext cx="534377" cy="259045"/>
    <xdr:sp macro="" textlink="">
      <xdr:nvSpPr>
        <xdr:cNvPr id="489" name="テキスト ボックス 488"/>
        <xdr:cNvSpPr txBox="1"/>
      </xdr:nvSpPr>
      <xdr:spPr>
        <a:xfrm>
          <a:off x="7594111" y="169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67869</xdr:rowOff>
    </xdr:from>
    <xdr:to>
      <xdr:col>36</xdr:col>
      <xdr:colOff>165100</xdr:colOff>
      <xdr:row>98</xdr:row>
      <xdr:rowOff>169469</xdr:rowOff>
    </xdr:to>
    <xdr:sp macro="" textlink="">
      <xdr:nvSpPr>
        <xdr:cNvPr id="490" name="楕円 489"/>
        <xdr:cNvSpPr/>
      </xdr:nvSpPr>
      <xdr:spPr>
        <a:xfrm>
          <a:off x="6921500" y="168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160596</xdr:rowOff>
    </xdr:from>
    <xdr:ext cx="469744" cy="259045"/>
    <xdr:sp macro="" textlink="">
      <xdr:nvSpPr>
        <xdr:cNvPr id="491" name="テキスト ボックス 490"/>
        <xdr:cNvSpPr txBox="1"/>
      </xdr:nvSpPr>
      <xdr:spPr>
        <a:xfrm>
          <a:off x="6737428" y="169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132049</xdr:rowOff>
    </xdr:from>
    <xdr:to>
      <xdr:col>85</xdr:col>
      <xdr:colOff>127000</xdr:colOff>
      <xdr:row>38</xdr:row>
      <xdr:rowOff>134056</xdr:rowOff>
    </xdr:to>
    <xdr:cxnSp macro="">
      <xdr:nvCxnSpPr>
        <xdr:cNvPr id="518" name="直線コネクタ 517"/>
        <xdr:cNvCxnSpPr/>
      </xdr:nvCxnSpPr>
      <xdr:spPr>
        <a:xfrm flipV="1">
          <a:off x="15481300" y="6647149"/>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134056</xdr:rowOff>
    </xdr:from>
    <xdr:to>
      <xdr:col>81</xdr:col>
      <xdr:colOff>50800</xdr:colOff>
      <xdr:row>38</xdr:row>
      <xdr:rowOff>139192</xdr:rowOff>
    </xdr:to>
    <xdr:cxnSp macro="">
      <xdr:nvCxnSpPr>
        <xdr:cNvPr id="521" name="直線コネクタ 520"/>
        <xdr:cNvCxnSpPr/>
      </xdr:nvCxnSpPr>
      <xdr:spPr>
        <a:xfrm flipV="1">
          <a:off x="14592300" y="6649156"/>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138761</xdr:rowOff>
    </xdr:from>
    <xdr:to>
      <xdr:col>76</xdr:col>
      <xdr:colOff>114300</xdr:colOff>
      <xdr:row>38</xdr:row>
      <xdr:rowOff>139192</xdr:rowOff>
    </xdr:to>
    <xdr:cxnSp macro="">
      <xdr:nvCxnSpPr>
        <xdr:cNvPr id="524" name="直線コネクタ 523"/>
        <xdr:cNvCxnSpPr/>
      </xdr:nvCxnSpPr>
      <xdr:spPr>
        <a:xfrm>
          <a:off x="13703300" y="6653861"/>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138761</xdr:rowOff>
    </xdr:from>
    <xdr:to>
      <xdr:col>71</xdr:col>
      <xdr:colOff>177800</xdr:colOff>
      <xdr:row>38</xdr:row>
      <xdr:rowOff>139216</xdr:rowOff>
    </xdr:to>
    <xdr:cxnSp macro="">
      <xdr:nvCxnSpPr>
        <xdr:cNvPr id="527" name="直線コネクタ 526"/>
        <xdr:cNvCxnSpPr/>
      </xdr:nvCxnSpPr>
      <xdr:spPr>
        <a:xfrm flipV="1">
          <a:off x="12814300" y="6653861"/>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81249</xdr:rowOff>
    </xdr:from>
    <xdr:to>
      <xdr:col>85</xdr:col>
      <xdr:colOff>177800</xdr:colOff>
      <xdr:row>39</xdr:row>
      <xdr:rowOff>11399</xdr:rowOff>
    </xdr:to>
    <xdr:sp macro="" textlink="">
      <xdr:nvSpPr>
        <xdr:cNvPr id="537" name="楕円 536"/>
        <xdr:cNvSpPr/>
      </xdr:nvSpPr>
      <xdr:spPr>
        <a:xfrm>
          <a:off x="16268700" y="65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83256</xdr:rowOff>
    </xdr:from>
    <xdr:to>
      <xdr:col>81</xdr:col>
      <xdr:colOff>101600</xdr:colOff>
      <xdr:row>39</xdr:row>
      <xdr:rowOff>13406</xdr:rowOff>
    </xdr:to>
    <xdr:sp macro="" textlink="">
      <xdr:nvSpPr>
        <xdr:cNvPr id="539" name="楕円 538"/>
        <xdr:cNvSpPr/>
      </xdr:nvSpPr>
      <xdr:spPr>
        <a:xfrm>
          <a:off x="15430500" y="65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4533</xdr:rowOff>
    </xdr:from>
    <xdr:ext cx="469744" cy="259045"/>
    <xdr:sp macro="" textlink="">
      <xdr:nvSpPr>
        <xdr:cNvPr id="540" name="テキスト ボックス 539"/>
        <xdr:cNvSpPr txBox="1"/>
      </xdr:nvSpPr>
      <xdr:spPr>
        <a:xfrm>
          <a:off x="15246428" y="669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88392</xdr:rowOff>
    </xdr:from>
    <xdr:to>
      <xdr:col>76</xdr:col>
      <xdr:colOff>165100</xdr:colOff>
      <xdr:row>39</xdr:row>
      <xdr:rowOff>18542</xdr:rowOff>
    </xdr:to>
    <xdr:sp macro="" textlink="">
      <xdr:nvSpPr>
        <xdr:cNvPr id="541" name="楕円 540"/>
        <xdr:cNvSpPr/>
      </xdr:nvSpPr>
      <xdr:spPr>
        <a:xfrm>
          <a:off x="145415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9669</xdr:rowOff>
    </xdr:from>
    <xdr:ext cx="378565" cy="259045"/>
    <xdr:sp macro="" textlink="">
      <xdr:nvSpPr>
        <xdr:cNvPr id="542" name="テキスト ボックス 541"/>
        <xdr:cNvSpPr txBox="1"/>
      </xdr:nvSpPr>
      <xdr:spPr>
        <a:xfrm>
          <a:off x="14403017" y="669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87961</xdr:rowOff>
    </xdr:from>
    <xdr:to>
      <xdr:col>72</xdr:col>
      <xdr:colOff>38100</xdr:colOff>
      <xdr:row>39</xdr:row>
      <xdr:rowOff>18111</xdr:rowOff>
    </xdr:to>
    <xdr:sp macro="" textlink="">
      <xdr:nvSpPr>
        <xdr:cNvPr id="543" name="楕円 542"/>
        <xdr:cNvSpPr/>
      </xdr:nvSpPr>
      <xdr:spPr>
        <a:xfrm>
          <a:off x="13652500" y="66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9238</xdr:rowOff>
    </xdr:from>
    <xdr:ext cx="378565" cy="259045"/>
    <xdr:sp macro="" textlink="">
      <xdr:nvSpPr>
        <xdr:cNvPr id="544" name="テキスト ボックス 543"/>
        <xdr:cNvSpPr txBox="1"/>
      </xdr:nvSpPr>
      <xdr:spPr>
        <a:xfrm>
          <a:off x="13514017" y="6695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88416</xdr:rowOff>
    </xdr:from>
    <xdr:to>
      <xdr:col>67</xdr:col>
      <xdr:colOff>101600</xdr:colOff>
      <xdr:row>39</xdr:row>
      <xdr:rowOff>18566</xdr:rowOff>
    </xdr:to>
    <xdr:sp macro="" textlink="">
      <xdr:nvSpPr>
        <xdr:cNvPr id="545" name="楕円 544"/>
        <xdr:cNvSpPr/>
      </xdr:nvSpPr>
      <xdr:spPr>
        <a:xfrm>
          <a:off x="12763500" y="66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9693</xdr:rowOff>
    </xdr:from>
    <xdr:ext cx="378565" cy="259045"/>
    <xdr:sp macro="" textlink="">
      <xdr:nvSpPr>
        <xdr:cNvPr id="546" name="テキスト ボックス 545"/>
        <xdr:cNvSpPr txBox="1"/>
      </xdr:nvSpPr>
      <xdr:spPr>
        <a:xfrm>
          <a:off x="12625017" y="669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100490</xdr:rowOff>
    </xdr:from>
    <xdr:to>
      <xdr:col>85</xdr:col>
      <xdr:colOff>127000</xdr:colOff>
      <xdr:row>76</xdr:row>
      <xdr:rowOff>156552</xdr:rowOff>
    </xdr:to>
    <xdr:cxnSp macro="">
      <xdr:nvCxnSpPr>
        <xdr:cNvPr id="622" name="直線コネクタ 621"/>
        <xdr:cNvCxnSpPr/>
      </xdr:nvCxnSpPr>
      <xdr:spPr>
        <a:xfrm>
          <a:off x="15481300" y="13130690"/>
          <a:ext cx="8382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56987</xdr:rowOff>
    </xdr:from>
    <xdr:to>
      <xdr:col>81</xdr:col>
      <xdr:colOff>50800</xdr:colOff>
      <xdr:row>76</xdr:row>
      <xdr:rowOff>100490</xdr:rowOff>
    </xdr:to>
    <xdr:cxnSp macro="">
      <xdr:nvCxnSpPr>
        <xdr:cNvPr id="625" name="直線コネクタ 624"/>
        <xdr:cNvCxnSpPr/>
      </xdr:nvCxnSpPr>
      <xdr:spPr>
        <a:xfrm>
          <a:off x="14592300" y="13087187"/>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47130</xdr:rowOff>
    </xdr:from>
    <xdr:to>
      <xdr:col>76</xdr:col>
      <xdr:colOff>114300</xdr:colOff>
      <xdr:row>76</xdr:row>
      <xdr:rowOff>56987</xdr:rowOff>
    </xdr:to>
    <xdr:cxnSp macro="">
      <xdr:nvCxnSpPr>
        <xdr:cNvPr id="628" name="直線コネクタ 627"/>
        <xdr:cNvCxnSpPr/>
      </xdr:nvCxnSpPr>
      <xdr:spPr>
        <a:xfrm>
          <a:off x="13703300" y="13077330"/>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116099</xdr:rowOff>
    </xdr:from>
    <xdr:to>
      <xdr:col>71</xdr:col>
      <xdr:colOff>177800</xdr:colOff>
      <xdr:row>76</xdr:row>
      <xdr:rowOff>47130</xdr:rowOff>
    </xdr:to>
    <xdr:cxnSp macro="">
      <xdr:nvCxnSpPr>
        <xdr:cNvPr id="631" name="直線コネクタ 630"/>
        <xdr:cNvCxnSpPr/>
      </xdr:nvCxnSpPr>
      <xdr:spPr>
        <a:xfrm>
          <a:off x="12814300" y="12974849"/>
          <a:ext cx="889000" cy="10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105752</xdr:rowOff>
    </xdr:from>
    <xdr:to>
      <xdr:col>85</xdr:col>
      <xdr:colOff>177800</xdr:colOff>
      <xdr:row>77</xdr:row>
      <xdr:rowOff>35902</xdr:rowOff>
    </xdr:to>
    <xdr:sp macro="" textlink="">
      <xdr:nvSpPr>
        <xdr:cNvPr id="641" name="楕円 640"/>
        <xdr:cNvSpPr/>
      </xdr:nvSpPr>
      <xdr:spPr>
        <a:xfrm>
          <a:off x="162687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128629</xdr:rowOff>
    </xdr:from>
    <xdr:ext cx="534377" cy="259045"/>
    <xdr:sp macro="" textlink="">
      <xdr:nvSpPr>
        <xdr:cNvPr id="642" name="公債費該当値テキスト"/>
        <xdr:cNvSpPr txBox="1"/>
      </xdr:nvSpPr>
      <xdr:spPr>
        <a:xfrm>
          <a:off x="16370300" y="129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49690</xdr:rowOff>
    </xdr:from>
    <xdr:to>
      <xdr:col>81</xdr:col>
      <xdr:colOff>101600</xdr:colOff>
      <xdr:row>76</xdr:row>
      <xdr:rowOff>151290</xdr:rowOff>
    </xdr:to>
    <xdr:sp macro="" textlink="">
      <xdr:nvSpPr>
        <xdr:cNvPr id="643" name="楕円 642"/>
        <xdr:cNvSpPr/>
      </xdr:nvSpPr>
      <xdr:spPr>
        <a:xfrm>
          <a:off x="15430500" y="13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167818</xdr:rowOff>
    </xdr:from>
    <xdr:ext cx="534377" cy="259045"/>
    <xdr:sp macro="" textlink="">
      <xdr:nvSpPr>
        <xdr:cNvPr id="644" name="テキスト ボックス 643"/>
        <xdr:cNvSpPr txBox="1"/>
      </xdr:nvSpPr>
      <xdr:spPr>
        <a:xfrm>
          <a:off x="15214111" y="12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6187</xdr:rowOff>
    </xdr:from>
    <xdr:to>
      <xdr:col>76</xdr:col>
      <xdr:colOff>165100</xdr:colOff>
      <xdr:row>76</xdr:row>
      <xdr:rowOff>107787</xdr:rowOff>
    </xdr:to>
    <xdr:sp macro="" textlink="">
      <xdr:nvSpPr>
        <xdr:cNvPr id="645" name="楕円 644"/>
        <xdr:cNvSpPr/>
      </xdr:nvSpPr>
      <xdr:spPr>
        <a:xfrm>
          <a:off x="14541500" y="13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124315</xdr:rowOff>
    </xdr:from>
    <xdr:ext cx="534377" cy="259045"/>
    <xdr:sp macro="" textlink="">
      <xdr:nvSpPr>
        <xdr:cNvPr id="646" name="テキスト ボックス 645"/>
        <xdr:cNvSpPr txBox="1"/>
      </xdr:nvSpPr>
      <xdr:spPr>
        <a:xfrm>
          <a:off x="14325111" y="1281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167780</xdr:rowOff>
    </xdr:from>
    <xdr:to>
      <xdr:col>72</xdr:col>
      <xdr:colOff>38100</xdr:colOff>
      <xdr:row>76</xdr:row>
      <xdr:rowOff>97930</xdr:rowOff>
    </xdr:to>
    <xdr:sp macro="" textlink="">
      <xdr:nvSpPr>
        <xdr:cNvPr id="647" name="楕円 646"/>
        <xdr:cNvSpPr/>
      </xdr:nvSpPr>
      <xdr:spPr>
        <a:xfrm>
          <a:off x="13652500" y="130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114457</xdr:rowOff>
    </xdr:from>
    <xdr:ext cx="534377" cy="259045"/>
    <xdr:sp macro="" textlink="">
      <xdr:nvSpPr>
        <xdr:cNvPr id="648" name="テキスト ボックス 647"/>
        <xdr:cNvSpPr txBox="1"/>
      </xdr:nvSpPr>
      <xdr:spPr>
        <a:xfrm>
          <a:off x="13436111" y="128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65299</xdr:rowOff>
    </xdr:from>
    <xdr:to>
      <xdr:col>67</xdr:col>
      <xdr:colOff>101600</xdr:colOff>
      <xdr:row>75</xdr:row>
      <xdr:rowOff>166898</xdr:rowOff>
    </xdr:to>
    <xdr:sp macro="" textlink="">
      <xdr:nvSpPr>
        <xdr:cNvPr id="649" name="楕円 648"/>
        <xdr:cNvSpPr/>
      </xdr:nvSpPr>
      <xdr:spPr>
        <a:xfrm>
          <a:off x="12763500" y="1292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11976</xdr:rowOff>
    </xdr:from>
    <xdr:ext cx="599010" cy="259045"/>
    <xdr:sp macro="" textlink="">
      <xdr:nvSpPr>
        <xdr:cNvPr id="650" name="テキスト ボックス 649"/>
        <xdr:cNvSpPr txBox="1"/>
      </xdr:nvSpPr>
      <xdr:spPr>
        <a:xfrm>
          <a:off x="12514795" y="126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165793</xdr:rowOff>
    </xdr:from>
    <xdr:to>
      <xdr:col>85</xdr:col>
      <xdr:colOff>127000</xdr:colOff>
      <xdr:row>98</xdr:row>
      <xdr:rowOff>66619</xdr:rowOff>
    </xdr:to>
    <xdr:cxnSp macro="">
      <xdr:nvCxnSpPr>
        <xdr:cNvPr id="681" name="直線コネクタ 680"/>
        <xdr:cNvCxnSpPr/>
      </xdr:nvCxnSpPr>
      <xdr:spPr>
        <a:xfrm flipV="1">
          <a:off x="15481300" y="16796443"/>
          <a:ext cx="8382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66619</xdr:rowOff>
    </xdr:from>
    <xdr:to>
      <xdr:col>81</xdr:col>
      <xdr:colOff>50800</xdr:colOff>
      <xdr:row>98</xdr:row>
      <xdr:rowOff>157271</xdr:rowOff>
    </xdr:to>
    <xdr:cxnSp macro="">
      <xdr:nvCxnSpPr>
        <xdr:cNvPr id="684" name="直線コネクタ 683"/>
        <xdr:cNvCxnSpPr/>
      </xdr:nvCxnSpPr>
      <xdr:spPr>
        <a:xfrm flipV="1">
          <a:off x="14592300" y="16868719"/>
          <a:ext cx="889000" cy="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137877</xdr:rowOff>
    </xdr:from>
    <xdr:to>
      <xdr:col>76</xdr:col>
      <xdr:colOff>114300</xdr:colOff>
      <xdr:row>98</xdr:row>
      <xdr:rowOff>157271</xdr:rowOff>
    </xdr:to>
    <xdr:cxnSp macro="">
      <xdr:nvCxnSpPr>
        <xdr:cNvPr id="687" name="直線コネクタ 686"/>
        <xdr:cNvCxnSpPr/>
      </xdr:nvCxnSpPr>
      <xdr:spPr>
        <a:xfrm>
          <a:off x="13703300" y="16939977"/>
          <a:ext cx="8890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137877</xdr:rowOff>
    </xdr:from>
    <xdr:to>
      <xdr:col>71</xdr:col>
      <xdr:colOff>177800</xdr:colOff>
      <xdr:row>99</xdr:row>
      <xdr:rowOff>1750</xdr:rowOff>
    </xdr:to>
    <xdr:cxnSp macro="">
      <xdr:nvCxnSpPr>
        <xdr:cNvPr id="690" name="直線コネクタ 689"/>
        <xdr:cNvCxnSpPr/>
      </xdr:nvCxnSpPr>
      <xdr:spPr>
        <a:xfrm flipV="1">
          <a:off x="12814300" y="1693997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114993</xdr:rowOff>
    </xdr:from>
    <xdr:to>
      <xdr:col>85</xdr:col>
      <xdr:colOff>177800</xdr:colOff>
      <xdr:row>98</xdr:row>
      <xdr:rowOff>45143</xdr:rowOff>
    </xdr:to>
    <xdr:sp macro="" textlink="">
      <xdr:nvSpPr>
        <xdr:cNvPr id="700" name="楕円 699"/>
        <xdr:cNvSpPr/>
      </xdr:nvSpPr>
      <xdr:spPr>
        <a:xfrm>
          <a:off x="16268700" y="167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137870</xdr:rowOff>
    </xdr:from>
    <xdr:ext cx="599010" cy="259045"/>
    <xdr:sp macro="" textlink="">
      <xdr:nvSpPr>
        <xdr:cNvPr id="701" name="積立金該当値テキスト"/>
        <xdr:cNvSpPr txBox="1"/>
      </xdr:nvSpPr>
      <xdr:spPr>
        <a:xfrm>
          <a:off x="16370300" y="1659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15819</xdr:rowOff>
    </xdr:from>
    <xdr:to>
      <xdr:col>81</xdr:col>
      <xdr:colOff>101600</xdr:colOff>
      <xdr:row>98</xdr:row>
      <xdr:rowOff>117419</xdr:rowOff>
    </xdr:to>
    <xdr:sp macro="" textlink="">
      <xdr:nvSpPr>
        <xdr:cNvPr id="702" name="楕円 701"/>
        <xdr:cNvSpPr/>
      </xdr:nvSpPr>
      <xdr:spPr>
        <a:xfrm>
          <a:off x="15430500" y="168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133946</xdr:rowOff>
    </xdr:from>
    <xdr:ext cx="599010" cy="259045"/>
    <xdr:sp macro="" textlink="">
      <xdr:nvSpPr>
        <xdr:cNvPr id="703" name="テキスト ボックス 702"/>
        <xdr:cNvSpPr txBox="1"/>
      </xdr:nvSpPr>
      <xdr:spPr>
        <a:xfrm>
          <a:off x="15181795" y="165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106471</xdr:rowOff>
    </xdr:from>
    <xdr:to>
      <xdr:col>76</xdr:col>
      <xdr:colOff>165100</xdr:colOff>
      <xdr:row>99</xdr:row>
      <xdr:rowOff>36621</xdr:rowOff>
    </xdr:to>
    <xdr:sp macro="" textlink="">
      <xdr:nvSpPr>
        <xdr:cNvPr id="704" name="楕円 703"/>
        <xdr:cNvSpPr/>
      </xdr:nvSpPr>
      <xdr:spPr>
        <a:xfrm>
          <a:off x="14541500" y="169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53148</xdr:rowOff>
    </xdr:from>
    <xdr:ext cx="534377" cy="259045"/>
    <xdr:sp macro="" textlink="">
      <xdr:nvSpPr>
        <xdr:cNvPr id="705" name="テキスト ボックス 704"/>
        <xdr:cNvSpPr txBox="1"/>
      </xdr:nvSpPr>
      <xdr:spPr>
        <a:xfrm>
          <a:off x="14325111" y="16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87077</xdr:rowOff>
    </xdr:from>
    <xdr:to>
      <xdr:col>72</xdr:col>
      <xdr:colOff>38100</xdr:colOff>
      <xdr:row>99</xdr:row>
      <xdr:rowOff>17227</xdr:rowOff>
    </xdr:to>
    <xdr:sp macro="" textlink="">
      <xdr:nvSpPr>
        <xdr:cNvPr id="706" name="楕円 705"/>
        <xdr:cNvSpPr/>
      </xdr:nvSpPr>
      <xdr:spPr>
        <a:xfrm>
          <a:off x="13652500" y="168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33754</xdr:rowOff>
    </xdr:from>
    <xdr:ext cx="534377" cy="259045"/>
    <xdr:sp macro="" textlink="">
      <xdr:nvSpPr>
        <xdr:cNvPr id="707" name="テキスト ボックス 706"/>
        <xdr:cNvSpPr txBox="1"/>
      </xdr:nvSpPr>
      <xdr:spPr>
        <a:xfrm>
          <a:off x="13436111" y="1666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122400</xdr:rowOff>
    </xdr:from>
    <xdr:to>
      <xdr:col>67</xdr:col>
      <xdr:colOff>101600</xdr:colOff>
      <xdr:row>99</xdr:row>
      <xdr:rowOff>52550</xdr:rowOff>
    </xdr:to>
    <xdr:sp macro="" textlink="">
      <xdr:nvSpPr>
        <xdr:cNvPr id="708" name="楕円 707"/>
        <xdr:cNvSpPr/>
      </xdr:nvSpPr>
      <xdr:spPr>
        <a:xfrm>
          <a:off x="12763500" y="169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43677</xdr:rowOff>
    </xdr:from>
    <xdr:ext cx="534377" cy="259045"/>
    <xdr:sp macro="" textlink="">
      <xdr:nvSpPr>
        <xdr:cNvPr id="709" name="テキスト ボックス 708"/>
        <xdr:cNvSpPr txBox="1"/>
      </xdr:nvSpPr>
      <xdr:spPr>
        <a:xfrm>
          <a:off x="12547111" y="170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144500</xdr:rowOff>
    </xdr:from>
    <xdr:to>
      <xdr:col>116</xdr:col>
      <xdr:colOff>63500</xdr:colOff>
      <xdr:row>37</xdr:row>
      <xdr:rowOff>71063</xdr:rowOff>
    </xdr:to>
    <xdr:cxnSp macro="">
      <xdr:nvCxnSpPr>
        <xdr:cNvPr id="734" name="直線コネクタ 733"/>
        <xdr:cNvCxnSpPr/>
      </xdr:nvCxnSpPr>
      <xdr:spPr>
        <a:xfrm>
          <a:off x="21323300" y="6316700"/>
          <a:ext cx="838200" cy="9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117411</xdr:rowOff>
    </xdr:from>
    <xdr:to>
      <xdr:col>111</xdr:col>
      <xdr:colOff>177800</xdr:colOff>
      <xdr:row>36</xdr:row>
      <xdr:rowOff>144500</xdr:rowOff>
    </xdr:to>
    <xdr:cxnSp macro="">
      <xdr:nvCxnSpPr>
        <xdr:cNvPr id="737" name="直線コネクタ 736"/>
        <xdr:cNvCxnSpPr/>
      </xdr:nvCxnSpPr>
      <xdr:spPr>
        <a:xfrm>
          <a:off x="20434300" y="6289611"/>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117411</xdr:rowOff>
    </xdr:from>
    <xdr:to>
      <xdr:col>107</xdr:col>
      <xdr:colOff>50800</xdr:colOff>
      <xdr:row>37</xdr:row>
      <xdr:rowOff>103067</xdr:rowOff>
    </xdr:to>
    <xdr:cxnSp macro="">
      <xdr:nvCxnSpPr>
        <xdr:cNvPr id="740" name="直線コネクタ 739"/>
        <xdr:cNvCxnSpPr/>
      </xdr:nvCxnSpPr>
      <xdr:spPr>
        <a:xfrm flipV="1">
          <a:off x="19545300" y="6289611"/>
          <a:ext cx="889000" cy="1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103067</xdr:rowOff>
    </xdr:from>
    <xdr:to>
      <xdr:col>102</xdr:col>
      <xdr:colOff>114300</xdr:colOff>
      <xdr:row>37</xdr:row>
      <xdr:rowOff>123927</xdr:rowOff>
    </xdr:to>
    <xdr:cxnSp macro="">
      <xdr:nvCxnSpPr>
        <xdr:cNvPr id="743" name="直線コネクタ 742"/>
        <xdr:cNvCxnSpPr/>
      </xdr:nvCxnSpPr>
      <xdr:spPr>
        <a:xfrm flipV="1">
          <a:off x="18656300" y="6446717"/>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3891</xdr:rowOff>
    </xdr:from>
    <xdr:ext cx="469744" cy="259045"/>
    <xdr:sp macro="" textlink="">
      <xdr:nvSpPr>
        <xdr:cNvPr id="747" name="テキスト ボックス 746"/>
        <xdr:cNvSpPr txBox="1"/>
      </xdr:nvSpPr>
      <xdr:spPr>
        <a:xfrm>
          <a:off x="18421428" y="65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20263</xdr:rowOff>
    </xdr:from>
    <xdr:to>
      <xdr:col>116</xdr:col>
      <xdr:colOff>114300</xdr:colOff>
      <xdr:row>37</xdr:row>
      <xdr:rowOff>121863</xdr:rowOff>
    </xdr:to>
    <xdr:sp macro="" textlink="">
      <xdr:nvSpPr>
        <xdr:cNvPr id="753" name="楕円 752"/>
        <xdr:cNvSpPr/>
      </xdr:nvSpPr>
      <xdr:spPr>
        <a:xfrm>
          <a:off x="22110700" y="63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169168</xdr:rowOff>
    </xdr:from>
    <xdr:ext cx="469744" cy="259045"/>
    <xdr:sp macro="" textlink="">
      <xdr:nvSpPr>
        <xdr:cNvPr id="754" name="投資及び出資金該当値テキスト"/>
        <xdr:cNvSpPr txBox="1"/>
      </xdr:nvSpPr>
      <xdr:spPr>
        <a:xfrm>
          <a:off x="22212300" y="63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93700</xdr:rowOff>
    </xdr:from>
    <xdr:to>
      <xdr:col>112</xdr:col>
      <xdr:colOff>38100</xdr:colOff>
      <xdr:row>37</xdr:row>
      <xdr:rowOff>23850</xdr:rowOff>
    </xdr:to>
    <xdr:sp macro="" textlink="">
      <xdr:nvSpPr>
        <xdr:cNvPr id="755" name="楕円 754"/>
        <xdr:cNvSpPr/>
      </xdr:nvSpPr>
      <xdr:spPr>
        <a:xfrm>
          <a:off x="21272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40377</xdr:rowOff>
    </xdr:from>
    <xdr:ext cx="469744" cy="259045"/>
    <xdr:sp macro="" textlink="">
      <xdr:nvSpPr>
        <xdr:cNvPr id="756" name="テキスト ボックス 755"/>
        <xdr:cNvSpPr txBox="1"/>
      </xdr:nvSpPr>
      <xdr:spPr>
        <a:xfrm>
          <a:off x="21088428" y="60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66611</xdr:rowOff>
    </xdr:from>
    <xdr:to>
      <xdr:col>107</xdr:col>
      <xdr:colOff>101600</xdr:colOff>
      <xdr:row>36</xdr:row>
      <xdr:rowOff>168211</xdr:rowOff>
    </xdr:to>
    <xdr:sp macro="" textlink="">
      <xdr:nvSpPr>
        <xdr:cNvPr id="757" name="楕円 756"/>
        <xdr:cNvSpPr/>
      </xdr:nvSpPr>
      <xdr:spPr>
        <a:xfrm>
          <a:off x="203835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13288</xdr:rowOff>
    </xdr:from>
    <xdr:ext cx="469744" cy="259045"/>
    <xdr:sp macro="" textlink="">
      <xdr:nvSpPr>
        <xdr:cNvPr id="758" name="テキスト ボックス 757"/>
        <xdr:cNvSpPr txBox="1"/>
      </xdr:nvSpPr>
      <xdr:spPr>
        <a:xfrm>
          <a:off x="20199428" y="60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52267</xdr:rowOff>
    </xdr:from>
    <xdr:to>
      <xdr:col>102</xdr:col>
      <xdr:colOff>165100</xdr:colOff>
      <xdr:row>37</xdr:row>
      <xdr:rowOff>153867</xdr:rowOff>
    </xdr:to>
    <xdr:sp macro="" textlink="">
      <xdr:nvSpPr>
        <xdr:cNvPr id="759" name="楕円 758"/>
        <xdr:cNvSpPr/>
      </xdr:nvSpPr>
      <xdr:spPr>
        <a:xfrm>
          <a:off x="19494500" y="63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144994</xdr:rowOff>
    </xdr:from>
    <xdr:ext cx="469744" cy="259045"/>
    <xdr:sp macro="" textlink="">
      <xdr:nvSpPr>
        <xdr:cNvPr id="760" name="テキスト ボックス 759"/>
        <xdr:cNvSpPr txBox="1"/>
      </xdr:nvSpPr>
      <xdr:spPr>
        <a:xfrm>
          <a:off x="19310428" y="648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73127</xdr:rowOff>
    </xdr:from>
    <xdr:to>
      <xdr:col>98</xdr:col>
      <xdr:colOff>38100</xdr:colOff>
      <xdr:row>38</xdr:row>
      <xdr:rowOff>3277</xdr:rowOff>
    </xdr:to>
    <xdr:sp macro="" textlink="">
      <xdr:nvSpPr>
        <xdr:cNvPr id="761" name="楕円 760"/>
        <xdr:cNvSpPr/>
      </xdr:nvSpPr>
      <xdr:spPr>
        <a:xfrm>
          <a:off x="18605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19804</xdr:rowOff>
    </xdr:from>
    <xdr:ext cx="469744" cy="259045"/>
    <xdr:sp macro="" textlink="">
      <xdr:nvSpPr>
        <xdr:cNvPr id="762" name="テキスト ボックス 761"/>
        <xdr:cNvSpPr txBox="1"/>
      </xdr:nvSpPr>
      <xdr:spPr>
        <a:xfrm>
          <a:off x="18421428" y="619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92269</xdr:rowOff>
    </xdr:from>
    <xdr:to>
      <xdr:col>116</xdr:col>
      <xdr:colOff>63500</xdr:colOff>
      <xdr:row>59</xdr:row>
      <xdr:rowOff>92843</xdr:rowOff>
    </xdr:to>
    <xdr:cxnSp macro="">
      <xdr:nvCxnSpPr>
        <xdr:cNvPr id="793" name="直線コネクタ 792"/>
        <xdr:cNvCxnSpPr/>
      </xdr:nvCxnSpPr>
      <xdr:spPr>
        <a:xfrm>
          <a:off x="21323300" y="10207819"/>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92089</xdr:rowOff>
    </xdr:from>
    <xdr:to>
      <xdr:col>111</xdr:col>
      <xdr:colOff>177800</xdr:colOff>
      <xdr:row>59</xdr:row>
      <xdr:rowOff>92269</xdr:rowOff>
    </xdr:to>
    <xdr:cxnSp macro="">
      <xdr:nvCxnSpPr>
        <xdr:cNvPr id="796" name="直線コネクタ 795"/>
        <xdr:cNvCxnSpPr/>
      </xdr:nvCxnSpPr>
      <xdr:spPr>
        <a:xfrm>
          <a:off x="20434300" y="1020763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91776</xdr:rowOff>
    </xdr:from>
    <xdr:to>
      <xdr:col>107</xdr:col>
      <xdr:colOff>50800</xdr:colOff>
      <xdr:row>59</xdr:row>
      <xdr:rowOff>92089</xdr:rowOff>
    </xdr:to>
    <xdr:cxnSp macro="">
      <xdr:nvCxnSpPr>
        <xdr:cNvPr id="799" name="直線コネクタ 798"/>
        <xdr:cNvCxnSpPr/>
      </xdr:nvCxnSpPr>
      <xdr:spPr>
        <a:xfrm>
          <a:off x="19545300" y="10207326"/>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91776</xdr:rowOff>
    </xdr:from>
    <xdr:to>
      <xdr:col>102</xdr:col>
      <xdr:colOff>114300</xdr:colOff>
      <xdr:row>59</xdr:row>
      <xdr:rowOff>92318</xdr:rowOff>
    </xdr:to>
    <xdr:cxnSp macro="">
      <xdr:nvCxnSpPr>
        <xdr:cNvPr id="802" name="直線コネクタ 801"/>
        <xdr:cNvCxnSpPr/>
      </xdr:nvCxnSpPr>
      <xdr:spPr>
        <a:xfrm flipV="1">
          <a:off x="18656300" y="10207326"/>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42043</xdr:rowOff>
    </xdr:from>
    <xdr:to>
      <xdr:col>116</xdr:col>
      <xdr:colOff>114300</xdr:colOff>
      <xdr:row>59</xdr:row>
      <xdr:rowOff>143643</xdr:rowOff>
    </xdr:to>
    <xdr:sp macro="" textlink="">
      <xdr:nvSpPr>
        <xdr:cNvPr id="812" name="楕円 811"/>
        <xdr:cNvSpPr/>
      </xdr:nvSpPr>
      <xdr:spPr>
        <a:xfrm>
          <a:off x="22110700" y="101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13" name="貸付金該当値テキスト"/>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41469</xdr:rowOff>
    </xdr:from>
    <xdr:to>
      <xdr:col>112</xdr:col>
      <xdr:colOff>38100</xdr:colOff>
      <xdr:row>59</xdr:row>
      <xdr:rowOff>143069</xdr:rowOff>
    </xdr:to>
    <xdr:sp macro="" textlink="">
      <xdr:nvSpPr>
        <xdr:cNvPr id="814" name="楕円 813"/>
        <xdr:cNvSpPr/>
      </xdr:nvSpPr>
      <xdr:spPr>
        <a:xfrm>
          <a:off x="21272500" y="101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134196</xdr:rowOff>
    </xdr:from>
    <xdr:ext cx="469744" cy="259045"/>
    <xdr:sp macro="" textlink="">
      <xdr:nvSpPr>
        <xdr:cNvPr id="815" name="テキスト ボックス 814"/>
        <xdr:cNvSpPr txBox="1"/>
      </xdr:nvSpPr>
      <xdr:spPr>
        <a:xfrm>
          <a:off x="21088428" y="102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41289</xdr:rowOff>
    </xdr:from>
    <xdr:to>
      <xdr:col>107</xdr:col>
      <xdr:colOff>101600</xdr:colOff>
      <xdr:row>59</xdr:row>
      <xdr:rowOff>142889</xdr:rowOff>
    </xdr:to>
    <xdr:sp macro="" textlink="">
      <xdr:nvSpPr>
        <xdr:cNvPr id="816" name="楕円 815"/>
        <xdr:cNvSpPr/>
      </xdr:nvSpPr>
      <xdr:spPr>
        <a:xfrm>
          <a:off x="20383500" y="101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134016</xdr:rowOff>
    </xdr:from>
    <xdr:ext cx="469744" cy="259045"/>
    <xdr:sp macro="" textlink="">
      <xdr:nvSpPr>
        <xdr:cNvPr id="817" name="テキスト ボックス 816"/>
        <xdr:cNvSpPr txBox="1"/>
      </xdr:nvSpPr>
      <xdr:spPr>
        <a:xfrm>
          <a:off x="20199428" y="1024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40976</xdr:rowOff>
    </xdr:from>
    <xdr:to>
      <xdr:col>102</xdr:col>
      <xdr:colOff>165100</xdr:colOff>
      <xdr:row>59</xdr:row>
      <xdr:rowOff>142576</xdr:rowOff>
    </xdr:to>
    <xdr:sp macro="" textlink="">
      <xdr:nvSpPr>
        <xdr:cNvPr id="818" name="楕円 817"/>
        <xdr:cNvSpPr/>
      </xdr:nvSpPr>
      <xdr:spPr>
        <a:xfrm>
          <a:off x="19494500" y="101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133703</xdr:rowOff>
    </xdr:from>
    <xdr:ext cx="469744" cy="259045"/>
    <xdr:sp macro="" textlink="">
      <xdr:nvSpPr>
        <xdr:cNvPr id="819" name="テキスト ボックス 818"/>
        <xdr:cNvSpPr txBox="1"/>
      </xdr:nvSpPr>
      <xdr:spPr>
        <a:xfrm>
          <a:off x="19310428" y="1024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41518</xdr:rowOff>
    </xdr:from>
    <xdr:to>
      <xdr:col>98</xdr:col>
      <xdr:colOff>38100</xdr:colOff>
      <xdr:row>59</xdr:row>
      <xdr:rowOff>143118</xdr:rowOff>
    </xdr:to>
    <xdr:sp macro="" textlink="">
      <xdr:nvSpPr>
        <xdr:cNvPr id="820" name="楕円 819"/>
        <xdr:cNvSpPr/>
      </xdr:nvSpPr>
      <xdr:spPr>
        <a:xfrm>
          <a:off x="18605500" y="101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134245</xdr:rowOff>
    </xdr:from>
    <xdr:ext cx="469744" cy="259045"/>
    <xdr:sp macro="" textlink="">
      <xdr:nvSpPr>
        <xdr:cNvPr id="821" name="テキスト ボックス 820"/>
        <xdr:cNvSpPr txBox="1"/>
      </xdr:nvSpPr>
      <xdr:spPr>
        <a:xfrm>
          <a:off x="18421428" y="102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32004</xdr:rowOff>
    </xdr:from>
    <xdr:to>
      <xdr:col>116</xdr:col>
      <xdr:colOff>63500</xdr:colOff>
      <xdr:row>76</xdr:row>
      <xdr:rowOff>140996</xdr:rowOff>
    </xdr:to>
    <xdr:cxnSp macro="">
      <xdr:nvCxnSpPr>
        <xdr:cNvPr id="851" name="直線コネクタ 850"/>
        <xdr:cNvCxnSpPr/>
      </xdr:nvCxnSpPr>
      <xdr:spPr>
        <a:xfrm flipV="1">
          <a:off x="21323300" y="12890754"/>
          <a:ext cx="838200" cy="2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140996</xdr:rowOff>
    </xdr:from>
    <xdr:to>
      <xdr:col>111</xdr:col>
      <xdr:colOff>177800</xdr:colOff>
      <xdr:row>77</xdr:row>
      <xdr:rowOff>20892</xdr:rowOff>
    </xdr:to>
    <xdr:cxnSp macro="">
      <xdr:nvCxnSpPr>
        <xdr:cNvPr id="854" name="直線コネクタ 853"/>
        <xdr:cNvCxnSpPr/>
      </xdr:nvCxnSpPr>
      <xdr:spPr>
        <a:xfrm flipV="1">
          <a:off x="20434300" y="13171196"/>
          <a:ext cx="889000" cy="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34861</xdr:rowOff>
    </xdr:from>
    <xdr:to>
      <xdr:col>107</xdr:col>
      <xdr:colOff>50800</xdr:colOff>
      <xdr:row>77</xdr:row>
      <xdr:rowOff>20892</xdr:rowOff>
    </xdr:to>
    <xdr:cxnSp macro="">
      <xdr:nvCxnSpPr>
        <xdr:cNvPr id="857" name="直線コネクタ 856"/>
        <xdr:cNvCxnSpPr/>
      </xdr:nvCxnSpPr>
      <xdr:spPr>
        <a:xfrm>
          <a:off x="19545300" y="13065061"/>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26760</xdr:rowOff>
    </xdr:from>
    <xdr:to>
      <xdr:col>102</xdr:col>
      <xdr:colOff>114300</xdr:colOff>
      <xdr:row>76</xdr:row>
      <xdr:rowOff>34861</xdr:rowOff>
    </xdr:to>
    <xdr:cxnSp macro="">
      <xdr:nvCxnSpPr>
        <xdr:cNvPr id="860" name="直線コネクタ 859"/>
        <xdr:cNvCxnSpPr/>
      </xdr:nvCxnSpPr>
      <xdr:spPr>
        <a:xfrm>
          <a:off x="18656300" y="13056960"/>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152654</xdr:rowOff>
    </xdr:from>
    <xdr:to>
      <xdr:col>116</xdr:col>
      <xdr:colOff>114300</xdr:colOff>
      <xdr:row>75</xdr:row>
      <xdr:rowOff>82804</xdr:rowOff>
    </xdr:to>
    <xdr:sp macro="" textlink="">
      <xdr:nvSpPr>
        <xdr:cNvPr id="870" name="楕円 869"/>
        <xdr:cNvSpPr/>
      </xdr:nvSpPr>
      <xdr:spPr>
        <a:xfrm>
          <a:off x="22110700" y="12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4081</xdr:rowOff>
    </xdr:from>
    <xdr:ext cx="534377" cy="259045"/>
    <xdr:sp macro="" textlink="">
      <xdr:nvSpPr>
        <xdr:cNvPr id="871" name="繰出金該当値テキスト"/>
        <xdr:cNvSpPr txBox="1"/>
      </xdr:nvSpPr>
      <xdr:spPr>
        <a:xfrm>
          <a:off x="22212300" y="126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90196</xdr:rowOff>
    </xdr:from>
    <xdr:to>
      <xdr:col>112</xdr:col>
      <xdr:colOff>38100</xdr:colOff>
      <xdr:row>77</xdr:row>
      <xdr:rowOff>20346</xdr:rowOff>
    </xdr:to>
    <xdr:sp macro="" textlink="">
      <xdr:nvSpPr>
        <xdr:cNvPr id="872" name="楕円 871"/>
        <xdr:cNvSpPr/>
      </xdr:nvSpPr>
      <xdr:spPr>
        <a:xfrm>
          <a:off x="21272500" y="131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11473</xdr:rowOff>
    </xdr:from>
    <xdr:ext cx="534377" cy="259045"/>
    <xdr:sp macro="" textlink="">
      <xdr:nvSpPr>
        <xdr:cNvPr id="873" name="テキスト ボックス 872"/>
        <xdr:cNvSpPr txBox="1"/>
      </xdr:nvSpPr>
      <xdr:spPr>
        <a:xfrm>
          <a:off x="21056111" y="132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141542</xdr:rowOff>
    </xdr:from>
    <xdr:to>
      <xdr:col>107</xdr:col>
      <xdr:colOff>101600</xdr:colOff>
      <xdr:row>77</xdr:row>
      <xdr:rowOff>71692</xdr:rowOff>
    </xdr:to>
    <xdr:sp macro="" textlink="">
      <xdr:nvSpPr>
        <xdr:cNvPr id="874" name="楕円 873"/>
        <xdr:cNvSpPr/>
      </xdr:nvSpPr>
      <xdr:spPr>
        <a:xfrm>
          <a:off x="20383500" y="131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62819</xdr:rowOff>
    </xdr:from>
    <xdr:ext cx="534377" cy="259045"/>
    <xdr:sp macro="" textlink="">
      <xdr:nvSpPr>
        <xdr:cNvPr id="875" name="テキスト ボックス 874"/>
        <xdr:cNvSpPr txBox="1"/>
      </xdr:nvSpPr>
      <xdr:spPr>
        <a:xfrm>
          <a:off x="20167111" y="132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155511</xdr:rowOff>
    </xdr:from>
    <xdr:to>
      <xdr:col>102</xdr:col>
      <xdr:colOff>165100</xdr:colOff>
      <xdr:row>76</xdr:row>
      <xdr:rowOff>85661</xdr:rowOff>
    </xdr:to>
    <xdr:sp macro="" textlink="">
      <xdr:nvSpPr>
        <xdr:cNvPr id="876" name="楕円 875"/>
        <xdr:cNvSpPr/>
      </xdr:nvSpPr>
      <xdr:spPr>
        <a:xfrm>
          <a:off x="19494500" y="130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76788</xdr:rowOff>
    </xdr:from>
    <xdr:ext cx="534377" cy="259045"/>
    <xdr:sp macro="" textlink="">
      <xdr:nvSpPr>
        <xdr:cNvPr id="877" name="テキスト ボックス 876"/>
        <xdr:cNvSpPr txBox="1"/>
      </xdr:nvSpPr>
      <xdr:spPr>
        <a:xfrm>
          <a:off x="19278111" y="13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147410</xdr:rowOff>
    </xdr:from>
    <xdr:to>
      <xdr:col>98</xdr:col>
      <xdr:colOff>38100</xdr:colOff>
      <xdr:row>76</xdr:row>
      <xdr:rowOff>77560</xdr:rowOff>
    </xdr:to>
    <xdr:sp macro="" textlink="">
      <xdr:nvSpPr>
        <xdr:cNvPr id="878" name="楕円 877"/>
        <xdr:cNvSpPr/>
      </xdr:nvSpPr>
      <xdr:spPr>
        <a:xfrm>
          <a:off x="18605500" y="130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94086</xdr:rowOff>
    </xdr:from>
    <xdr:ext cx="534377" cy="259045"/>
    <xdr:sp macro="" textlink="">
      <xdr:nvSpPr>
        <xdr:cNvPr id="879" name="テキスト ボックス 878"/>
        <xdr:cNvSpPr txBox="1"/>
      </xdr:nvSpPr>
      <xdr:spPr>
        <a:xfrm>
          <a:off x="18389111" y="127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類似団体と比べて特に高い水準となっているのは、物件費、扶助費、公債費、積立金、繰出金である。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主な要因として、物件費については、前年度比</a:t>
          </a:r>
          <a:r>
            <a:rPr kumimoji="1" lang="en-US" altLang="ja-JP" sz="1300">
              <a:latin typeface="ＭＳ Ｐゴシック" panose="020B0600070205080204" pitchFamily="50" charset="-128"/>
              <a:ea typeface="ＭＳ Ｐゴシック" panose="020B0600070205080204" pitchFamily="50" charset="-128"/>
            </a:rPr>
            <a:t>137.3</a:t>
          </a:r>
          <a:r>
            <a:rPr kumimoji="1" lang="ja-JP" altLang="en-US" sz="1300">
              <a:latin typeface="ＭＳ Ｐゴシック" panose="020B0600070205080204" pitchFamily="50" charset="-128"/>
              <a:ea typeface="ＭＳ Ｐゴシック" panose="020B0600070205080204" pitchFamily="50" charset="-128"/>
            </a:rPr>
            <a:t>％と大幅に増加しているが、これはふるさと納税関係の委託料等の経費が増額したことによるものであり、制度の改正により、次年度からは大幅に減少する見込みである。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％と増額はわずかに抑えられたが、これは、臨時福祉給付金は皆減したが、一方で施設型給付費や障害者福祉事業経費が増額したことによるものであり、今後も増加傾向にある。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公債費については、前年度比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の減となっており、残高の減少による定期償還額の減が影響しているものだが、他の類似団体と比べて高水準にあるのは、任意繰上償還を実施しているためで、今後も定期償還に係る公債費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積立金については、前年度比</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％増となっているが、これは、ふるさと納税額の増により、ふるさと応援基金への積立額が増加したもので、今後は制度の改正により、減少する見込みである。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繰出金については、前年度比</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％増となっているが、これは、簡易水道施設の拡張工事のため、簡易水道事業特別会計への繰出金が増額したものであるが、工事終了に伴い、次年度からは減少する見込みである。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7,587
62.44
8,911,114
8,546,770
286,342
3,111,739
2,862,709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35052</xdr:rowOff>
    </xdr:from>
    <xdr:to>
      <xdr:col>24</xdr:col>
      <xdr:colOff>63500</xdr:colOff>
      <xdr:row>34</xdr:row>
      <xdr:rowOff>47625</xdr:rowOff>
    </xdr:to>
    <xdr:cxnSp macro="">
      <xdr:nvCxnSpPr>
        <xdr:cNvPr id="61" name="直線コネクタ 60"/>
        <xdr:cNvCxnSpPr/>
      </xdr:nvCxnSpPr>
      <xdr:spPr>
        <a:xfrm flipV="1">
          <a:off x="3797300" y="586435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46482</xdr:rowOff>
    </xdr:from>
    <xdr:to>
      <xdr:col>19</xdr:col>
      <xdr:colOff>177800</xdr:colOff>
      <xdr:row>34</xdr:row>
      <xdr:rowOff>47625</xdr:rowOff>
    </xdr:to>
    <xdr:cxnSp macro="">
      <xdr:nvCxnSpPr>
        <xdr:cNvPr id="64" name="直線コネクタ 63"/>
        <xdr:cNvCxnSpPr/>
      </xdr:nvCxnSpPr>
      <xdr:spPr>
        <a:xfrm>
          <a:off x="2908300" y="58757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138430</xdr:rowOff>
    </xdr:from>
    <xdr:to>
      <xdr:col>15</xdr:col>
      <xdr:colOff>50800</xdr:colOff>
      <xdr:row>34</xdr:row>
      <xdr:rowOff>46482</xdr:rowOff>
    </xdr:to>
    <xdr:cxnSp macro="">
      <xdr:nvCxnSpPr>
        <xdr:cNvPr id="67" name="直線コネクタ 66"/>
        <xdr:cNvCxnSpPr/>
      </xdr:nvCxnSpPr>
      <xdr:spPr>
        <a:xfrm>
          <a:off x="2019300" y="5796280"/>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138430</xdr:rowOff>
    </xdr:from>
    <xdr:to>
      <xdr:col>10</xdr:col>
      <xdr:colOff>114300</xdr:colOff>
      <xdr:row>34</xdr:row>
      <xdr:rowOff>49657</xdr:rowOff>
    </xdr:to>
    <xdr:cxnSp macro="">
      <xdr:nvCxnSpPr>
        <xdr:cNvPr id="70" name="直線コネクタ 69"/>
        <xdr:cNvCxnSpPr/>
      </xdr:nvCxnSpPr>
      <xdr:spPr>
        <a:xfrm flipV="1">
          <a:off x="1130300" y="5796280"/>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155702</xdr:rowOff>
    </xdr:from>
    <xdr:to>
      <xdr:col>24</xdr:col>
      <xdr:colOff>114300</xdr:colOff>
      <xdr:row>34</xdr:row>
      <xdr:rowOff>85852</xdr:rowOff>
    </xdr:to>
    <xdr:sp macro="" textlink="">
      <xdr:nvSpPr>
        <xdr:cNvPr id="80" name="楕円 79"/>
        <xdr:cNvSpPr/>
      </xdr:nvSpPr>
      <xdr:spPr>
        <a:xfrm>
          <a:off x="45847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7129</xdr:rowOff>
    </xdr:from>
    <xdr:ext cx="469744" cy="259045"/>
    <xdr:sp macro="" textlink="">
      <xdr:nvSpPr>
        <xdr:cNvPr id="81" name="議会費該当値テキスト"/>
        <xdr:cNvSpPr txBox="1"/>
      </xdr:nvSpPr>
      <xdr:spPr>
        <a:xfrm>
          <a:off x="4686300" y="56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168275</xdr:rowOff>
    </xdr:from>
    <xdr:to>
      <xdr:col>20</xdr:col>
      <xdr:colOff>38100</xdr:colOff>
      <xdr:row>34</xdr:row>
      <xdr:rowOff>98425</xdr:rowOff>
    </xdr:to>
    <xdr:sp macro="" textlink="">
      <xdr:nvSpPr>
        <xdr:cNvPr id="82" name="楕円 81"/>
        <xdr:cNvSpPr/>
      </xdr:nvSpPr>
      <xdr:spPr>
        <a:xfrm>
          <a:off x="3746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114952</xdr:rowOff>
    </xdr:from>
    <xdr:ext cx="469744" cy="259045"/>
    <xdr:sp macro="" textlink="">
      <xdr:nvSpPr>
        <xdr:cNvPr id="83" name="テキスト ボックス 82"/>
        <xdr:cNvSpPr txBox="1"/>
      </xdr:nvSpPr>
      <xdr:spPr>
        <a:xfrm>
          <a:off x="3562428" y="56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167132</xdr:rowOff>
    </xdr:from>
    <xdr:to>
      <xdr:col>15</xdr:col>
      <xdr:colOff>101600</xdr:colOff>
      <xdr:row>34</xdr:row>
      <xdr:rowOff>97282</xdr:rowOff>
    </xdr:to>
    <xdr:sp macro="" textlink="">
      <xdr:nvSpPr>
        <xdr:cNvPr id="84" name="楕円 83"/>
        <xdr:cNvSpPr/>
      </xdr:nvSpPr>
      <xdr:spPr>
        <a:xfrm>
          <a:off x="28575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113809</xdr:rowOff>
    </xdr:from>
    <xdr:ext cx="469744" cy="259045"/>
    <xdr:sp macro="" textlink="">
      <xdr:nvSpPr>
        <xdr:cNvPr id="85" name="テキスト ボックス 84"/>
        <xdr:cNvSpPr txBox="1"/>
      </xdr:nvSpPr>
      <xdr:spPr>
        <a:xfrm>
          <a:off x="2673428" y="56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87630</xdr:rowOff>
    </xdr:from>
    <xdr:to>
      <xdr:col>10</xdr:col>
      <xdr:colOff>165100</xdr:colOff>
      <xdr:row>34</xdr:row>
      <xdr:rowOff>17780</xdr:rowOff>
    </xdr:to>
    <xdr:sp macro="" textlink="">
      <xdr:nvSpPr>
        <xdr:cNvPr id="86" name="楕円 85"/>
        <xdr:cNvSpPr/>
      </xdr:nvSpPr>
      <xdr:spPr>
        <a:xfrm>
          <a:off x="19685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34307</xdr:rowOff>
    </xdr:from>
    <xdr:ext cx="534377" cy="259045"/>
    <xdr:sp macro="" textlink="">
      <xdr:nvSpPr>
        <xdr:cNvPr id="87" name="テキスト ボックス 86"/>
        <xdr:cNvSpPr txBox="1"/>
      </xdr:nvSpPr>
      <xdr:spPr>
        <a:xfrm>
          <a:off x="1752111" y="55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170307</xdr:rowOff>
    </xdr:from>
    <xdr:to>
      <xdr:col>6</xdr:col>
      <xdr:colOff>38100</xdr:colOff>
      <xdr:row>34</xdr:row>
      <xdr:rowOff>100457</xdr:rowOff>
    </xdr:to>
    <xdr:sp macro="" textlink="">
      <xdr:nvSpPr>
        <xdr:cNvPr id="88" name="楕円 87"/>
        <xdr:cNvSpPr/>
      </xdr:nvSpPr>
      <xdr:spPr>
        <a:xfrm>
          <a:off x="1079500" y="58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91584</xdr:rowOff>
    </xdr:from>
    <xdr:ext cx="469744" cy="259045"/>
    <xdr:sp macro="" textlink="">
      <xdr:nvSpPr>
        <xdr:cNvPr id="89" name="テキスト ボックス 88"/>
        <xdr:cNvSpPr txBox="1"/>
      </xdr:nvSpPr>
      <xdr:spPr>
        <a:xfrm>
          <a:off x="895428"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90418</xdr:rowOff>
    </xdr:from>
    <xdr:to>
      <xdr:col>24</xdr:col>
      <xdr:colOff>63500</xdr:colOff>
      <xdr:row>56</xdr:row>
      <xdr:rowOff>128915</xdr:rowOff>
    </xdr:to>
    <xdr:cxnSp macro="">
      <xdr:nvCxnSpPr>
        <xdr:cNvPr id="118" name="直線コネクタ 117"/>
        <xdr:cNvCxnSpPr/>
      </xdr:nvCxnSpPr>
      <xdr:spPr>
        <a:xfrm flipV="1">
          <a:off x="3797300" y="9348718"/>
          <a:ext cx="838200" cy="3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128915</xdr:rowOff>
    </xdr:from>
    <xdr:to>
      <xdr:col>19</xdr:col>
      <xdr:colOff>177800</xdr:colOff>
      <xdr:row>57</xdr:row>
      <xdr:rowOff>154618</xdr:rowOff>
    </xdr:to>
    <xdr:cxnSp macro="">
      <xdr:nvCxnSpPr>
        <xdr:cNvPr id="121" name="直線コネクタ 120"/>
        <xdr:cNvCxnSpPr/>
      </xdr:nvCxnSpPr>
      <xdr:spPr>
        <a:xfrm flipV="1">
          <a:off x="2908300" y="9730115"/>
          <a:ext cx="889000" cy="1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154618</xdr:rowOff>
    </xdr:from>
    <xdr:to>
      <xdr:col>15</xdr:col>
      <xdr:colOff>50800</xdr:colOff>
      <xdr:row>58</xdr:row>
      <xdr:rowOff>10396</xdr:rowOff>
    </xdr:to>
    <xdr:cxnSp macro="">
      <xdr:nvCxnSpPr>
        <xdr:cNvPr id="124" name="直線コネクタ 123"/>
        <xdr:cNvCxnSpPr/>
      </xdr:nvCxnSpPr>
      <xdr:spPr>
        <a:xfrm flipV="1">
          <a:off x="2019300" y="9927268"/>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10396</xdr:rowOff>
    </xdr:from>
    <xdr:to>
      <xdr:col>10</xdr:col>
      <xdr:colOff>114300</xdr:colOff>
      <xdr:row>58</xdr:row>
      <xdr:rowOff>54078</xdr:rowOff>
    </xdr:to>
    <xdr:cxnSp macro="">
      <xdr:nvCxnSpPr>
        <xdr:cNvPr id="127" name="直線コネクタ 126"/>
        <xdr:cNvCxnSpPr/>
      </xdr:nvCxnSpPr>
      <xdr:spPr>
        <a:xfrm flipV="1">
          <a:off x="1130300" y="9954496"/>
          <a:ext cx="889000" cy="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39618</xdr:rowOff>
    </xdr:from>
    <xdr:to>
      <xdr:col>24</xdr:col>
      <xdr:colOff>114300</xdr:colOff>
      <xdr:row>54</xdr:row>
      <xdr:rowOff>141218</xdr:rowOff>
    </xdr:to>
    <xdr:sp macro="" textlink="">
      <xdr:nvSpPr>
        <xdr:cNvPr id="137" name="楕円 136"/>
        <xdr:cNvSpPr/>
      </xdr:nvSpPr>
      <xdr:spPr>
        <a:xfrm>
          <a:off x="4584700" y="92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62495</xdr:rowOff>
    </xdr:from>
    <xdr:ext cx="599010" cy="259045"/>
    <xdr:sp macro="" textlink="">
      <xdr:nvSpPr>
        <xdr:cNvPr id="138" name="総務費該当値テキスト"/>
        <xdr:cNvSpPr txBox="1"/>
      </xdr:nvSpPr>
      <xdr:spPr>
        <a:xfrm>
          <a:off x="4686300" y="914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78115</xdr:rowOff>
    </xdr:from>
    <xdr:to>
      <xdr:col>20</xdr:col>
      <xdr:colOff>38100</xdr:colOff>
      <xdr:row>57</xdr:row>
      <xdr:rowOff>8265</xdr:rowOff>
    </xdr:to>
    <xdr:sp macro="" textlink="">
      <xdr:nvSpPr>
        <xdr:cNvPr id="139" name="楕円 138"/>
        <xdr:cNvSpPr/>
      </xdr:nvSpPr>
      <xdr:spPr>
        <a:xfrm>
          <a:off x="3746500" y="96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24792</xdr:rowOff>
    </xdr:from>
    <xdr:ext cx="599010" cy="259045"/>
    <xdr:sp macro="" textlink="">
      <xdr:nvSpPr>
        <xdr:cNvPr id="140" name="テキスト ボックス 139"/>
        <xdr:cNvSpPr txBox="1"/>
      </xdr:nvSpPr>
      <xdr:spPr>
        <a:xfrm>
          <a:off x="3497795" y="945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103818</xdr:rowOff>
    </xdr:from>
    <xdr:to>
      <xdr:col>15</xdr:col>
      <xdr:colOff>101600</xdr:colOff>
      <xdr:row>58</xdr:row>
      <xdr:rowOff>33968</xdr:rowOff>
    </xdr:to>
    <xdr:sp macro="" textlink="">
      <xdr:nvSpPr>
        <xdr:cNvPr id="141" name="楕円 140"/>
        <xdr:cNvSpPr/>
      </xdr:nvSpPr>
      <xdr:spPr>
        <a:xfrm>
          <a:off x="2857500" y="98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50495</xdr:rowOff>
    </xdr:from>
    <xdr:ext cx="599010" cy="259045"/>
    <xdr:sp macro="" textlink="">
      <xdr:nvSpPr>
        <xdr:cNvPr id="142" name="テキスト ボックス 141"/>
        <xdr:cNvSpPr txBox="1"/>
      </xdr:nvSpPr>
      <xdr:spPr>
        <a:xfrm>
          <a:off x="2608795" y="96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131046</xdr:rowOff>
    </xdr:from>
    <xdr:to>
      <xdr:col>10</xdr:col>
      <xdr:colOff>165100</xdr:colOff>
      <xdr:row>58</xdr:row>
      <xdr:rowOff>61196</xdr:rowOff>
    </xdr:to>
    <xdr:sp macro="" textlink="">
      <xdr:nvSpPr>
        <xdr:cNvPr id="143" name="楕円 142"/>
        <xdr:cNvSpPr/>
      </xdr:nvSpPr>
      <xdr:spPr>
        <a:xfrm>
          <a:off x="1968500" y="99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77723</xdr:rowOff>
    </xdr:from>
    <xdr:ext cx="599010" cy="259045"/>
    <xdr:sp macro="" textlink="">
      <xdr:nvSpPr>
        <xdr:cNvPr id="144" name="テキスト ボックス 143"/>
        <xdr:cNvSpPr txBox="1"/>
      </xdr:nvSpPr>
      <xdr:spPr>
        <a:xfrm>
          <a:off x="1719795" y="967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3278</xdr:rowOff>
    </xdr:from>
    <xdr:to>
      <xdr:col>6</xdr:col>
      <xdr:colOff>38100</xdr:colOff>
      <xdr:row>58</xdr:row>
      <xdr:rowOff>104878</xdr:rowOff>
    </xdr:to>
    <xdr:sp macro="" textlink="">
      <xdr:nvSpPr>
        <xdr:cNvPr id="145" name="楕円 144"/>
        <xdr:cNvSpPr/>
      </xdr:nvSpPr>
      <xdr:spPr>
        <a:xfrm>
          <a:off x="1079500" y="99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96005</xdr:rowOff>
    </xdr:from>
    <xdr:ext cx="599010" cy="259045"/>
    <xdr:sp macro="" textlink="">
      <xdr:nvSpPr>
        <xdr:cNvPr id="146" name="テキスト ボックス 145"/>
        <xdr:cNvSpPr txBox="1"/>
      </xdr:nvSpPr>
      <xdr:spPr>
        <a:xfrm>
          <a:off x="830795" y="1004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139905</xdr:rowOff>
    </xdr:from>
    <xdr:to>
      <xdr:col>24</xdr:col>
      <xdr:colOff>63500</xdr:colOff>
      <xdr:row>75</xdr:row>
      <xdr:rowOff>159131</xdr:rowOff>
    </xdr:to>
    <xdr:cxnSp macro="">
      <xdr:nvCxnSpPr>
        <xdr:cNvPr id="176" name="直線コネクタ 175"/>
        <xdr:cNvCxnSpPr/>
      </xdr:nvCxnSpPr>
      <xdr:spPr>
        <a:xfrm>
          <a:off x="3797300" y="12998655"/>
          <a:ext cx="8382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104656</xdr:rowOff>
    </xdr:from>
    <xdr:to>
      <xdr:col>19</xdr:col>
      <xdr:colOff>177800</xdr:colOff>
      <xdr:row>75</xdr:row>
      <xdr:rowOff>139905</xdr:rowOff>
    </xdr:to>
    <xdr:cxnSp macro="">
      <xdr:nvCxnSpPr>
        <xdr:cNvPr id="179" name="直線コネクタ 178"/>
        <xdr:cNvCxnSpPr/>
      </xdr:nvCxnSpPr>
      <xdr:spPr>
        <a:xfrm>
          <a:off x="2908300" y="12963406"/>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104656</xdr:rowOff>
    </xdr:from>
    <xdr:to>
      <xdr:col>15</xdr:col>
      <xdr:colOff>50800</xdr:colOff>
      <xdr:row>75</xdr:row>
      <xdr:rowOff>143762</xdr:rowOff>
    </xdr:to>
    <xdr:cxnSp macro="">
      <xdr:nvCxnSpPr>
        <xdr:cNvPr id="182" name="直線コネクタ 181"/>
        <xdr:cNvCxnSpPr/>
      </xdr:nvCxnSpPr>
      <xdr:spPr>
        <a:xfrm flipV="1">
          <a:off x="2019300" y="12963406"/>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143762</xdr:rowOff>
    </xdr:from>
    <xdr:to>
      <xdr:col>10</xdr:col>
      <xdr:colOff>114300</xdr:colOff>
      <xdr:row>76</xdr:row>
      <xdr:rowOff>101631</xdr:rowOff>
    </xdr:to>
    <xdr:cxnSp macro="">
      <xdr:nvCxnSpPr>
        <xdr:cNvPr id="185" name="直線コネクタ 184"/>
        <xdr:cNvCxnSpPr/>
      </xdr:nvCxnSpPr>
      <xdr:spPr>
        <a:xfrm flipV="1">
          <a:off x="1130300" y="13002512"/>
          <a:ext cx="889000" cy="1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89" name="テキスト ボックス 188"/>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108331</xdr:rowOff>
    </xdr:from>
    <xdr:to>
      <xdr:col>24</xdr:col>
      <xdr:colOff>114300</xdr:colOff>
      <xdr:row>76</xdr:row>
      <xdr:rowOff>38481</xdr:rowOff>
    </xdr:to>
    <xdr:sp macro="" textlink="">
      <xdr:nvSpPr>
        <xdr:cNvPr id="195" name="楕円 194"/>
        <xdr:cNvSpPr/>
      </xdr:nvSpPr>
      <xdr:spPr>
        <a:xfrm>
          <a:off x="45847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131208</xdr:rowOff>
    </xdr:from>
    <xdr:ext cx="599010" cy="259045"/>
    <xdr:sp macro="" textlink="">
      <xdr:nvSpPr>
        <xdr:cNvPr id="196" name="民生費該当値テキスト"/>
        <xdr:cNvSpPr txBox="1"/>
      </xdr:nvSpPr>
      <xdr:spPr>
        <a:xfrm>
          <a:off x="4686300" y="1281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89105</xdr:rowOff>
    </xdr:from>
    <xdr:to>
      <xdr:col>20</xdr:col>
      <xdr:colOff>38100</xdr:colOff>
      <xdr:row>76</xdr:row>
      <xdr:rowOff>19255</xdr:rowOff>
    </xdr:to>
    <xdr:sp macro="" textlink="">
      <xdr:nvSpPr>
        <xdr:cNvPr id="197" name="楕円 196"/>
        <xdr:cNvSpPr/>
      </xdr:nvSpPr>
      <xdr:spPr>
        <a:xfrm>
          <a:off x="3746500" y="129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35782</xdr:rowOff>
    </xdr:from>
    <xdr:ext cx="599010" cy="259045"/>
    <xdr:sp macro="" textlink="">
      <xdr:nvSpPr>
        <xdr:cNvPr id="198" name="テキスト ボックス 197"/>
        <xdr:cNvSpPr txBox="1"/>
      </xdr:nvSpPr>
      <xdr:spPr>
        <a:xfrm>
          <a:off x="3497795" y="127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53856</xdr:rowOff>
    </xdr:from>
    <xdr:to>
      <xdr:col>15</xdr:col>
      <xdr:colOff>101600</xdr:colOff>
      <xdr:row>75</xdr:row>
      <xdr:rowOff>155456</xdr:rowOff>
    </xdr:to>
    <xdr:sp macro="" textlink="">
      <xdr:nvSpPr>
        <xdr:cNvPr id="199" name="楕円 198"/>
        <xdr:cNvSpPr/>
      </xdr:nvSpPr>
      <xdr:spPr>
        <a:xfrm>
          <a:off x="2857500" y="129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533</xdr:rowOff>
    </xdr:from>
    <xdr:ext cx="599010" cy="259045"/>
    <xdr:sp macro="" textlink="">
      <xdr:nvSpPr>
        <xdr:cNvPr id="200" name="テキスト ボックス 199"/>
        <xdr:cNvSpPr txBox="1"/>
      </xdr:nvSpPr>
      <xdr:spPr>
        <a:xfrm>
          <a:off x="2608795" y="1268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92962</xdr:rowOff>
    </xdr:from>
    <xdr:to>
      <xdr:col>10</xdr:col>
      <xdr:colOff>165100</xdr:colOff>
      <xdr:row>76</xdr:row>
      <xdr:rowOff>23112</xdr:rowOff>
    </xdr:to>
    <xdr:sp macro="" textlink="">
      <xdr:nvSpPr>
        <xdr:cNvPr id="201" name="楕円 200"/>
        <xdr:cNvSpPr/>
      </xdr:nvSpPr>
      <xdr:spPr>
        <a:xfrm>
          <a:off x="1968500" y="129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39639</xdr:rowOff>
    </xdr:from>
    <xdr:ext cx="599010" cy="259045"/>
    <xdr:sp macro="" textlink="">
      <xdr:nvSpPr>
        <xdr:cNvPr id="202" name="テキスト ボックス 201"/>
        <xdr:cNvSpPr txBox="1"/>
      </xdr:nvSpPr>
      <xdr:spPr>
        <a:xfrm>
          <a:off x="1719795" y="127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50831</xdr:rowOff>
    </xdr:from>
    <xdr:to>
      <xdr:col>6</xdr:col>
      <xdr:colOff>38100</xdr:colOff>
      <xdr:row>76</xdr:row>
      <xdr:rowOff>152431</xdr:rowOff>
    </xdr:to>
    <xdr:sp macro="" textlink="">
      <xdr:nvSpPr>
        <xdr:cNvPr id="203" name="楕円 202"/>
        <xdr:cNvSpPr/>
      </xdr:nvSpPr>
      <xdr:spPr>
        <a:xfrm>
          <a:off x="1079500" y="130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168957</xdr:rowOff>
    </xdr:from>
    <xdr:ext cx="599010" cy="259045"/>
    <xdr:sp macro="" textlink="">
      <xdr:nvSpPr>
        <xdr:cNvPr id="204" name="テキスト ボックス 203"/>
        <xdr:cNvSpPr txBox="1"/>
      </xdr:nvSpPr>
      <xdr:spPr>
        <a:xfrm>
          <a:off x="830795" y="128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94421</xdr:rowOff>
    </xdr:from>
    <xdr:to>
      <xdr:col>24</xdr:col>
      <xdr:colOff>63500</xdr:colOff>
      <xdr:row>98</xdr:row>
      <xdr:rowOff>130177</xdr:rowOff>
    </xdr:to>
    <xdr:cxnSp macro="">
      <xdr:nvCxnSpPr>
        <xdr:cNvPr id="233" name="直線コネクタ 232"/>
        <xdr:cNvCxnSpPr/>
      </xdr:nvCxnSpPr>
      <xdr:spPr>
        <a:xfrm flipV="1">
          <a:off x="3797300" y="16896521"/>
          <a:ext cx="8382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130177</xdr:rowOff>
    </xdr:from>
    <xdr:to>
      <xdr:col>19</xdr:col>
      <xdr:colOff>177800</xdr:colOff>
      <xdr:row>98</xdr:row>
      <xdr:rowOff>132457</xdr:rowOff>
    </xdr:to>
    <xdr:cxnSp macro="">
      <xdr:nvCxnSpPr>
        <xdr:cNvPr id="236" name="直線コネクタ 235"/>
        <xdr:cNvCxnSpPr/>
      </xdr:nvCxnSpPr>
      <xdr:spPr>
        <a:xfrm flipV="1">
          <a:off x="2908300" y="16932277"/>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113033</xdr:rowOff>
    </xdr:from>
    <xdr:to>
      <xdr:col>15</xdr:col>
      <xdr:colOff>50800</xdr:colOff>
      <xdr:row>98</xdr:row>
      <xdr:rowOff>132457</xdr:rowOff>
    </xdr:to>
    <xdr:cxnSp macro="">
      <xdr:nvCxnSpPr>
        <xdr:cNvPr id="239" name="直線コネクタ 238"/>
        <xdr:cNvCxnSpPr/>
      </xdr:nvCxnSpPr>
      <xdr:spPr>
        <a:xfrm>
          <a:off x="2019300" y="16915133"/>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101501</xdr:rowOff>
    </xdr:from>
    <xdr:to>
      <xdr:col>10</xdr:col>
      <xdr:colOff>114300</xdr:colOff>
      <xdr:row>98</xdr:row>
      <xdr:rowOff>113033</xdr:rowOff>
    </xdr:to>
    <xdr:cxnSp macro="">
      <xdr:nvCxnSpPr>
        <xdr:cNvPr id="242" name="直線コネクタ 241"/>
        <xdr:cNvCxnSpPr/>
      </xdr:nvCxnSpPr>
      <xdr:spPr>
        <a:xfrm>
          <a:off x="1130300" y="16903601"/>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43621</xdr:rowOff>
    </xdr:from>
    <xdr:to>
      <xdr:col>24</xdr:col>
      <xdr:colOff>114300</xdr:colOff>
      <xdr:row>98</xdr:row>
      <xdr:rowOff>145221</xdr:rowOff>
    </xdr:to>
    <xdr:sp macro="" textlink="">
      <xdr:nvSpPr>
        <xdr:cNvPr id="252" name="楕円 251"/>
        <xdr:cNvSpPr/>
      </xdr:nvSpPr>
      <xdr:spPr>
        <a:xfrm>
          <a:off x="4584700" y="168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2998</xdr:rowOff>
    </xdr:from>
    <xdr:ext cx="534377" cy="259045"/>
    <xdr:sp macro="" textlink="">
      <xdr:nvSpPr>
        <xdr:cNvPr id="253" name="衛生費該当値テキスト"/>
        <xdr:cNvSpPr txBox="1"/>
      </xdr:nvSpPr>
      <xdr:spPr>
        <a:xfrm>
          <a:off x="4686300" y="1663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79377</xdr:rowOff>
    </xdr:from>
    <xdr:to>
      <xdr:col>20</xdr:col>
      <xdr:colOff>38100</xdr:colOff>
      <xdr:row>99</xdr:row>
      <xdr:rowOff>9527</xdr:rowOff>
    </xdr:to>
    <xdr:sp macro="" textlink="">
      <xdr:nvSpPr>
        <xdr:cNvPr id="254" name="楕円 253"/>
        <xdr:cNvSpPr/>
      </xdr:nvSpPr>
      <xdr:spPr>
        <a:xfrm>
          <a:off x="3746500" y="168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654</xdr:rowOff>
    </xdr:from>
    <xdr:ext cx="534377" cy="259045"/>
    <xdr:sp macro="" textlink="">
      <xdr:nvSpPr>
        <xdr:cNvPr id="255" name="テキスト ボックス 254"/>
        <xdr:cNvSpPr txBox="1"/>
      </xdr:nvSpPr>
      <xdr:spPr>
        <a:xfrm>
          <a:off x="3530111" y="169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81657</xdr:rowOff>
    </xdr:from>
    <xdr:to>
      <xdr:col>15</xdr:col>
      <xdr:colOff>101600</xdr:colOff>
      <xdr:row>99</xdr:row>
      <xdr:rowOff>11807</xdr:rowOff>
    </xdr:to>
    <xdr:sp macro="" textlink="">
      <xdr:nvSpPr>
        <xdr:cNvPr id="256" name="楕円 255"/>
        <xdr:cNvSpPr/>
      </xdr:nvSpPr>
      <xdr:spPr>
        <a:xfrm>
          <a:off x="2857500" y="168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2934</xdr:rowOff>
    </xdr:from>
    <xdr:ext cx="534377" cy="259045"/>
    <xdr:sp macro="" textlink="">
      <xdr:nvSpPr>
        <xdr:cNvPr id="257" name="テキスト ボックス 256"/>
        <xdr:cNvSpPr txBox="1"/>
      </xdr:nvSpPr>
      <xdr:spPr>
        <a:xfrm>
          <a:off x="2641111" y="1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62233</xdr:rowOff>
    </xdr:from>
    <xdr:to>
      <xdr:col>10</xdr:col>
      <xdr:colOff>165100</xdr:colOff>
      <xdr:row>98</xdr:row>
      <xdr:rowOff>163833</xdr:rowOff>
    </xdr:to>
    <xdr:sp macro="" textlink="">
      <xdr:nvSpPr>
        <xdr:cNvPr id="258" name="楕円 257"/>
        <xdr:cNvSpPr/>
      </xdr:nvSpPr>
      <xdr:spPr>
        <a:xfrm>
          <a:off x="1968500" y="168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154960</xdr:rowOff>
    </xdr:from>
    <xdr:ext cx="534377" cy="259045"/>
    <xdr:sp macro="" textlink="">
      <xdr:nvSpPr>
        <xdr:cNvPr id="259" name="テキスト ボックス 258"/>
        <xdr:cNvSpPr txBox="1"/>
      </xdr:nvSpPr>
      <xdr:spPr>
        <a:xfrm>
          <a:off x="1752111" y="169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50701</xdr:rowOff>
    </xdr:from>
    <xdr:to>
      <xdr:col>6</xdr:col>
      <xdr:colOff>38100</xdr:colOff>
      <xdr:row>98</xdr:row>
      <xdr:rowOff>152301</xdr:rowOff>
    </xdr:to>
    <xdr:sp macro="" textlink="">
      <xdr:nvSpPr>
        <xdr:cNvPr id="260" name="楕円 259"/>
        <xdr:cNvSpPr/>
      </xdr:nvSpPr>
      <xdr:spPr>
        <a:xfrm>
          <a:off x="1079500" y="1685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143428</xdr:rowOff>
    </xdr:from>
    <xdr:ext cx="534377" cy="259045"/>
    <xdr:sp macro="" textlink="">
      <xdr:nvSpPr>
        <xdr:cNvPr id="261" name="テキスト ボックス 260"/>
        <xdr:cNvSpPr txBox="1"/>
      </xdr:nvSpPr>
      <xdr:spPr>
        <a:xfrm>
          <a:off x="863111" y="169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92075</xdr:rowOff>
    </xdr:from>
    <xdr:to>
      <xdr:col>41</xdr:col>
      <xdr:colOff>50800</xdr:colOff>
      <xdr:row>39</xdr:row>
      <xdr:rowOff>44450</xdr:rowOff>
    </xdr:to>
    <xdr:cxnSp macro="">
      <xdr:nvCxnSpPr>
        <xdr:cNvPr id="299" name="直線コネクタ 298"/>
        <xdr:cNvCxnSpPr/>
      </xdr:nvCxnSpPr>
      <xdr:spPr>
        <a:xfrm>
          <a:off x="6972300" y="64357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41275</xdr:rowOff>
    </xdr:from>
    <xdr:to>
      <xdr:col>36</xdr:col>
      <xdr:colOff>165100</xdr:colOff>
      <xdr:row>37</xdr:row>
      <xdr:rowOff>142875</xdr:rowOff>
    </xdr:to>
    <xdr:sp macro="" textlink="">
      <xdr:nvSpPr>
        <xdr:cNvPr id="317" name="楕円 316"/>
        <xdr:cNvSpPr/>
      </xdr:nvSpPr>
      <xdr:spPr>
        <a:xfrm>
          <a:off x="6921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134002</xdr:rowOff>
    </xdr:from>
    <xdr:ext cx="378565" cy="259045"/>
    <xdr:sp macro="" textlink="">
      <xdr:nvSpPr>
        <xdr:cNvPr id="318" name="テキスト ボックス 317"/>
        <xdr:cNvSpPr txBox="1"/>
      </xdr:nvSpPr>
      <xdr:spPr>
        <a:xfrm>
          <a:off x="6783017" y="647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159093</xdr:rowOff>
    </xdr:from>
    <xdr:to>
      <xdr:col>55</xdr:col>
      <xdr:colOff>0</xdr:colOff>
      <xdr:row>58</xdr:row>
      <xdr:rowOff>164924</xdr:rowOff>
    </xdr:to>
    <xdr:cxnSp macro="">
      <xdr:nvCxnSpPr>
        <xdr:cNvPr id="347" name="直線コネクタ 346"/>
        <xdr:cNvCxnSpPr/>
      </xdr:nvCxnSpPr>
      <xdr:spPr>
        <a:xfrm flipV="1">
          <a:off x="9639300" y="10103193"/>
          <a:ext cx="8382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155961</xdr:rowOff>
    </xdr:from>
    <xdr:to>
      <xdr:col>50</xdr:col>
      <xdr:colOff>114300</xdr:colOff>
      <xdr:row>58</xdr:row>
      <xdr:rowOff>164924</xdr:rowOff>
    </xdr:to>
    <xdr:cxnSp macro="">
      <xdr:nvCxnSpPr>
        <xdr:cNvPr id="350" name="直線コネクタ 349"/>
        <xdr:cNvCxnSpPr/>
      </xdr:nvCxnSpPr>
      <xdr:spPr>
        <a:xfrm>
          <a:off x="8750300" y="10100061"/>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155961</xdr:rowOff>
    </xdr:from>
    <xdr:to>
      <xdr:col>45</xdr:col>
      <xdr:colOff>177800</xdr:colOff>
      <xdr:row>58</xdr:row>
      <xdr:rowOff>158809</xdr:rowOff>
    </xdr:to>
    <xdr:cxnSp macro="">
      <xdr:nvCxnSpPr>
        <xdr:cNvPr id="353" name="直線コネクタ 352"/>
        <xdr:cNvCxnSpPr/>
      </xdr:nvCxnSpPr>
      <xdr:spPr>
        <a:xfrm flipV="1">
          <a:off x="7861300" y="10100061"/>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158809</xdr:rowOff>
    </xdr:from>
    <xdr:to>
      <xdr:col>41</xdr:col>
      <xdr:colOff>50800</xdr:colOff>
      <xdr:row>58</xdr:row>
      <xdr:rowOff>163374</xdr:rowOff>
    </xdr:to>
    <xdr:cxnSp macro="">
      <xdr:nvCxnSpPr>
        <xdr:cNvPr id="356" name="直線コネクタ 355"/>
        <xdr:cNvCxnSpPr/>
      </xdr:nvCxnSpPr>
      <xdr:spPr>
        <a:xfrm flipV="1">
          <a:off x="6972300" y="10102909"/>
          <a:ext cx="88900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108293</xdr:rowOff>
    </xdr:from>
    <xdr:to>
      <xdr:col>55</xdr:col>
      <xdr:colOff>50800</xdr:colOff>
      <xdr:row>59</xdr:row>
      <xdr:rowOff>38443</xdr:rowOff>
    </xdr:to>
    <xdr:sp macro="" textlink="">
      <xdr:nvSpPr>
        <xdr:cNvPr id="366" name="楕円 365"/>
        <xdr:cNvSpPr/>
      </xdr:nvSpPr>
      <xdr:spPr>
        <a:xfrm>
          <a:off x="10426700" y="100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114124</xdr:rowOff>
    </xdr:from>
    <xdr:to>
      <xdr:col>50</xdr:col>
      <xdr:colOff>165100</xdr:colOff>
      <xdr:row>59</xdr:row>
      <xdr:rowOff>44274</xdr:rowOff>
    </xdr:to>
    <xdr:sp macro="" textlink="">
      <xdr:nvSpPr>
        <xdr:cNvPr id="368" name="楕円 367"/>
        <xdr:cNvSpPr/>
      </xdr:nvSpPr>
      <xdr:spPr>
        <a:xfrm>
          <a:off x="9588500" y="100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35401</xdr:rowOff>
    </xdr:from>
    <xdr:ext cx="534377" cy="259045"/>
    <xdr:sp macro="" textlink="">
      <xdr:nvSpPr>
        <xdr:cNvPr id="369" name="テキスト ボックス 368"/>
        <xdr:cNvSpPr txBox="1"/>
      </xdr:nvSpPr>
      <xdr:spPr>
        <a:xfrm>
          <a:off x="9372111" y="1015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105161</xdr:rowOff>
    </xdr:from>
    <xdr:to>
      <xdr:col>46</xdr:col>
      <xdr:colOff>38100</xdr:colOff>
      <xdr:row>59</xdr:row>
      <xdr:rowOff>35311</xdr:rowOff>
    </xdr:to>
    <xdr:sp macro="" textlink="">
      <xdr:nvSpPr>
        <xdr:cNvPr id="370" name="楕円 369"/>
        <xdr:cNvSpPr/>
      </xdr:nvSpPr>
      <xdr:spPr>
        <a:xfrm>
          <a:off x="8699500" y="100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26438</xdr:rowOff>
    </xdr:from>
    <xdr:ext cx="534377" cy="259045"/>
    <xdr:sp macro="" textlink="">
      <xdr:nvSpPr>
        <xdr:cNvPr id="371" name="テキスト ボックス 370"/>
        <xdr:cNvSpPr txBox="1"/>
      </xdr:nvSpPr>
      <xdr:spPr>
        <a:xfrm>
          <a:off x="8483111" y="1014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108009</xdr:rowOff>
    </xdr:from>
    <xdr:to>
      <xdr:col>41</xdr:col>
      <xdr:colOff>101600</xdr:colOff>
      <xdr:row>59</xdr:row>
      <xdr:rowOff>38159</xdr:rowOff>
    </xdr:to>
    <xdr:sp macro="" textlink="">
      <xdr:nvSpPr>
        <xdr:cNvPr id="372" name="楕円 371"/>
        <xdr:cNvSpPr/>
      </xdr:nvSpPr>
      <xdr:spPr>
        <a:xfrm>
          <a:off x="7810500" y="100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29286</xdr:rowOff>
    </xdr:from>
    <xdr:ext cx="534377" cy="259045"/>
    <xdr:sp macro="" textlink="">
      <xdr:nvSpPr>
        <xdr:cNvPr id="373" name="テキスト ボックス 372"/>
        <xdr:cNvSpPr txBox="1"/>
      </xdr:nvSpPr>
      <xdr:spPr>
        <a:xfrm>
          <a:off x="7594111" y="101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112574</xdr:rowOff>
    </xdr:from>
    <xdr:to>
      <xdr:col>36</xdr:col>
      <xdr:colOff>165100</xdr:colOff>
      <xdr:row>59</xdr:row>
      <xdr:rowOff>42724</xdr:rowOff>
    </xdr:to>
    <xdr:sp macro="" textlink="">
      <xdr:nvSpPr>
        <xdr:cNvPr id="374" name="楕円 373"/>
        <xdr:cNvSpPr/>
      </xdr:nvSpPr>
      <xdr:spPr>
        <a:xfrm>
          <a:off x="6921500" y="100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33851</xdr:rowOff>
    </xdr:from>
    <xdr:ext cx="534377" cy="259045"/>
    <xdr:sp macro="" textlink="">
      <xdr:nvSpPr>
        <xdr:cNvPr id="375" name="テキスト ボックス 374"/>
        <xdr:cNvSpPr txBox="1"/>
      </xdr:nvSpPr>
      <xdr:spPr>
        <a:xfrm>
          <a:off x="6705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162835</xdr:rowOff>
    </xdr:from>
    <xdr:to>
      <xdr:col>55</xdr:col>
      <xdr:colOff>0</xdr:colOff>
      <xdr:row>78</xdr:row>
      <xdr:rowOff>170225</xdr:rowOff>
    </xdr:to>
    <xdr:cxnSp macro="">
      <xdr:nvCxnSpPr>
        <xdr:cNvPr id="404" name="直線コネクタ 403"/>
        <xdr:cNvCxnSpPr/>
      </xdr:nvCxnSpPr>
      <xdr:spPr>
        <a:xfrm flipV="1">
          <a:off x="9639300" y="13535935"/>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163931</xdr:rowOff>
    </xdr:from>
    <xdr:to>
      <xdr:col>50</xdr:col>
      <xdr:colOff>114300</xdr:colOff>
      <xdr:row>78</xdr:row>
      <xdr:rowOff>170225</xdr:rowOff>
    </xdr:to>
    <xdr:cxnSp macro="">
      <xdr:nvCxnSpPr>
        <xdr:cNvPr id="407" name="直線コネクタ 406"/>
        <xdr:cNvCxnSpPr/>
      </xdr:nvCxnSpPr>
      <xdr:spPr>
        <a:xfrm>
          <a:off x="8750300" y="13537031"/>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163018</xdr:rowOff>
    </xdr:from>
    <xdr:to>
      <xdr:col>45</xdr:col>
      <xdr:colOff>177800</xdr:colOff>
      <xdr:row>78</xdr:row>
      <xdr:rowOff>163931</xdr:rowOff>
    </xdr:to>
    <xdr:cxnSp macro="">
      <xdr:nvCxnSpPr>
        <xdr:cNvPr id="410" name="直線コネクタ 409"/>
        <xdr:cNvCxnSpPr/>
      </xdr:nvCxnSpPr>
      <xdr:spPr>
        <a:xfrm>
          <a:off x="7861300" y="1353611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163018</xdr:rowOff>
    </xdr:from>
    <xdr:to>
      <xdr:col>41</xdr:col>
      <xdr:colOff>50800</xdr:colOff>
      <xdr:row>79</xdr:row>
      <xdr:rowOff>26223</xdr:rowOff>
    </xdr:to>
    <xdr:cxnSp macro="">
      <xdr:nvCxnSpPr>
        <xdr:cNvPr id="413" name="直線コネクタ 412"/>
        <xdr:cNvCxnSpPr/>
      </xdr:nvCxnSpPr>
      <xdr:spPr>
        <a:xfrm flipV="1">
          <a:off x="6972300" y="13536118"/>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112035</xdr:rowOff>
    </xdr:from>
    <xdr:to>
      <xdr:col>55</xdr:col>
      <xdr:colOff>50800</xdr:colOff>
      <xdr:row>79</xdr:row>
      <xdr:rowOff>42185</xdr:rowOff>
    </xdr:to>
    <xdr:sp macro="" textlink="">
      <xdr:nvSpPr>
        <xdr:cNvPr id="423" name="楕円 422"/>
        <xdr:cNvSpPr/>
      </xdr:nvSpPr>
      <xdr:spPr>
        <a:xfrm>
          <a:off x="10426700" y="134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26962</xdr:rowOff>
    </xdr:from>
    <xdr:ext cx="469744" cy="259045"/>
    <xdr:sp macro="" textlink="">
      <xdr:nvSpPr>
        <xdr:cNvPr id="424" name="商工費該当値テキスト"/>
        <xdr:cNvSpPr txBox="1"/>
      </xdr:nvSpPr>
      <xdr:spPr>
        <a:xfrm>
          <a:off x="10528300" y="1340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119425</xdr:rowOff>
    </xdr:from>
    <xdr:to>
      <xdr:col>50</xdr:col>
      <xdr:colOff>165100</xdr:colOff>
      <xdr:row>79</xdr:row>
      <xdr:rowOff>49575</xdr:rowOff>
    </xdr:to>
    <xdr:sp macro="" textlink="">
      <xdr:nvSpPr>
        <xdr:cNvPr id="425" name="楕円 424"/>
        <xdr:cNvSpPr/>
      </xdr:nvSpPr>
      <xdr:spPr>
        <a:xfrm>
          <a:off x="9588500" y="13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40702</xdr:rowOff>
    </xdr:from>
    <xdr:ext cx="469744" cy="259045"/>
    <xdr:sp macro="" textlink="">
      <xdr:nvSpPr>
        <xdr:cNvPr id="426" name="テキスト ボックス 425"/>
        <xdr:cNvSpPr txBox="1"/>
      </xdr:nvSpPr>
      <xdr:spPr>
        <a:xfrm>
          <a:off x="9404428" y="1358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113131</xdr:rowOff>
    </xdr:from>
    <xdr:to>
      <xdr:col>46</xdr:col>
      <xdr:colOff>38100</xdr:colOff>
      <xdr:row>79</xdr:row>
      <xdr:rowOff>43281</xdr:rowOff>
    </xdr:to>
    <xdr:sp macro="" textlink="">
      <xdr:nvSpPr>
        <xdr:cNvPr id="427" name="楕円 426"/>
        <xdr:cNvSpPr/>
      </xdr:nvSpPr>
      <xdr:spPr>
        <a:xfrm>
          <a:off x="8699500" y="13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34408</xdr:rowOff>
    </xdr:from>
    <xdr:ext cx="469744" cy="259045"/>
    <xdr:sp macro="" textlink="">
      <xdr:nvSpPr>
        <xdr:cNvPr id="428" name="テキスト ボックス 427"/>
        <xdr:cNvSpPr txBox="1"/>
      </xdr:nvSpPr>
      <xdr:spPr>
        <a:xfrm>
          <a:off x="8515428" y="135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112218</xdr:rowOff>
    </xdr:from>
    <xdr:to>
      <xdr:col>41</xdr:col>
      <xdr:colOff>101600</xdr:colOff>
      <xdr:row>79</xdr:row>
      <xdr:rowOff>42368</xdr:rowOff>
    </xdr:to>
    <xdr:sp macro="" textlink="">
      <xdr:nvSpPr>
        <xdr:cNvPr id="429" name="楕円 428"/>
        <xdr:cNvSpPr/>
      </xdr:nvSpPr>
      <xdr:spPr>
        <a:xfrm>
          <a:off x="7810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33495</xdr:rowOff>
    </xdr:from>
    <xdr:ext cx="469744" cy="259045"/>
    <xdr:sp macro="" textlink="">
      <xdr:nvSpPr>
        <xdr:cNvPr id="430" name="テキスト ボックス 429"/>
        <xdr:cNvSpPr txBox="1"/>
      </xdr:nvSpPr>
      <xdr:spPr>
        <a:xfrm>
          <a:off x="7626428" y="135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146873</xdr:rowOff>
    </xdr:from>
    <xdr:to>
      <xdr:col>36</xdr:col>
      <xdr:colOff>165100</xdr:colOff>
      <xdr:row>79</xdr:row>
      <xdr:rowOff>77023</xdr:rowOff>
    </xdr:to>
    <xdr:sp macro="" textlink="">
      <xdr:nvSpPr>
        <xdr:cNvPr id="431" name="楕円 430"/>
        <xdr:cNvSpPr/>
      </xdr:nvSpPr>
      <xdr:spPr>
        <a:xfrm>
          <a:off x="6921500" y="135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68150</xdr:rowOff>
    </xdr:from>
    <xdr:ext cx="469744" cy="259045"/>
    <xdr:sp macro="" textlink="">
      <xdr:nvSpPr>
        <xdr:cNvPr id="432" name="テキスト ボックス 431"/>
        <xdr:cNvSpPr txBox="1"/>
      </xdr:nvSpPr>
      <xdr:spPr>
        <a:xfrm>
          <a:off x="6737428" y="1361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122806</xdr:rowOff>
    </xdr:from>
    <xdr:to>
      <xdr:col>55</xdr:col>
      <xdr:colOff>0</xdr:colOff>
      <xdr:row>98</xdr:row>
      <xdr:rowOff>124116</xdr:rowOff>
    </xdr:to>
    <xdr:cxnSp macro="">
      <xdr:nvCxnSpPr>
        <xdr:cNvPr id="459" name="直線コネクタ 458"/>
        <xdr:cNvCxnSpPr/>
      </xdr:nvCxnSpPr>
      <xdr:spPr>
        <a:xfrm flipV="1">
          <a:off x="9639300" y="16924906"/>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123503</xdr:rowOff>
    </xdr:from>
    <xdr:to>
      <xdr:col>50</xdr:col>
      <xdr:colOff>114300</xdr:colOff>
      <xdr:row>98</xdr:row>
      <xdr:rowOff>124116</xdr:rowOff>
    </xdr:to>
    <xdr:cxnSp macro="">
      <xdr:nvCxnSpPr>
        <xdr:cNvPr id="462" name="直線コネクタ 461"/>
        <xdr:cNvCxnSpPr/>
      </xdr:nvCxnSpPr>
      <xdr:spPr>
        <a:xfrm>
          <a:off x="8750300" y="16925603"/>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123503</xdr:rowOff>
    </xdr:from>
    <xdr:to>
      <xdr:col>45</xdr:col>
      <xdr:colOff>177800</xdr:colOff>
      <xdr:row>98</xdr:row>
      <xdr:rowOff>126744</xdr:rowOff>
    </xdr:to>
    <xdr:cxnSp macro="">
      <xdr:nvCxnSpPr>
        <xdr:cNvPr id="465" name="直線コネクタ 464"/>
        <xdr:cNvCxnSpPr/>
      </xdr:nvCxnSpPr>
      <xdr:spPr>
        <a:xfrm flipV="1">
          <a:off x="7861300" y="16925603"/>
          <a:ext cx="8890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113037</xdr:rowOff>
    </xdr:from>
    <xdr:to>
      <xdr:col>41</xdr:col>
      <xdr:colOff>50800</xdr:colOff>
      <xdr:row>98</xdr:row>
      <xdr:rowOff>126744</xdr:rowOff>
    </xdr:to>
    <xdr:cxnSp macro="">
      <xdr:nvCxnSpPr>
        <xdr:cNvPr id="468" name="直線コネクタ 467"/>
        <xdr:cNvCxnSpPr/>
      </xdr:nvCxnSpPr>
      <xdr:spPr>
        <a:xfrm>
          <a:off x="6972300" y="16915137"/>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72006</xdr:rowOff>
    </xdr:from>
    <xdr:to>
      <xdr:col>55</xdr:col>
      <xdr:colOff>50800</xdr:colOff>
      <xdr:row>99</xdr:row>
      <xdr:rowOff>2156</xdr:rowOff>
    </xdr:to>
    <xdr:sp macro="" textlink="">
      <xdr:nvSpPr>
        <xdr:cNvPr id="478" name="楕円 477"/>
        <xdr:cNvSpPr/>
      </xdr:nvSpPr>
      <xdr:spPr>
        <a:xfrm>
          <a:off x="10426700" y="16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73316</xdr:rowOff>
    </xdr:from>
    <xdr:to>
      <xdr:col>50</xdr:col>
      <xdr:colOff>165100</xdr:colOff>
      <xdr:row>99</xdr:row>
      <xdr:rowOff>3466</xdr:rowOff>
    </xdr:to>
    <xdr:sp macro="" textlink="">
      <xdr:nvSpPr>
        <xdr:cNvPr id="480" name="楕円 479"/>
        <xdr:cNvSpPr/>
      </xdr:nvSpPr>
      <xdr:spPr>
        <a:xfrm>
          <a:off x="9588500" y="168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166043</xdr:rowOff>
    </xdr:from>
    <xdr:ext cx="534377" cy="259045"/>
    <xdr:sp macro="" textlink="">
      <xdr:nvSpPr>
        <xdr:cNvPr id="481" name="テキスト ボックス 480"/>
        <xdr:cNvSpPr txBox="1"/>
      </xdr:nvSpPr>
      <xdr:spPr>
        <a:xfrm>
          <a:off x="9372111" y="169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72703</xdr:rowOff>
    </xdr:from>
    <xdr:to>
      <xdr:col>46</xdr:col>
      <xdr:colOff>38100</xdr:colOff>
      <xdr:row>99</xdr:row>
      <xdr:rowOff>2853</xdr:rowOff>
    </xdr:to>
    <xdr:sp macro="" textlink="">
      <xdr:nvSpPr>
        <xdr:cNvPr id="482" name="楕円 481"/>
        <xdr:cNvSpPr/>
      </xdr:nvSpPr>
      <xdr:spPr>
        <a:xfrm>
          <a:off x="8699500" y="168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165430</xdr:rowOff>
    </xdr:from>
    <xdr:ext cx="534377" cy="259045"/>
    <xdr:sp macro="" textlink="">
      <xdr:nvSpPr>
        <xdr:cNvPr id="483" name="テキスト ボックス 482"/>
        <xdr:cNvSpPr txBox="1"/>
      </xdr:nvSpPr>
      <xdr:spPr>
        <a:xfrm>
          <a:off x="8483111" y="169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75944</xdr:rowOff>
    </xdr:from>
    <xdr:to>
      <xdr:col>41</xdr:col>
      <xdr:colOff>101600</xdr:colOff>
      <xdr:row>99</xdr:row>
      <xdr:rowOff>6094</xdr:rowOff>
    </xdr:to>
    <xdr:sp macro="" textlink="">
      <xdr:nvSpPr>
        <xdr:cNvPr id="484" name="楕円 483"/>
        <xdr:cNvSpPr/>
      </xdr:nvSpPr>
      <xdr:spPr>
        <a:xfrm>
          <a:off x="7810500" y="168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168671</xdr:rowOff>
    </xdr:from>
    <xdr:ext cx="534377" cy="259045"/>
    <xdr:sp macro="" textlink="">
      <xdr:nvSpPr>
        <xdr:cNvPr id="485" name="テキスト ボックス 484"/>
        <xdr:cNvSpPr txBox="1"/>
      </xdr:nvSpPr>
      <xdr:spPr>
        <a:xfrm>
          <a:off x="7594111" y="169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62237</xdr:rowOff>
    </xdr:from>
    <xdr:to>
      <xdr:col>36</xdr:col>
      <xdr:colOff>165100</xdr:colOff>
      <xdr:row>98</xdr:row>
      <xdr:rowOff>163837</xdr:rowOff>
    </xdr:to>
    <xdr:sp macro="" textlink="">
      <xdr:nvSpPr>
        <xdr:cNvPr id="486" name="楕円 485"/>
        <xdr:cNvSpPr/>
      </xdr:nvSpPr>
      <xdr:spPr>
        <a:xfrm>
          <a:off x="6921500" y="168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154964</xdr:rowOff>
    </xdr:from>
    <xdr:ext cx="534377" cy="259045"/>
    <xdr:sp macro="" textlink="">
      <xdr:nvSpPr>
        <xdr:cNvPr id="487" name="テキスト ボックス 486"/>
        <xdr:cNvSpPr txBox="1"/>
      </xdr:nvSpPr>
      <xdr:spPr>
        <a:xfrm>
          <a:off x="6705111" y="1695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13360</xdr:rowOff>
    </xdr:from>
    <xdr:to>
      <xdr:col>85</xdr:col>
      <xdr:colOff>127000</xdr:colOff>
      <xdr:row>39</xdr:row>
      <xdr:rowOff>49060</xdr:rowOff>
    </xdr:to>
    <xdr:cxnSp macro="">
      <xdr:nvCxnSpPr>
        <xdr:cNvPr id="517" name="直線コネクタ 516"/>
        <xdr:cNvCxnSpPr/>
      </xdr:nvCxnSpPr>
      <xdr:spPr>
        <a:xfrm flipV="1">
          <a:off x="15481300" y="6699910"/>
          <a:ext cx="8382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39821</xdr:rowOff>
    </xdr:from>
    <xdr:to>
      <xdr:col>81</xdr:col>
      <xdr:colOff>50800</xdr:colOff>
      <xdr:row>39</xdr:row>
      <xdr:rowOff>49060</xdr:rowOff>
    </xdr:to>
    <xdr:cxnSp macro="">
      <xdr:nvCxnSpPr>
        <xdr:cNvPr id="520" name="直線コネクタ 519"/>
        <xdr:cNvCxnSpPr/>
      </xdr:nvCxnSpPr>
      <xdr:spPr>
        <a:xfrm>
          <a:off x="14592300" y="6726371"/>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39821</xdr:rowOff>
    </xdr:from>
    <xdr:to>
      <xdr:col>76</xdr:col>
      <xdr:colOff>114300</xdr:colOff>
      <xdr:row>39</xdr:row>
      <xdr:rowOff>66815</xdr:rowOff>
    </xdr:to>
    <xdr:cxnSp macro="">
      <xdr:nvCxnSpPr>
        <xdr:cNvPr id="523" name="直線コネクタ 522"/>
        <xdr:cNvCxnSpPr/>
      </xdr:nvCxnSpPr>
      <xdr:spPr>
        <a:xfrm flipV="1">
          <a:off x="13703300" y="6726371"/>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52280</xdr:rowOff>
    </xdr:from>
    <xdr:to>
      <xdr:col>71</xdr:col>
      <xdr:colOff>177800</xdr:colOff>
      <xdr:row>39</xdr:row>
      <xdr:rowOff>66815</xdr:rowOff>
    </xdr:to>
    <xdr:cxnSp macro="">
      <xdr:nvCxnSpPr>
        <xdr:cNvPr id="526" name="直線コネクタ 525"/>
        <xdr:cNvCxnSpPr/>
      </xdr:nvCxnSpPr>
      <xdr:spPr>
        <a:xfrm>
          <a:off x="12814300" y="6738830"/>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134010</xdr:rowOff>
    </xdr:from>
    <xdr:to>
      <xdr:col>85</xdr:col>
      <xdr:colOff>177800</xdr:colOff>
      <xdr:row>39</xdr:row>
      <xdr:rowOff>64160</xdr:rowOff>
    </xdr:to>
    <xdr:sp macro="" textlink="">
      <xdr:nvSpPr>
        <xdr:cNvPr id="536" name="楕円 535"/>
        <xdr:cNvSpPr/>
      </xdr:nvSpPr>
      <xdr:spPr>
        <a:xfrm>
          <a:off x="162687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48937</xdr:rowOff>
    </xdr:from>
    <xdr:ext cx="534377" cy="259045"/>
    <xdr:sp macro="" textlink="">
      <xdr:nvSpPr>
        <xdr:cNvPr id="537" name="消防費該当値テキスト"/>
        <xdr:cNvSpPr txBox="1"/>
      </xdr:nvSpPr>
      <xdr:spPr>
        <a:xfrm>
          <a:off x="16370300" y="65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169710</xdr:rowOff>
    </xdr:from>
    <xdr:to>
      <xdr:col>81</xdr:col>
      <xdr:colOff>101600</xdr:colOff>
      <xdr:row>39</xdr:row>
      <xdr:rowOff>99860</xdr:rowOff>
    </xdr:to>
    <xdr:sp macro="" textlink="">
      <xdr:nvSpPr>
        <xdr:cNvPr id="538" name="楕円 537"/>
        <xdr:cNvSpPr/>
      </xdr:nvSpPr>
      <xdr:spPr>
        <a:xfrm>
          <a:off x="15430500" y="66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90987</xdr:rowOff>
    </xdr:from>
    <xdr:ext cx="534377" cy="259045"/>
    <xdr:sp macro="" textlink="">
      <xdr:nvSpPr>
        <xdr:cNvPr id="539" name="テキスト ボックス 538"/>
        <xdr:cNvSpPr txBox="1"/>
      </xdr:nvSpPr>
      <xdr:spPr>
        <a:xfrm>
          <a:off x="15214111" y="67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160471</xdr:rowOff>
    </xdr:from>
    <xdr:to>
      <xdr:col>76</xdr:col>
      <xdr:colOff>165100</xdr:colOff>
      <xdr:row>39</xdr:row>
      <xdr:rowOff>90621</xdr:rowOff>
    </xdr:to>
    <xdr:sp macro="" textlink="">
      <xdr:nvSpPr>
        <xdr:cNvPr id="540" name="楕円 539"/>
        <xdr:cNvSpPr/>
      </xdr:nvSpPr>
      <xdr:spPr>
        <a:xfrm>
          <a:off x="14541500" y="66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81748</xdr:rowOff>
    </xdr:from>
    <xdr:ext cx="534377" cy="259045"/>
    <xdr:sp macro="" textlink="">
      <xdr:nvSpPr>
        <xdr:cNvPr id="541" name="テキスト ボックス 540"/>
        <xdr:cNvSpPr txBox="1"/>
      </xdr:nvSpPr>
      <xdr:spPr>
        <a:xfrm>
          <a:off x="14325111" y="67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16015</xdr:rowOff>
    </xdr:from>
    <xdr:to>
      <xdr:col>72</xdr:col>
      <xdr:colOff>38100</xdr:colOff>
      <xdr:row>39</xdr:row>
      <xdr:rowOff>117615</xdr:rowOff>
    </xdr:to>
    <xdr:sp macro="" textlink="">
      <xdr:nvSpPr>
        <xdr:cNvPr id="542" name="楕円 541"/>
        <xdr:cNvSpPr/>
      </xdr:nvSpPr>
      <xdr:spPr>
        <a:xfrm>
          <a:off x="13652500" y="67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108742</xdr:rowOff>
    </xdr:from>
    <xdr:ext cx="534377" cy="259045"/>
    <xdr:sp macro="" textlink="">
      <xdr:nvSpPr>
        <xdr:cNvPr id="543" name="テキスト ボックス 542"/>
        <xdr:cNvSpPr txBox="1"/>
      </xdr:nvSpPr>
      <xdr:spPr>
        <a:xfrm>
          <a:off x="13436111" y="67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1480</xdr:rowOff>
    </xdr:from>
    <xdr:to>
      <xdr:col>67</xdr:col>
      <xdr:colOff>101600</xdr:colOff>
      <xdr:row>39</xdr:row>
      <xdr:rowOff>103080</xdr:rowOff>
    </xdr:to>
    <xdr:sp macro="" textlink="">
      <xdr:nvSpPr>
        <xdr:cNvPr id="544" name="楕円 543"/>
        <xdr:cNvSpPr/>
      </xdr:nvSpPr>
      <xdr:spPr>
        <a:xfrm>
          <a:off x="12763500" y="66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94207</xdr:rowOff>
    </xdr:from>
    <xdr:ext cx="534377" cy="259045"/>
    <xdr:sp macro="" textlink="">
      <xdr:nvSpPr>
        <xdr:cNvPr id="545" name="テキスト ボックス 544"/>
        <xdr:cNvSpPr txBox="1"/>
      </xdr:nvSpPr>
      <xdr:spPr>
        <a:xfrm>
          <a:off x="12547111" y="67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38211</xdr:rowOff>
    </xdr:from>
    <xdr:to>
      <xdr:col>85</xdr:col>
      <xdr:colOff>127000</xdr:colOff>
      <xdr:row>57</xdr:row>
      <xdr:rowOff>85019</xdr:rowOff>
    </xdr:to>
    <xdr:cxnSp macro="">
      <xdr:nvCxnSpPr>
        <xdr:cNvPr id="572" name="直線コネクタ 571"/>
        <xdr:cNvCxnSpPr/>
      </xdr:nvCxnSpPr>
      <xdr:spPr>
        <a:xfrm flipV="1">
          <a:off x="15481300" y="9810861"/>
          <a:ext cx="8382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75541</xdr:rowOff>
    </xdr:from>
    <xdr:to>
      <xdr:col>81</xdr:col>
      <xdr:colOff>50800</xdr:colOff>
      <xdr:row>57</xdr:row>
      <xdr:rowOff>85019</xdr:rowOff>
    </xdr:to>
    <xdr:cxnSp macro="">
      <xdr:nvCxnSpPr>
        <xdr:cNvPr id="575" name="直線コネクタ 574"/>
        <xdr:cNvCxnSpPr/>
      </xdr:nvCxnSpPr>
      <xdr:spPr>
        <a:xfrm>
          <a:off x="14592300" y="9848191"/>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142681</xdr:rowOff>
    </xdr:from>
    <xdr:to>
      <xdr:col>76</xdr:col>
      <xdr:colOff>114300</xdr:colOff>
      <xdr:row>57</xdr:row>
      <xdr:rowOff>75541</xdr:rowOff>
    </xdr:to>
    <xdr:cxnSp macro="">
      <xdr:nvCxnSpPr>
        <xdr:cNvPr id="578" name="直線コネクタ 577"/>
        <xdr:cNvCxnSpPr/>
      </xdr:nvCxnSpPr>
      <xdr:spPr>
        <a:xfrm>
          <a:off x="13703300" y="9743881"/>
          <a:ext cx="889000" cy="10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142681</xdr:rowOff>
    </xdr:from>
    <xdr:to>
      <xdr:col>71</xdr:col>
      <xdr:colOff>177800</xdr:colOff>
      <xdr:row>56</xdr:row>
      <xdr:rowOff>165920</xdr:rowOff>
    </xdr:to>
    <xdr:cxnSp macro="">
      <xdr:nvCxnSpPr>
        <xdr:cNvPr id="581" name="直線コネクタ 580"/>
        <xdr:cNvCxnSpPr/>
      </xdr:nvCxnSpPr>
      <xdr:spPr>
        <a:xfrm flipV="1">
          <a:off x="12814300" y="9743881"/>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158861</xdr:rowOff>
    </xdr:from>
    <xdr:to>
      <xdr:col>85</xdr:col>
      <xdr:colOff>177800</xdr:colOff>
      <xdr:row>57</xdr:row>
      <xdr:rowOff>89011</xdr:rowOff>
    </xdr:to>
    <xdr:sp macro="" textlink="">
      <xdr:nvSpPr>
        <xdr:cNvPr id="591" name="楕円 590"/>
        <xdr:cNvSpPr/>
      </xdr:nvSpPr>
      <xdr:spPr>
        <a:xfrm>
          <a:off x="16268700" y="97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104191</xdr:rowOff>
    </xdr:from>
    <xdr:ext cx="534377" cy="259045"/>
    <xdr:sp macro="" textlink="">
      <xdr:nvSpPr>
        <xdr:cNvPr id="592" name="教育費該当値テキスト"/>
        <xdr:cNvSpPr txBox="1"/>
      </xdr:nvSpPr>
      <xdr:spPr>
        <a:xfrm>
          <a:off x="16370300" y="9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34219</xdr:rowOff>
    </xdr:from>
    <xdr:to>
      <xdr:col>81</xdr:col>
      <xdr:colOff>101600</xdr:colOff>
      <xdr:row>57</xdr:row>
      <xdr:rowOff>135819</xdr:rowOff>
    </xdr:to>
    <xdr:sp macro="" textlink="">
      <xdr:nvSpPr>
        <xdr:cNvPr id="593" name="楕円 592"/>
        <xdr:cNvSpPr/>
      </xdr:nvSpPr>
      <xdr:spPr>
        <a:xfrm>
          <a:off x="154305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126946</xdr:rowOff>
    </xdr:from>
    <xdr:ext cx="534377" cy="259045"/>
    <xdr:sp macro="" textlink="">
      <xdr:nvSpPr>
        <xdr:cNvPr id="594" name="テキスト ボックス 593"/>
        <xdr:cNvSpPr txBox="1"/>
      </xdr:nvSpPr>
      <xdr:spPr>
        <a:xfrm>
          <a:off x="15214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24741</xdr:rowOff>
    </xdr:from>
    <xdr:to>
      <xdr:col>76</xdr:col>
      <xdr:colOff>165100</xdr:colOff>
      <xdr:row>57</xdr:row>
      <xdr:rowOff>126341</xdr:rowOff>
    </xdr:to>
    <xdr:sp macro="" textlink="">
      <xdr:nvSpPr>
        <xdr:cNvPr id="595" name="楕円 594"/>
        <xdr:cNvSpPr/>
      </xdr:nvSpPr>
      <xdr:spPr>
        <a:xfrm>
          <a:off x="14541500" y="97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117468</xdr:rowOff>
    </xdr:from>
    <xdr:ext cx="534377" cy="259045"/>
    <xdr:sp macro="" textlink="">
      <xdr:nvSpPr>
        <xdr:cNvPr id="596" name="テキスト ボックス 595"/>
        <xdr:cNvSpPr txBox="1"/>
      </xdr:nvSpPr>
      <xdr:spPr>
        <a:xfrm>
          <a:off x="14325111" y="98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91881</xdr:rowOff>
    </xdr:from>
    <xdr:to>
      <xdr:col>72</xdr:col>
      <xdr:colOff>38100</xdr:colOff>
      <xdr:row>57</xdr:row>
      <xdr:rowOff>22031</xdr:rowOff>
    </xdr:to>
    <xdr:sp macro="" textlink="">
      <xdr:nvSpPr>
        <xdr:cNvPr id="597" name="楕円 596"/>
        <xdr:cNvSpPr/>
      </xdr:nvSpPr>
      <xdr:spPr>
        <a:xfrm>
          <a:off x="13652500" y="96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38558</xdr:rowOff>
    </xdr:from>
    <xdr:ext cx="534377" cy="259045"/>
    <xdr:sp macro="" textlink="">
      <xdr:nvSpPr>
        <xdr:cNvPr id="598" name="テキスト ボックス 597"/>
        <xdr:cNvSpPr txBox="1"/>
      </xdr:nvSpPr>
      <xdr:spPr>
        <a:xfrm>
          <a:off x="13436111" y="94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115120</xdr:rowOff>
    </xdr:from>
    <xdr:to>
      <xdr:col>67</xdr:col>
      <xdr:colOff>101600</xdr:colOff>
      <xdr:row>57</xdr:row>
      <xdr:rowOff>45270</xdr:rowOff>
    </xdr:to>
    <xdr:sp macro="" textlink="">
      <xdr:nvSpPr>
        <xdr:cNvPr id="599" name="楕円 598"/>
        <xdr:cNvSpPr/>
      </xdr:nvSpPr>
      <xdr:spPr>
        <a:xfrm>
          <a:off x="12763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36397</xdr:rowOff>
    </xdr:from>
    <xdr:ext cx="534377" cy="259045"/>
    <xdr:sp macro="" textlink="">
      <xdr:nvSpPr>
        <xdr:cNvPr id="600" name="テキスト ボックス 599"/>
        <xdr:cNvSpPr txBox="1"/>
      </xdr:nvSpPr>
      <xdr:spPr>
        <a:xfrm>
          <a:off x="12547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132049</xdr:rowOff>
    </xdr:from>
    <xdr:to>
      <xdr:col>85</xdr:col>
      <xdr:colOff>127000</xdr:colOff>
      <xdr:row>78</xdr:row>
      <xdr:rowOff>134055</xdr:rowOff>
    </xdr:to>
    <xdr:cxnSp macro="">
      <xdr:nvCxnSpPr>
        <xdr:cNvPr id="627" name="直線コネクタ 626"/>
        <xdr:cNvCxnSpPr/>
      </xdr:nvCxnSpPr>
      <xdr:spPr>
        <a:xfrm flipV="1">
          <a:off x="15481300" y="13505149"/>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134055</xdr:rowOff>
    </xdr:from>
    <xdr:to>
      <xdr:col>81</xdr:col>
      <xdr:colOff>50800</xdr:colOff>
      <xdr:row>78</xdr:row>
      <xdr:rowOff>139193</xdr:rowOff>
    </xdr:to>
    <xdr:cxnSp macro="">
      <xdr:nvCxnSpPr>
        <xdr:cNvPr id="630" name="直線コネクタ 629"/>
        <xdr:cNvCxnSpPr/>
      </xdr:nvCxnSpPr>
      <xdr:spPr>
        <a:xfrm flipV="1">
          <a:off x="14592300" y="13507155"/>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138761</xdr:rowOff>
    </xdr:from>
    <xdr:to>
      <xdr:col>76</xdr:col>
      <xdr:colOff>114300</xdr:colOff>
      <xdr:row>78</xdr:row>
      <xdr:rowOff>139193</xdr:rowOff>
    </xdr:to>
    <xdr:cxnSp macro="">
      <xdr:nvCxnSpPr>
        <xdr:cNvPr id="633" name="直線コネクタ 632"/>
        <xdr:cNvCxnSpPr/>
      </xdr:nvCxnSpPr>
      <xdr:spPr>
        <a:xfrm>
          <a:off x="13703300" y="13511861"/>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138761</xdr:rowOff>
    </xdr:from>
    <xdr:to>
      <xdr:col>71</xdr:col>
      <xdr:colOff>177800</xdr:colOff>
      <xdr:row>78</xdr:row>
      <xdr:rowOff>139215</xdr:rowOff>
    </xdr:to>
    <xdr:cxnSp macro="">
      <xdr:nvCxnSpPr>
        <xdr:cNvPr id="636" name="直線コネクタ 635"/>
        <xdr:cNvCxnSpPr/>
      </xdr:nvCxnSpPr>
      <xdr:spPr>
        <a:xfrm flipV="1">
          <a:off x="12814300" y="13511861"/>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81249</xdr:rowOff>
    </xdr:from>
    <xdr:to>
      <xdr:col>85</xdr:col>
      <xdr:colOff>177800</xdr:colOff>
      <xdr:row>79</xdr:row>
      <xdr:rowOff>11399</xdr:rowOff>
    </xdr:to>
    <xdr:sp macro="" textlink="">
      <xdr:nvSpPr>
        <xdr:cNvPr id="646" name="楕円 645"/>
        <xdr:cNvSpPr/>
      </xdr:nvSpPr>
      <xdr:spPr>
        <a:xfrm>
          <a:off x="16268700" y="134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83255</xdr:rowOff>
    </xdr:from>
    <xdr:to>
      <xdr:col>81</xdr:col>
      <xdr:colOff>101600</xdr:colOff>
      <xdr:row>79</xdr:row>
      <xdr:rowOff>13405</xdr:rowOff>
    </xdr:to>
    <xdr:sp macro="" textlink="">
      <xdr:nvSpPr>
        <xdr:cNvPr id="648" name="楕円 647"/>
        <xdr:cNvSpPr/>
      </xdr:nvSpPr>
      <xdr:spPr>
        <a:xfrm>
          <a:off x="15430500" y="134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4532</xdr:rowOff>
    </xdr:from>
    <xdr:ext cx="469744" cy="259045"/>
    <xdr:sp macro="" textlink="">
      <xdr:nvSpPr>
        <xdr:cNvPr id="649" name="テキスト ボックス 648"/>
        <xdr:cNvSpPr txBox="1"/>
      </xdr:nvSpPr>
      <xdr:spPr>
        <a:xfrm>
          <a:off x="15246428" y="135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88393</xdr:rowOff>
    </xdr:from>
    <xdr:to>
      <xdr:col>76</xdr:col>
      <xdr:colOff>165100</xdr:colOff>
      <xdr:row>79</xdr:row>
      <xdr:rowOff>18543</xdr:rowOff>
    </xdr:to>
    <xdr:sp macro="" textlink="">
      <xdr:nvSpPr>
        <xdr:cNvPr id="650" name="楕円 649"/>
        <xdr:cNvSpPr/>
      </xdr:nvSpPr>
      <xdr:spPr>
        <a:xfrm>
          <a:off x="14541500" y="134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9670</xdr:rowOff>
    </xdr:from>
    <xdr:ext cx="378565" cy="259045"/>
    <xdr:sp macro="" textlink="">
      <xdr:nvSpPr>
        <xdr:cNvPr id="651" name="テキスト ボックス 650"/>
        <xdr:cNvSpPr txBox="1"/>
      </xdr:nvSpPr>
      <xdr:spPr>
        <a:xfrm>
          <a:off x="14403017" y="1355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87961</xdr:rowOff>
    </xdr:from>
    <xdr:to>
      <xdr:col>72</xdr:col>
      <xdr:colOff>38100</xdr:colOff>
      <xdr:row>79</xdr:row>
      <xdr:rowOff>18111</xdr:rowOff>
    </xdr:to>
    <xdr:sp macro="" textlink="">
      <xdr:nvSpPr>
        <xdr:cNvPr id="652" name="楕円 651"/>
        <xdr:cNvSpPr/>
      </xdr:nvSpPr>
      <xdr:spPr>
        <a:xfrm>
          <a:off x="13652500" y="134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9238</xdr:rowOff>
    </xdr:from>
    <xdr:ext cx="378565" cy="259045"/>
    <xdr:sp macro="" textlink="">
      <xdr:nvSpPr>
        <xdr:cNvPr id="653" name="テキスト ボックス 652"/>
        <xdr:cNvSpPr txBox="1"/>
      </xdr:nvSpPr>
      <xdr:spPr>
        <a:xfrm>
          <a:off x="13514017" y="1355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88415</xdr:rowOff>
    </xdr:from>
    <xdr:to>
      <xdr:col>67</xdr:col>
      <xdr:colOff>101600</xdr:colOff>
      <xdr:row>79</xdr:row>
      <xdr:rowOff>18565</xdr:rowOff>
    </xdr:to>
    <xdr:sp macro="" textlink="">
      <xdr:nvSpPr>
        <xdr:cNvPr id="654" name="楕円 653"/>
        <xdr:cNvSpPr/>
      </xdr:nvSpPr>
      <xdr:spPr>
        <a:xfrm>
          <a:off x="12763500" y="134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9692</xdr:rowOff>
    </xdr:from>
    <xdr:ext cx="378565" cy="259045"/>
    <xdr:sp macro="" textlink="">
      <xdr:nvSpPr>
        <xdr:cNvPr id="655" name="テキスト ボックス 654"/>
        <xdr:cNvSpPr txBox="1"/>
      </xdr:nvSpPr>
      <xdr:spPr>
        <a:xfrm>
          <a:off x="12625017" y="13554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96307</xdr:rowOff>
    </xdr:from>
    <xdr:to>
      <xdr:col>85</xdr:col>
      <xdr:colOff>127000</xdr:colOff>
      <xdr:row>96</xdr:row>
      <xdr:rowOff>156521</xdr:rowOff>
    </xdr:to>
    <xdr:cxnSp macro="">
      <xdr:nvCxnSpPr>
        <xdr:cNvPr id="682" name="直線コネクタ 681"/>
        <xdr:cNvCxnSpPr/>
      </xdr:nvCxnSpPr>
      <xdr:spPr>
        <a:xfrm>
          <a:off x="15481300" y="16555507"/>
          <a:ext cx="8382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56984</xdr:rowOff>
    </xdr:from>
    <xdr:to>
      <xdr:col>81</xdr:col>
      <xdr:colOff>50800</xdr:colOff>
      <xdr:row>96</xdr:row>
      <xdr:rowOff>96307</xdr:rowOff>
    </xdr:to>
    <xdr:cxnSp macro="">
      <xdr:nvCxnSpPr>
        <xdr:cNvPr id="685" name="直線コネクタ 684"/>
        <xdr:cNvCxnSpPr/>
      </xdr:nvCxnSpPr>
      <xdr:spPr>
        <a:xfrm>
          <a:off x="14592300" y="16516184"/>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40767</xdr:rowOff>
    </xdr:from>
    <xdr:to>
      <xdr:col>76</xdr:col>
      <xdr:colOff>114300</xdr:colOff>
      <xdr:row>96</xdr:row>
      <xdr:rowOff>56984</xdr:rowOff>
    </xdr:to>
    <xdr:cxnSp macro="">
      <xdr:nvCxnSpPr>
        <xdr:cNvPr id="688" name="直線コネクタ 687"/>
        <xdr:cNvCxnSpPr/>
      </xdr:nvCxnSpPr>
      <xdr:spPr>
        <a:xfrm>
          <a:off x="13703300" y="16499967"/>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111362</xdr:rowOff>
    </xdr:from>
    <xdr:to>
      <xdr:col>71</xdr:col>
      <xdr:colOff>177800</xdr:colOff>
      <xdr:row>96</xdr:row>
      <xdr:rowOff>40767</xdr:rowOff>
    </xdr:to>
    <xdr:cxnSp macro="">
      <xdr:nvCxnSpPr>
        <xdr:cNvPr id="691" name="直線コネクタ 690"/>
        <xdr:cNvCxnSpPr/>
      </xdr:nvCxnSpPr>
      <xdr:spPr>
        <a:xfrm>
          <a:off x="12814300" y="16399112"/>
          <a:ext cx="889000" cy="10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5" name="テキスト ボックス 694"/>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105721</xdr:rowOff>
    </xdr:from>
    <xdr:to>
      <xdr:col>85</xdr:col>
      <xdr:colOff>177800</xdr:colOff>
      <xdr:row>97</xdr:row>
      <xdr:rowOff>35871</xdr:rowOff>
    </xdr:to>
    <xdr:sp macro="" textlink="">
      <xdr:nvSpPr>
        <xdr:cNvPr id="701" name="楕円 700"/>
        <xdr:cNvSpPr/>
      </xdr:nvSpPr>
      <xdr:spPr>
        <a:xfrm>
          <a:off x="16268700" y="165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128598</xdr:rowOff>
    </xdr:from>
    <xdr:ext cx="534377" cy="259045"/>
    <xdr:sp macro="" textlink="">
      <xdr:nvSpPr>
        <xdr:cNvPr id="702" name="公債費該当値テキスト"/>
        <xdr:cNvSpPr txBox="1"/>
      </xdr:nvSpPr>
      <xdr:spPr>
        <a:xfrm>
          <a:off x="16370300" y="164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45507</xdr:rowOff>
    </xdr:from>
    <xdr:to>
      <xdr:col>81</xdr:col>
      <xdr:colOff>101600</xdr:colOff>
      <xdr:row>96</xdr:row>
      <xdr:rowOff>147107</xdr:rowOff>
    </xdr:to>
    <xdr:sp macro="" textlink="">
      <xdr:nvSpPr>
        <xdr:cNvPr id="703" name="楕円 702"/>
        <xdr:cNvSpPr/>
      </xdr:nvSpPr>
      <xdr:spPr>
        <a:xfrm>
          <a:off x="154305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163634</xdr:rowOff>
    </xdr:from>
    <xdr:ext cx="534377" cy="259045"/>
    <xdr:sp macro="" textlink="">
      <xdr:nvSpPr>
        <xdr:cNvPr id="704" name="テキスト ボックス 703"/>
        <xdr:cNvSpPr txBox="1"/>
      </xdr:nvSpPr>
      <xdr:spPr>
        <a:xfrm>
          <a:off x="15214111" y="162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6184</xdr:rowOff>
    </xdr:from>
    <xdr:to>
      <xdr:col>76</xdr:col>
      <xdr:colOff>165100</xdr:colOff>
      <xdr:row>96</xdr:row>
      <xdr:rowOff>107784</xdr:rowOff>
    </xdr:to>
    <xdr:sp macro="" textlink="">
      <xdr:nvSpPr>
        <xdr:cNvPr id="705" name="楕円 704"/>
        <xdr:cNvSpPr/>
      </xdr:nvSpPr>
      <xdr:spPr>
        <a:xfrm>
          <a:off x="14541500" y="164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124311</xdr:rowOff>
    </xdr:from>
    <xdr:ext cx="534377" cy="259045"/>
    <xdr:sp macro="" textlink="">
      <xdr:nvSpPr>
        <xdr:cNvPr id="706" name="テキスト ボックス 705"/>
        <xdr:cNvSpPr txBox="1"/>
      </xdr:nvSpPr>
      <xdr:spPr>
        <a:xfrm>
          <a:off x="14325111" y="162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161417</xdr:rowOff>
    </xdr:from>
    <xdr:to>
      <xdr:col>72</xdr:col>
      <xdr:colOff>38100</xdr:colOff>
      <xdr:row>96</xdr:row>
      <xdr:rowOff>91567</xdr:rowOff>
    </xdr:to>
    <xdr:sp macro="" textlink="">
      <xdr:nvSpPr>
        <xdr:cNvPr id="707" name="楕円 706"/>
        <xdr:cNvSpPr/>
      </xdr:nvSpPr>
      <xdr:spPr>
        <a:xfrm>
          <a:off x="13652500" y="164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108094</xdr:rowOff>
    </xdr:from>
    <xdr:ext cx="534377" cy="259045"/>
    <xdr:sp macro="" textlink="">
      <xdr:nvSpPr>
        <xdr:cNvPr id="708" name="テキスト ボックス 707"/>
        <xdr:cNvSpPr txBox="1"/>
      </xdr:nvSpPr>
      <xdr:spPr>
        <a:xfrm>
          <a:off x="13436111" y="162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60562</xdr:rowOff>
    </xdr:from>
    <xdr:to>
      <xdr:col>67</xdr:col>
      <xdr:colOff>101600</xdr:colOff>
      <xdr:row>95</xdr:row>
      <xdr:rowOff>162162</xdr:rowOff>
    </xdr:to>
    <xdr:sp macro="" textlink="">
      <xdr:nvSpPr>
        <xdr:cNvPr id="709" name="楕円 708"/>
        <xdr:cNvSpPr/>
      </xdr:nvSpPr>
      <xdr:spPr>
        <a:xfrm>
          <a:off x="12763500" y="163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7239</xdr:rowOff>
    </xdr:from>
    <xdr:ext cx="599010" cy="259045"/>
    <xdr:sp macro="" textlink="">
      <xdr:nvSpPr>
        <xdr:cNvPr id="710" name="テキスト ボックス 709"/>
        <xdr:cNvSpPr txBox="1"/>
      </xdr:nvSpPr>
      <xdr:spPr>
        <a:xfrm>
          <a:off x="12514795" y="161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類似団体と比べて概ね同水準か低い水準となっているが、特に類似団体よりも高い水準となっているのは、総務費、民生費、衛生費、公債費である。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総務費については、前年度比</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％と大幅増であるが、増加要因は主にふるさと納税関係の委託料等の増額が影響しているもので、制度改正により今後は減少する見込みである。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％の減とわずかに減少しているが、臨時福祉給付金事業費が皆減した一方で、増加傾向にある障害者福祉事業経費や施設型給付費が類似団体よりも高い水準にあるためである。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衛生費については、前年度比</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％増となっているが、これは、簡易水道施設の拡張工事に伴う簡易水道事業特別会計への繰出金の増によるもので、今後は工事終了により減少する見込みである。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公債費については、前年度比で</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％の減となっているが、類似団体平均より高い水準にあるのは、繰上償還を実施したためで、定期償還額は減少している。今後も計画的に繰上償還を実施することで、定期償還額は減少していく見込である。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実質収支及び実質単年度収支は経費節減等により黒字を確保できている。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財政調整基金残高は前年度決算剰余金の積立等に伴い増加しており、標準財政規模比で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67.96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％と増加しているが、地方税収の減等により一般財源が減ったことにより標準財政規模も減少しており（前年度比△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76,756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千円）、そのため、財政調整基金残高の割合が高くなっているものである。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一般会計及び全ての会計において赤字は発生しておらず、現在の水準を継続して維持できるよう努める。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8" sqref="BN8:BU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8911114</v>
      </c>
      <c r="BO4" s="461"/>
      <c r="BP4" s="461"/>
      <c r="BQ4" s="461"/>
      <c r="BR4" s="461"/>
      <c r="BS4" s="461"/>
      <c r="BT4" s="461"/>
      <c r="BU4" s="462"/>
      <c r="BV4" s="460">
        <v>6249873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9.1999999999999993</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8546770</v>
      </c>
      <c r="BO5" s="466"/>
      <c r="BP5" s="466"/>
      <c r="BQ5" s="466"/>
      <c r="BR5" s="466"/>
      <c r="BS5" s="466"/>
      <c r="BT5" s="466"/>
      <c r="BU5" s="467"/>
      <c r="BV5" s="465">
        <v>6140910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81.400000000000006</v>
      </c>
      <c r="CU5" s="436"/>
      <c r="CV5" s="436"/>
      <c r="CW5" s="436"/>
      <c r="CX5" s="436"/>
      <c r="CY5" s="436"/>
      <c r="CZ5" s="436"/>
      <c r="DA5" s="437"/>
      <c r="DB5" s="435">
        <v>84.2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364344</v>
      </c>
      <c r="BO6" s="466"/>
      <c r="BP6" s="466"/>
      <c r="BQ6" s="466"/>
      <c r="BR6" s="466"/>
      <c r="BS6" s="466"/>
      <c r="BT6" s="466"/>
      <c r="BU6" s="467"/>
      <c r="BV6" s="465">
        <v>108963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85.1</v>
      </c>
      <c r="CU6" s="616"/>
      <c r="CV6" s="616"/>
      <c r="CW6" s="616"/>
      <c r="CX6" s="616"/>
      <c r="CY6" s="616"/>
      <c r="CZ6" s="616"/>
      <c r="DA6" s="617"/>
      <c r="DB6" s="615">
        <v>88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78002</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3111739</v>
      </c>
      <c r="CU7" s="466"/>
      <c r="CV7" s="466"/>
      <c r="CW7" s="466"/>
      <c r="CX7" s="466"/>
      <c r="CY7" s="466"/>
      <c r="CZ7" s="466"/>
      <c r="DA7" s="467"/>
      <c r="DB7" s="465">
        <v>3188495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286342</v>
      </c>
      <c r="BO8" s="466"/>
      <c r="BP8" s="466"/>
      <c r="BQ8" s="466"/>
      <c r="BR8" s="466"/>
      <c r="BS8" s="466"/>
      <c r="BT8" s="466"/>
      <c r="BU8" s="467"/>
      <c r="BV8" s="465">
        <v>108963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0.28999999999999998</v>
      </c>
      <c r="CU8" s="579"/>
      <c r="CV8" s="579"/>
      <c r="CW8" s="579"/>
      <c r="CX8" s="579"/>
      <c r="CY8" s="579"/>
      <c r="CZ8" s="579"/>
      <c r="DA8" s="580"/>
      <c r="DB8" s="578">
        <v>0.3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7458</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177379</v>
      </c>
      <c r="BO9" s="466"/>
      <c r="BP9" s="466"/>
      <c r="BQ9" s="466"/>
      <c r="BR9" s="466"/>
      <c r="BS9" s="466"/>
      <c r="BT9" s="466"/>
      <c r="BU9" s="467"/>
      <c r="BV9" s="465">
        <v>-137091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14.5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7852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58154</v>
      </c>
      <c r="BO10" s="466"/>
      <c r="BP10" s="466"/>
      <c r="BQ10" s="466"/>
      <c r="BR10" s="466"/>
      <c r="BS10" s="466"/>
      <c r="BT10" s="466"/>
      <c r="BU10" s="467"/>
      <c r="BV10" s="465">
        <v>133758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210666</v>
      </c>
      <c r="BO11" s="466"/>
      <c r="BP11" s="466"/>
      <c r="BQ11" s="466"/>
      <c r="BR11" s="466"/>
      <c r="BS11" s="466"/>
      <c r="BT11" s="466"/>
      <c r="BU11" s="467"/>
      <c r="BV11" s="465">
        <v>262363</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7651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7587</v>
      </c>
      <c r="S13" s="569"/>
      <c r="T13" s="569"/>
      <c r="U13" s="569"/>
      <c r="V13" s="570"/>
      <c r="W13" s="556" t="s">
        <v>139</v>
      </c>
      <c r="X13" s="478"/>
      <c r="Y13" s="478"/>
      <c r="Z13" s="478"/>
      <c r="AA13" s="478"/>
      <c r="AB13" s="479"/>
      <c r="AC13" s="441">
        <v>362</v>
      </c>
      <c r="AD13" s="442"/>
      <c r="AE13" s="442"/>
      <c r="AF13" s="442"/>
      <c r="AG13" s="443"/>
      <c r="AH13" s="441">
        <v>374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446199</v>
      </c>
      <c r="BO13" s="466"/>
      <c r="BP13" s="466"/>
      <c r="BQ13" s="466"/>
      <c r="BR13" s="466"/>
      <c r="BS13" s="466"/>
      <c r="BT13" s="466"/>
      <c r="BU13" s="467"/>
      <c r="BV13" s="465">
        <v>259030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-0.2</v>
      </c>
      <c r="CU13" s="436"/>
      <c r="CV13" s="436"/>
      <c r="CW13" s="436"/>
      <c r="CX13" s="436"/>
      <c r="CY13" s="436"/>
      <c r="CZ13" s="436"/>
      <c r="DA13" s="437"/>
      <c r="DB13" s="435">
        <v>0.9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7737</v>
      </c>
      <c r="S14" s="569"/>
      <c r="T14" s="569"/>
      <c r="U14" s="569"/>
      <c r="V14" s="570"/>
      <c r="W14" s="571"/>
      <c r="X14" s="481"/>
      <c r="Y14" s="481"/>
      <c r="Z14" s="481"/>
      <c r="AA14" s="481"/>
      <c r="AB14" s="482"/>
      <c r="AC14" s="561">
        <v>10.4</v>
      </c>
      <c r="AD14" s="562"/>
      <c r="AE14" s="562"/>
      <c r="AF14" s="562"/>
      <c r="AG14" s="563"/>
      <c r="AH14" s="561">
        <v>10.6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7696</v>
      </c>
      <c r="S15" s="569"/>
      <c r="T15" s="569"/>
      <c r="U15" s="569"/>
      <c r="V15" s="570"/>
      <c r="W15" s="556" t="s">
        <v>146</v>
      </c>
      <c r="X15" s="478"/>
      <c r="Y15" s="478"/>
      <c r="Z15" s="478"/>
      <c r="AA15" s="478"/>
      <c r="AB15" s="479"/>
      <c r="AC15" s="441">
        <v>1116</v>
      </c>
      <c r="AD15" s="442"/>
      <c r="AE15" s="442"/>
      <c r="AF15" s="442"/>
      <c r="AG15" s="443"/>
      <c r="AH15" s="441">
        <v>1169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744166</v>
      </c>
      <c r="BO15" s="461"/>
      <c r="BP15" s="461"/>
      <c r="BQ15" s="461"/>
      <c r="BR15" s="461"/>
      <c r="BS15" s="461"/>
      <c r="BT15" s="461"/>
      <c r="BU15" s="462"/>
      <c r="BV15" s="460">
        <v>819619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32</v>
      </c>
      <c r="AD16" s="562"/>
      <c r="AE16" s="562"/>
      <c r="AF16" s="562"/>
      <c r="AG16" s="563"/>
      <c r="AH16" s="561">
        <v>33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2688260</v>
      </c>
      <c r="BO16" s="466"/>
      <c r="BP16" s="466"/>
      <c r="BQ16" s="466"/>
      <c r="BR16" s="466"/>
      <c r="BS16" s="466"/>
      <c r="BT16" s="466"/>
      <c r="BU16" s="467"/>
      <c r="BV16" s="465">
        <v>2694807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2006</v>
      </c>
      <c r="AD17" s="442"/>
      <c r="AE17" s="442"/>
      <c r="AF17" s="442"/>
      <c r="AG17" s="443"/>
      <c r="AH17" s="441">
        <v>1997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927724</v>
      </c>
      <c r="BO17" s="466"/>
      <c r="BP17" s="466"/>
      <c r="BQ17" s="466"/>
      <c r="BR17" s="466"/>
      <c r="BS17" s="466"/>
      <c r="BT17" s="466"/>
      <c r="BU17" s="467"/>
      <c r="BV17" s="465">
        <v>1030369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62.44</v>
      </c>
      <c r="M18" s="530"/>
      <c r="N18" s="530"/>
      <c r="O18" s="530"/>
      <c r="P18" s="530"/>
      <c r="Q18" s="530"/>
      <c r="R18" s="531"/>
      <c r="S18" s="531"/>
      <c r="T18" s="531"/>
      <c r="U18" s="531"/>
      <c r="V18" s="532"/>
      <c r="W18" s="546"/>
      <c r="X18" s="547"/>
      <c r="Y18" s="547"/>
      <c r="Z18" s="547"/>
      <c r="AA18" s="547"/>
      <c r="AB18" s="557"/>
      <c r="AC18" s="429">
        <v>57.6</v>
      </c>
      <c r="AD18" s="430"/>
      <c r="AE18" s="430"/>
      <c r="AF18" s="430"/>
      <c r="AG18" s="533"/>
      <c r="AH18" s="429">
        <v>56.4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2599367</v>
      </c>
      <c r="BO18" s="466"/>
      <c r="BP18" s="466"/>
      <c r="BQ18" s="466"/>
      <c r="BR18" s="466"/>
      <c r="BS18" s="466"/>
      <c r="BT18" s="466"/>
      <c r="BU18" s="467"/>
      <c r="BV18" s="465">
        <v>2659470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119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3950205</v>
      </c>
      <c r="BO19" s="466"/>
      <c r="BP19" s="466"/>
      <c r="BQ19" s="466"/>
      <c r="BR19" s="466"/>
      <c r="BS19" s="466"/>
      <c r="BT19" s="466"/>
      <c r="BU19" s="467"/>
      <c r="BV19" s="465">
        <v>4438995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2791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2862709</v>
      </c>
      <c r="BO23" s="466"/>
      <c r="BP23" s="466"/>
      <c r="BQ23" s="466"/>
      <c r="BR23" s="466"/>
      <c r="BS23" s="466"/>
      <c r="BT23" s="466"/>
      <c r="BU23" s="467"/>
      <c r="BV23" s="465">
        <v>3149818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7510</v>
      </c>
      <c r="R24" s="442"/>
      <c r="S24" s="442"/>
      <c r="T24" s="442"/>
      <c r="U24" s="442"/>
      <c r="V24" s="443"/>
      <c r="W24" s="507"/>
      <c r="X24" s="498"/>
      <c r="Y24" s="499"/>
      <c r="Z24" s="438" t="s">
        <v>170</v>
      </c>
      <c r="AA24" s="439"/>
      <c r="AB24" s="439"/>
      <c r="AC24" s="439"/>
      <c r="AD24" s="439"/>
      <c r="AE24" s="439"/>
      <c r="AF24" s="439"/>
      <c r="AG24" s="440"/>
      <c r="AH24" s="441">
        <v>83</v>
      </c>
      <c r="AI24" s="442"/>
      <c r="AJ24" s="442"/>
      <c r="AK24" s="442"/>
      <c r="AL24" s="443"/>
      <c r="AM24" s="441">
        <v>258462</v>
      </c>
      <c r="AN24" s="442"/>
      <c r="AO24" s="442"/>
      <c r="AP24" s="442"/>
      <c r="AQ24" s="442"/>
      <c r="AR24" s="443"/>
      <c r="AS24" s="441">
        <v>3114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2698634</v>
      </c>
      <c r="BO24" s="466"/>
      <c r="BP24" s="466"/>
      <c r="BQ24" s="466"/>
      <c r="BR24" s="466"/>
      <c r="BS24" s="466"/>
      <c r="BT24" s="466"/>
      <c r="BU24" s="467"/>
      <c r="BV24" s="465">
        <v>3040826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6000</v>
      </c>
      <c r="R25" s="442"/>
      <c r="S25" s="442"/>
      <c r="T25" s="442"/>
      <c r="U25" s="442"/>
      <c r="V25" s="443"/>
      <c r="W25" s="507"/>
      <c r="X25" s="498"/>
      <c r="Y25" s="499"/>
      <c r="Z25" s="438" t="s">
        <v>173</v>
      </c>
      <c r="AA25" s="439"/>
      <c r="AB25" s="439"/>
      <c r="AC25" s="439"/>
      <c r="AD25" s="439"/>
      <c r="AE25" s="439"/>
      <c r="AF25" s="439"/>
      <c r="AG25" s="440"/>
      <c r="AH25" s="441" t="s">
        <v>127</v>
      </c>
      <c r="AI25" s="442"/>
      <c r="AJ25" s="442"/>
      <c r="AK25" s="442"/>
      <c r="AL25" s="443"/>
      <c r="AM25" s="441" t="s">
        <v>127</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435754</v>
      </c>
      <c r="BO25" s="461"/>
      <c r="BP25" s="461"/>
      <c r="BQ25" s="461"/>
      <c r="BR25" s="461"/>
      <c r="BS25" s="461"/>
      <c r="BT25" s="461"/>
      <c r="BU25" s="462"/>
      <c r="BV25" s="460">
        <v>527809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5180</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2730</v>
      </c>
      <c r="R27" s="442"/>
      <c r="S27" s="442"/>
      <c r="T27" s="442"/>
      <c r="U27" s="442"/>
      <c r="V27" s="443"/>
      <c r="W27" s="507"/>
      <c r="X27" s="498"/>
      <c r="Y27" s="499"/>
      <c r="Z27" s="438" t="s">
        <v>182</v>
      </c>
      <c r="AA27" s="439"/>
      <c r="AB27" s="439"/>
      <c r="AC27" s="439"/>
      <c r="AD27" s="439"/>
      <c r="AE27" s="439"/>
      <c r="AF27" s="439"/>
      <c r="AG27" s="440"/>
      <c r="AH27" s="441" t="s">
        <v>127</v>
      </c>
      <c r="AI27" s="442"/>
      <c r="AJ27" s="442"/>
      <c r="AK27" s="442"/>
      <c r="AL27" s="443"/>
      <c r="AM27" s="441" t="s">
        <v>137</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2270</v>
      </c>
      <c r="R28" s="442"/>
      <c r="S28" s="442"/>
      <c r="T28" s="442"/>
      <c r="U28" s="442"/>
      <c r="V28" s="443"/>
      <c r="W28" s="507"/>
      <c r="X28" s="498"/>
      <c r="Y28" s="499"/>
      <c r="Z28" s="438" t="s">
        <v>186</v>
      </c>
      <c r="AA28" s="439"/>
      <c r="AB28" s="439"/>
      <c r="AC28" s="439"/>
      <c r="AD28" s="439"/>
      <c r="AE28" s="439"/>
      <c r="AF28" s="439"/>
      <c r="AG28" s="440"/>
      <c r="AH28" s="441" t="s">
        <v>137</v>
      </c>
      <c r="AI28" s="442"/>
      <c r="AJ28" s="442"/>
      <c r="AK28" s="442"/>
      <c r="AL28" s="443"/>
      <c r="AM28" s="441" t="s">
        <v>127</v>
      </c>
      <c r="AN28" s="442"/>
      <c r="AO28" s="442"/>
      <c r="AP28" s="442"/>
      <c r="AQ28" s="442"/>
      <c r="AR28" s="443"/>
      <c r="AS28" s="441" t="s">
        <v>127</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2114892</v>
      </c>
      <c r="BO28" s="461"/>
      <c r="BP28" s="461"/>
      <c r="BQ28" s="461"/>
      <c r="BR28" s="461"/>
      <c r="BS28" s="461"/>
      <c r="BT28" s="461"/>
      <c r="BU28" s="462"/>
      <c r="BV28" s="460">
        <v>2056738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10</v>
      </c>
      <c r="M29" s="442"/>
      <c r="N29" s="442"/>
      <c r="O29" s="442"/>
      <c r="P29" s="443"/>
      <c r="Q29" s="441">
        <v>2170</v>
      </c>
      <c r="R29" s="442"/>
      <c r="S29" s="442"/>
      <c r="T29" s="442"/>
      <c r="U29" s="442"/>
      <c r="V29" s="443"/>
      <c r="W29" s="508"/>
      <c r="X29" s="509"/>
      <c r="Y29" s="510"/>
      <c r="Z29" s="438" t="s">
        <v>189</v>
      </c>
      <c r="AA29" s="439"/>
      <c r="AB29" s="439"/>
      <c r="AC29" s="439"/>
      <c r="AD29" s="439"/>
      <c r="AE29" s="439"/>
      <c r="AF29" s="439"/>
      <c r="AG29" s="440"/>
      <c r="AH29" s="441">
        <v>83</v>
      </c>
      <c r="AI29" s="442"/>
      <c r="AJ29" s="442"/>
      <c r="AK29" s="442"/>
      <c r="AL29" s="443"/>
      <c r="AM29" s="441">
        <v>258462</v>
      </c>
      <c r="AN29" s="442"/>
      <c r="AO29" s="442"/>
      <c r="AP29" s="442"/>
      <c r="AQ29" s="442"/>
      <c r="AR29" s="443"/>
      <c r="AS29" s="441">
        <v>3114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1537642</v>
      </c>
      <c r="BO29" s="466"/>
      <c r="BP29" s="466"/>
      <c r="BQ29" s="466"/>
      <c r="BR29" s="466"/>
      <c r="BS29" s="466"/>
      <c r="BT29" s="466"/>
      <c r="BU29" s="467"/>
      <c r="BV29" s="465">
        <v>1833049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96.5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5805792</v>
      </c>
      <c r="BO30" s="469"/>
      <c r="BP30" s="469"/>
      <c r="BQ30" s="469"/>
      <c r="BR30" s="469"/>
      <c r="BS30" s="469"/>
      <c r="BT30" s="469"/>
      <c r="BU30" s="470"/>
      <c r="BV30" s="468">
        <v>4817474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200</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IF('各会計、関係団体の財政状況及び健全化判断比率'!B30="","",'各会計、関係団体の財政状況及び健全化判断比率'!B30)</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上毛町外一市一町矢方池土木組合（一般会計）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しんよしとみ街づくり</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奨学資金特別会計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IF('各会計、関係団体の財政状況及び健全化判断比率'!B31="","",'各会計、関係団体の財政状況及び健全化判断比率'!B31)</f>
        <v>簡易水道事業特別会計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吉富町外１町環境衛生事務組合（一般会計）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上毛町土地開発公社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住宅新築資金等特別会計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IF('各会計、関係団体の財政状況及び健全化判断比率'!B32="","",'各会計、関係団体の財政状況及び健全化判断比率'!B32)</f>
        <v>工業等用地造成事業特別会計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福岡県市町村消防団員等公務災害補償組合（一般会計）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福岡県市町村職員退職手当組合（一般会計）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福岡県市町村職員退職手当組合（基金特別会計）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福岡県自治会館管理組合（一般会計）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豊前市外二町財産組合（一般会計）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京築広域市町村圏事務組合（一般会計）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京築広域市町村圏事務組合（広域圏消防特別会計）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築上郡自治会館等資産管理組合（一般会計）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yFkUIi7XxrmgiEMbI0peElqqKxVRo985+fosmrfEJqmwe3U4+SWjKPRUO0jSmKku7OdoeBG83RaDhrjLaE+sg==" saltValue="ujvXJaTprBhMNBgMVMWF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8"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4" t="s">
        <v>578</v>
      </c>
      <c r="D34" s="1244"/>
      <c r="E34" s="1245"/>
      <c r="F34" s="32">
        <v>11.52</v>
      </c>
      <c r="G34" s="33">
        <v>7.52</v>
      </c>
      <c r="H34" s="33">
        <v>7.53</v>
      </c>
      <c r="I34" s="33">
        <v>3.32</v>
      </c>
      <c r="J34" s="34">
        <v>9.15</v>
      </c>
      <c r="K34" s="22"/>
      <c r="L34" s="22"/>
      <c r="M34" s="22"/>
      <c r="N34" s="22"/>
      <c r="O34" s="22"/>
      <c r="P34" s="22"/>
    </row>
    <row r="35" spans="1:16" ht="39" customHeight="1" x14ac:dyDescent="0.15">
      <c r="A35" s="22"/>
      <c r="B35" s="35"/>
      <c r="C35" s="1238" t="s">
        <v>579</v>
      </c>
      <c r="D35" s="1239"/>
      <c r="E35" s="1240"/>
      <c r="F35" s="36">
        <v>0.8</v>
      </c>
      <c r="G35" s="37">
        <v>2.44</v>
      </c>
      <c r="H35" s="37">
        <v>3.18</v>
      </c>
      <c r="I35" s="37">
        <v>2.4500000000000002</v>
      </c>
      <c r="J35" s="38">
        <v>0.41</v>
      </c>
      <c r="K35" s="22"/>
      <c r="L35" s="22"/>
      <c r="M35" s="22"/>
      <c r="N35" s="22"/>
      <c r="O35" s="22"/>
      <c r="P35" s="22"/>
    </row>
    <row r="36" spans="1:16" ht="39" customHeight="1" x14ac:dyDescent="0.15">
      <c r="A36" s="22"/>
      <c r="B36" s="35"/>
      <c r="C36" s="1238" t="s">
        <v>580</v>
      </c>
      <c r="D36" s="1239"/>
      <c r="E36" s="1240"/>
      <c r="F36" s="36">
        <v>0.16</v>
      </c>
      <c r="G36" s="37">
        <v>0.11</v>
      </c>
      <c r="H36" s="37">
        <v>0.11</v>
      </c>
      <c r="I36" s="37">
        <v>0.16</v>
      </c>
      <c r="J36" s="38">
        <v>0.15</v>
      </c>
      <c r="K36" s="22"/>
      <c r="L36" s="22"/>
      <c r="M36" s="22"/>
      <c r="N36" s="22"/>
      <c r="O36" s="22"/>
      <c r="P36" s="22"/>
    </row>
    <row r="37" spans="1:16" ht="39" customHeight="1" x14ac:dyDescent="0.15">
      <c r="A37" s="22"/>
      <c r="B37" s="35"/>
      <c r="C37" s="1238" t="s">
        <v>581</v>
      </c>
      <c r="D37" s="1239"/>
      <c r="E37" s="1240"/>
      <c r="F37" s="36">
        <v>0.02</v>
      </c>
      <c r="G37" s="37">
        <v>0.02</v>
      </c>
      <c r="H37" s="37">
        <v>0.02</v>
      </c>
      <c r="I37" s="37">
        <v>0.02</v>
      </c>
      <c r="J37" s="38">
        <v>0.04</v>
      </c>
      <c r="K37" s="22"/>
      <c r="L37" s="22"/>
      <c r="M37" s="22"/>
      <c r="N37" s="22"/>
      <c r="O37" s="22"/>
      <c r="P37" s="22"/>
    </row>
    <row r="38" spans="1:16" ht="39" customHeight="1" x14ac:dyDescent="0.15">
      <c r="A38" s="22"/>
      <c r="B38" s="35"/>
      <c r="C38" s="1238" t="s">
        <v>582</v>
      </c>
      <c r="D38" s="1239"/>
      <c r="E38" s="1240"/>
      <c r="F38" s="36">
        <v>0.03</v>
      </c>
      <c r="G38" s="37">
        <v>0.02</v>
      </c>
      <c r="H38" s="37">
        <v>0.03</v>
      </c>
      <c r="I38" s="37">
        <v>0.03</v>
      </c>
      <c r="J38" s="38">
        <v>0.03</v>
      </c>
      <c r="K38" s="22"/>
      <c r="L38" s="22"/>
      <c r="M38" s="22"/>
      <c r="N38" s="22"/>
      <c r="O38" s="22"/>
      <c r="P38" s="22"/>
    </row>
    <row r="39" spans="1:16" ht="39" customHeight="1" x14ac:dyDescent="0.15">
      <c r="A39" s="22"/>
      <c r="B39" s="35"/>
      <c r="C39" s="1238" t="s">
        <v>583</v>
      </c>
      <c r="D39" s="1239"/>
      <c r="E39" s="1240"/>
      <c r="F39" s="36" t="s">
        <v>584</v>
      </c>
      <c r="G39" s="37">
        <v>0.1</v>
      </c>
      <c r="H39" s="37">
        <v>0.06</v>
      </c>
      <c r="I39" s="37">
        <v>0.08</v>
      </c>
      <c r="J39" s="38">
        <v>0.02</v>
      </c>
      <c r="K39" s="22"/>
      <c r="L39" s="22"/>
      <c r="M39" s="22"/>
      <c r="N39" s="22"/>
      <c r="O39" s="22"/>
      <c r="P39" s="22"/>
    </row>
    <row r="40" spans="1:16" ht="39" customHeight="1" x14ac:dyDescent="0.15">
      <c r="A40" s="22"/>
      <c r="B40" s="35"/>
      <c r="C40" s="1238" t="s">
        <v>585</v>
      </c>
      <c r="D40" s="1239"/>
      <c r="E40" s="1240"/>
      <c r="F40" s="36">
        <v>7.0000000000000007E-2</v>
      </c>
      <c r="G40" s="37">
        <v>0.01</v>
      </c>
      <c r="H40" s="37">
        <v>0</v>
      </c>
      <c r="I40" s="37">
        <v>0.01</v>
      </c>
      <c r="J40" s="38">
        <v>0.01</v>
      </c>
      <c r="K40" s="22"/>
      <c r="L40" s="22"/>
      <c r="M40" s="22"/>
      <c r="N40" s="22"/>
      <c r="O40" s="22"/>
      <c r="P40" s="22"/>
    </row>
    <row r="41" spans="1:16" ht="39" customHeight="1" x14ac:dyDescent="0.15">
      <c r="A41" s="22"/>
      <c r="B41" s="35"/>
      <c r="C41" s="1238" t="s">
        <v>586</v>
      </c>
      <c r="D41" s="1239"/>
      <c r="E41" s="1240"/>
      <c r="F41" s="36" t="s">
        <v>531</v>
      </c>
      <c r="G41" s="37" t="s">
        <v>531</v>
      </c>
      <c r="H41" s="37" t="s">
        <v>531</v>
      </c>
      <c r="I41" s="37" t="s">
        <v>531</v>
      </c>
      <c r="J41" s="38">
        <v>0</v>
      </c>
      <c r="K41" s="22"/>
      <c r="L41" s="22"/>
      <c r="M41" s="22"/>
      <c r="N41" s="22"/>
      <c r="O41" s="22"/>
      <c r="P41" s="22"/>
    </row>
    <row r="42" spans="1:16" ht="39" customHeight="1" x14ac:dyDescent="0.15">
      <c r="A42" s="22"/>
      <c r="B42" s="39"/>
      <c r="C42" s="1238" t="s">
        <v>587</v>
      </c>
      <c r="D42" s="1239"/>
      <c r="E42" s="1240"/>
      <c r="F42" s="36" t="s">
        <v>531</v>
      </c>
      <c r="G42" s="37" t="s">
        <v>531</v>
      </c>
      <c r="H42" s="37" t="s">
        <v>531</v>
      </c>
      <c r="I42" s="37" t="s">
        <v>531</v>
      </c>
      <c r="J42" s="38" t="s">
        <v>531</v>
      </c>
      <c r="K42" s="22"/>
      <c r="L42" s="22"/>
      <c r="M42" s="22"/>
      <c r="N42" s="22"/>
      <c r="O42" s="22"/>
      <c r="P42" s="22"/>
    </row>
    <row r="43" spans="1:16" ht="39" customHeight="1" thickBot="1" x14ac:dyDescent="0.2">
      <c r="A43" s="22"/>
      <c r="B43" s="40"/>
      <c r="C43" s="1241" t="s">
        <v>588</v>
      </c>
      <c r="D43" s="1242"/>
      <c r="E43" s="1243"/>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V8rd3mjsEDUnaUb6dcqkDmXCJi6YjL4NXDQss3IfkmT8fuqJfNC/Wm9mvE2jpw8blCgFGV/QFF05mK2WQvlxw==" saltValue="+Hqve/k1xRPET3ireGfy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52"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621</v>
      </c>
      <c r="L45" s="60">
        <v>495</v>
      </c>
      <c r="M45" s="60">
        <v>442</v>
      </c>
      <c r="N45" s="60">
        <v>384</v>
      </c>
      <c r="O45" s="61">
        <v>335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531</v>
      </c>
      <c r="L46" s="64" t="s">
        <v>531</v>
      </c>
      <c r="M46" s="64" t="s">
        <v>531</v>
      </c>
      <c r="N46" s="64" t="s">
        <v>531</v>
      </c>
      <c r="O46" s="65" t="s">
        <v>531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531</v>
      </c>
      <c r="L47" s="64" t="s">
        <v>531</v>
      </c>
      <c r="M47" s="64" t="s">
        <v>531</v>
      </c>
      <c r="N47" s="64" t="s">
        <v>531</v>
      </c>
      <c r="O47" s="65" t="s">
        <v>531</v>
      </c>
      <c r="P47" s="48"/>
      <c r="Q47" s="48"/>
      <c r="R47" s="48"/>
      <c r="S47" s="48"/>
      <c r="T47" s="48"/>
      <c r="U47" s="48"/>
    </row>
    <row r="48" spans="1:21" ht="30.75" customHeight="1" x14ac:dyDescent="0.15">
      <c r="A48" s="48"/>
      <c r="B48" s="1266"/>
      <c r="C48" s="1267"/>
      <c r="D48" s="62"/>
      <c r="E48" s="1248" t="s">
        <v>15</v>
      </c>
      <c r="F48" s="1248"/>
      <c r="G48" s="1248"/>
      <c r="H48" s="1248"/>
      <c r="I48" s="1248"/>
      <c r="J48" s="1249"/>
      <c r="K48" s="63">
        <v>61</v>
      </c>
      <c r="L48" s="64">
        <v>61</v>
      </c>
      <c r="M48" s="64">
        <v>56</v>
      </c>
      <c r="N48" s="64">
        <v>57</v>
      </c>
      <c r="O48" s="65">
        <v>62</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v>
      </c>
      <c r="L49" s="64">
        <v>13</v>
      </c>
      <c r="M49" s="64">
        <v>16</v>
      </c>
      <c r="N49" s="64">
        <v>7</v>
      </c>
      <c r="O49" s="65">
        <v>0</v>
      </c>
      <c r="P49" s="48"/>
      <c r="Q49" s="48"/>
      <c r="R49" s="48"/>
      <c r="S49" s="48"/>
      <c r="T49" s="48"/>
      <c r="U49" s="48"/>
    </row>
    <row r="50" spans="1:21" ht="30.75" customHeight="1" x14ac:dyDescent="0.15">
      <c r="A50" s="48"/>
      <c r="B50" s="1266"/>
      <c r="C50" s="1267"/>
      <c r="D50" s="62"/>
      <c r="E50" s="1248" t="s">
        <v>17</v>
      </c>
      <c r="F50" s="1248"/>
      <c r="G50" s="1248"/>
      <c r="H50" s="1248"/>
      <c r="I50" s="1248"/>
      <c r="J50" s="1249"/>
      <c r="K50" s="63">
        <v>23</v>
      </c>
      <c r="L50" s="64">
        <v>23</v>
      </c>
      <c r="M50" s="64">
        <v>23</v>
      </c>
      <c r="N50" s="64">
        <v>30</v>
      </c>
      <c r="O50" s="65">
        <v>30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531</v>
      </c>
      <c r="L51" s="64" t="s">
        <v>531</v>
      </c>
      <c r="M51" s="64" t="s">
        <v>531</v>
      </c>
      <c r="N51" s="64" t="s">
        <v>531</v>
      </c>
      <c r="O51" s="65" t="s">
        <v>531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586</v>
      </c>
      <c r="L52" s="64">
        <v>535</v>
      </c>
      <c r="M52" s="64">
        <v>508</v>
      </c>
      <c r="N52" s="64">
        <v>485</v>
      </c>
      <c r="O52" s="65">
        <v>471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131</v>
      </c>
      <c r="L53" s="69">
        <v>57</v>
      </c>
      <c r="M53" s="69">
        <v>29</v>
      </c>
      <c r="N53" s="69">
        <v>-7</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589</v>
      </c>
      <c r="L56" s="80" t="s">
        <v>590</v>
      </c>
      <c r="M56" s="80" t="s">
        <v>591</v>
      </c>
      <c r="N56" s="80" t="s">
        <v>592</v>
      </c>
      <c r="O56" s="81" t="s">
        <v>593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632</v>
      </c>
      <c r="L57" s="83" t="s">
        <v>632</v>
      </c>
      <c r="M57" s="83" t="s">
        <v>632</v>
      </c>
      <c r="N57" s="83" t="s">
        <v>632</v>
      </c>
      <c r="O57" s="84" t="s">
        <v>635</v>
      </c>
    </row>
    <row r="58" spans="1:21" ht="31.5" customHeight="1" thickBot="1" x14ac:dyDescent="0.2">
      <c r="B58" s="1256"/>
      <c r="C58" s="1257"/>
      <c r="D58" s="1261" t="s">
        <v>27</v>
      </c>
      <c r="E58" s="1262"/>
      <c r="F58" s="1262"/>
      <c r="G58" s="1262"/>
      <c r="H58" s="1262"/>
      <c r="I58" s="1262"/>
      <c r="J58" s="1263"/>
      <c r="K58" s="85" t="s">
        <v>633</v>
      </c>
      <c r="L58" s="86" t="s">
        <v>632</v>
      </c>
      <c r="M58" s="86" t="s">
        <v>634</v>
      </c>
      <c r="N58" s="86" t="s">
        <v>632</v>
      </c>
      <c r="O58" s="87" t="s">
        <v>632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AjhI9bSqA3jQPF4biSInZacr7reSauIBXe2urVJMezr6wFZjMSxECxaOt84ByGZetYPm5SvWnRNj/7Q88FPg==" saltValue="Oh5G9MxoUx0//rJJ77gp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S48" sqref="S4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573</v>
      </c>
      <c r="J40" s="99" t="s">
        <v>574</v>
      </c>
      <c r="K40" s="99" t="s">
        <v>575</v>
      </c>
      <c r="L40" s="99" t="s">
        <v>576</v>
      </c>
      <c r="M40" s="100" t="s">
        <v>577</v>
      </c>
    </row>
    <row r="41" spans="2:13" ht="27.75" customHeight="1" x14ac:dyDescent="0.15">
      <c r="B41" s="1284" t="s">
        <v>30</v>
      </c>
      <c r="C41" s="1285"/>
      <c r="D41" s="101"/>
      <c r="E41" s="1286" t="s">
        <v>31</v>
      </c>
      <c r="F41" s="1286"/>
      <c r="G41" s="1286"/>
      <c r="H41" s="1287"/>
      <c r="I41" s="102">
        <v>4456</v>
      </c>
      <c r="J41" s="103">
        <v>3933</v>
      </c>
      <c r="K41" s="103">
        <v>3515</v>
      </c>
      <c r="L41" s="103">
        <v>3150</v>
      </c>
      <c r="M41" s="104">
        <v>2863</v>
      </c>
    </row>
    <row r="42" spans="2:13" ht="27.75" customHeight="1" x14ac:dyDescent="0.15">
      <c r="B42" s="1274"/>
      <c r="C42" s="1275"/>
      <c r="D42" s="105"/>
      <c r="E42" s="1278" t="s">
        <v>32</v>
      </c>
      <c r="F42" s="1278"/>
      <c r="G42" s="1278"/>
      <c r="H42" s="1279"/>
      <c r="I42" s="106">
        <v>0</v>
      </c>
      <c r="J42" s="107">
        <v>0</v>
      </c>
      <c r="K42" s="107">
        <v>0</v>
      </c>
      <c r="L42" s="107">
        <v>0</v>
      </c>
      <c r="M42" s="108">
        <v>0</v>
      </c>
    </row>
    <row r="43" spans="2:13" ht="27.75" customHeight="1" x14ac:dyDescent="0.15">
      <c r="B43" s="1274"/>
      <c r="C43" s="1275"/>
      <c r="D43" s="105"/>
      <c r="E43" s="1278" t="s">
        <v>33</v>
      </c>
      <c r="F43" s="1278"/>
      <c r="G43" s="1278"/>
      <c r="H43" s="1279"/>
      <c r="I43" s="106">
        <v>728</v>
      </c>
      <c r="J43" s="107">
        <v>696</v>
      </c>
      <c r="K43" s="107">
        <v>643</v>
      </c>
      <c r="L43" s="107">
        <v>586</v>
      </c>
      <c r="M43" s="108">
        <v>541</v>
      </c>
    </row>
    <row r="44" spans="2:13" ht="27.75" customHeight="1" x14ac:dyDescent="0.15">
      <c r="B44" s="1274"/>
      <c r="C44" s="1275"/>
      <c r="D44" s="105"/>
      <c r="E44" s="1278" t="s">
        <v>34</v>
      </c>
      <c r="F44" s="1278"/>
      <c r="G44" s="1278"/>
      <c r="H44" s="1279"/>
      <c r="I44" s="106">
        <v>236</v>
      </c>
      <c r="J44" s="107">
        <v>211</v>
      </c>
      <c r="K44" s="107">
        <v>182</v>
      </c>
      <c r="L44" s="107">
        <v>154</v>
      </c>
      <c r="M44" s="108">
        <v>127</v>
      </c>
    </row>
    <row r="45" spans="2:13" ht="27.75" customHeight="1" x14ac:dyDescent="0.15">
      <c r="B45" s="1274"/>
      <c r="C45" s="1275"/>
      <c r="D45" s="105"/>
      <c r="E45" s="1278" t="s">
        <v>35</v>
      </c>
      <c r="F45" s="1278"/>
      <c r="G45" s="1278"/>
      <c r="H45" s="1279"/>
      <c r="I45" s="106">
        <v>1066</v>
      </c>
      <c r="J45" s="107">
        <v>1018</v>
      </c>
      <c r="K45" s="107">
        <v>996</v>
      </c>
      <c r="L45" s="107">
        <v>988</v>
      </c>
      <c r="M45" s="108">
        <v>938</v>
      </c>
    </row>
    <row r="46" spans="2:13" ht="27.75" customHeight="1" x14ac:dyDescent="0.15">
      <c r="B46" s="1274"/>
      <c r="C46" s="1275"/>
      <c r="D46" s="109"/>
      <c r="E46" s="1278" t="s">
        <v>36</v>
      </c>
      <c r="F46" s="1278"/>
      <c r="G46" s="1278"/>
      <c r="H46" s="1279"/>
      <c r="I46" s="106" t="s">
        <v>531</v>
      </c>
      <c r="J46" s="107" t="s">
        <v>531</v>
      </c>
      <c r="K46" s="107" t="s">
        <v>531</v>
      </c>
      <c r="L46" s="107" t="s">
        <v>531</v>
      </c>
      <c r="M46" s="108" t="s">
        <v>531</v>
      </c>
    </row>
    <row r="47" spans="2:13" ht="27.75" customHeight="1" x14ac:dyDescent="0.15">
      <c r="B47" s="1274"/>
      <c r="C47" s="1275"/>
      <c r="D47" s="110"/>
      <c r="E47" s="1288" t="s">
        <v>37</v>
      </c>
      <c r="F47" s="1289"/>
      <c r="G47" s="1289"/>
      <c r="H47" s="1290"/>
      <c r="I47" s="106" t="s">
        <v>531</v>
      </c>
      <c r="J47" s="107" t="s">
        <v>531</v>
      </c>
      <c r="K47" s="107" t="s">
        <v>531</v>
      </c>
      <c r="L47" s="107" t="s">
        <v>531</v>
      </c>
      <c r="M47" s="108" t="s">
        <v>531</v>
      </c>
    </row>
    <row r="48" spans="2:13" ht="27.75" customHeight="1" x14ac:dyDescent="0.15">
      <c r="B48" s="1274"/>
      <c r="C48" s="1275"/>
      <c r="D48" s="105"/>
      <c r="E48" s="1278" t="s">
        <v>38</v>
      </c>
      <c r="F48" s="1278"/>
      <c r="G48" s="1278"/>
      <c r="H48" s="1279"/>
      <c r="I48" s="106" t="s">
        <v>531</v>
      </c>
      <c r="J48" s="107" t="s">
        <v>531</v>
      </c>
      <c r="K48" s="107" t="s">
        <v>531</v>
      </c>
      <c r="L48" s="107" t="s">
        <v>531</v>
      </c>
      <c r="M48" s="108" t="s">
        <v>531</v>
      </c>
    </row>
    <row r="49" spans="2:13" ht="27.75" customHeight="1" x14ac:dyDescent="0.15">
      <c r="B49" s="1276"/>
      <c r="C49" s="1277"/>
      <c r="D49" s="105"/>
      <c r="E49" s="1278" t="s">
        <v>39</v>
      </c>
      <c r="F49" s="1278"/>
      <c r="G49" s="1278"/>
      <c r="H49" s="1279"/>
      <c r="I49" s="106" t="s">
        <v>531</v>
      </c>
      <c r="J49" s="107" t="s">
        <v>531</v>
      </c>
      <c r="K49" s="107" t="s">
        <v>531</v>
      </c>
      <c r="L49" s="107" t="s">
        <v>531</v>
      </c>
      <c r="M49" s="108" t="s">
        <v>531</v>
      </c>
    </row>
    <row r="50" spans="2:13" ht="27.75" customHeight="1" x14ac:dyDescent="0.15">
      <c r="B50" s="1272" t="s">
        <v>40</v>
      </c>
      <c r="C50" s="1273"/>
      <c r="D50" s="111"/>
      <c r="E50" s="1278" t="s">
        <v>41</v>
      </c>
      <c r="F50" s="1278"/>
      <c r="G50" s="1278"/>
      <c r="H50" s="1279"/>
      <c r="I50" s="106">
        <v>6799</v>
      </c>
      <c r="J50" s="107">
        <v>6867</v>
      </c>
      <c r="K50" s="107">
        <v>7075</v>
      </c>
      <c r="L50" s="107">
        <v>7707</v>
      </c>
      <c r="M50" s="108">
        <v>8458</v>
      </c>
    </row>
    <row r="51" spans="2:13" ht="27.75" customHeight="1" x14ac:dyDescent="0.15">
      <c r="B51" s="1274"/>
      <c r="C51" s="1275"/>
      <c r="D51" s="105"/>
      <c r="E51" s="1278" t="s">
        <v>42</v>
      </c>
      <c r="F51" s="1278"/>
      <c r="G51" s="1278"/>
      <c r="H51" s="1279"/>
      <c r="I51" s="106">
        <v>25</v>
      </c>
      <c r="J51" s="107">
        <v>15</v>
      </c>
      <c r="K51" s="107">
        <v>16</v>
      </c>
      <c r="L51" s="107" t="s">
        <v>531</v>
      </c>
      <c r="M51" s="108" t="s">
        <v>531</v>
      </c>
    </row>
    <row r="52" spans="2:13" ht="27.75" customHeight="1" x14ac:dyDescent="0.15">
      <c r="B52" s="1276"/>
      <c r="C52" s="1277"/>
      <c r="D52" s="105"/>
      <c r="E52" s="1278" t="s">
        <v>43</v>
      </c>
      <c r="F52" s="1278"/>
      <c r="G52" s="1278"/>
      <c r="H52" s="1279"/>
      <c r="I52" s="106">
        <v>4458</v>
      </c>
      <c r="J52" s="107">
        <v>4163</v>
      </c>
      <c r="K52" s="107">
        <v>3901</v>
      </c>
      <c r="L52" s="107">
        <v>3584</v>
      </c>
      <c r="M52" s="108">
        <v>3377</v>
      </c>
    </row>
    <row r="53" spans="2:13" ht="27.75" customHeight="1" thickBot="1" x14ac:dyDescent="0.2">
      <c r="B53" s="1280" t="s">
        <v>44</v>
      </c>
      <c r="C53" s="1281"/>
      <c r="D53" s="112"/>
      <c r="E53" s="1282" t="s">
        <v>45</v>
      </c>
      <c r="F53" s="1282"/>
      <c r="G53" s="1282"/>
      <c r="H53" s="1283"/>
      <c r="I53" s="113">
        <v>-4798</v>
      </c>
      <c r="J53" s="114">
        <v>-5187</v>
      </c>
      <c r="K53" s="114">
        <v>-5656</v>
      </c>
      <c r="L53" s="114">
        <v>-6414</v>
      </c>
      <c r="M53" s="115">
        <v>-7366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i7uAH494kX2ydTEv3CN9tjRFmgPpKal/tbggw7kmyew+vKbFNwFIM3x8wWm5XfvnJjfUJjRrOv7RnUz6rTMAg==" saltValue="kt006iHvTc+dCxPcnjY+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10" zoomScale="70" zoomScaleNormal="70" zoomScaleSheetLayoutView="100" workbookViewId="0">
      <selection activeCell="K27" sqref="K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575</v>
      </c>
      <c r="G54" s="124" t="s">
        <v>576</v>
      </c>
      <c r="H54" s="125" t="s">
        <v>577</v>
      </c>
    </row>
    <row r="55" spans="2:8" ht="52.5" customHeight="1" x14ac:dyDescent="0.15">
      <c r="B55" s="126"/>
      <c r="C55" s="1299" t="s">
        <v>48</v>
      </c>
      <c r="D55" s="1299"/>
      <c r="E55" s="1300"/>
      <c r="F55" s="127">
        <v>1923</v>
      </c>
      <c r="G55" s="127">
        <v>2057</v>
      </c>
      <c r="H55" s="128">
        <v>2115</v>
      </c>
    </row>
    <row r="56" spans="2:8" ht="52.5" customHeight="1" x14ac:dyDescent="0.15">
      <c r="B56" s="129"/>
      <c r="C56" s="1301" t="s">
        <v>49</v>
      </c>
      <c r="D56" s="1301"/>
      <c r="E56" s="1302"/>
      <c r="F56" s="130">
        <v>2129</v>
      </c>
      <c r="G56" s="130">
        <v>1833</v>
      </c>
      <c r="H56" s="131">
        <v>1538</v>
      </c>
    </row>
    <row r="57" spans="2:8" ht="53.25" customHeight="1" x14ac:dyDescent="0.15">
      <c r="B57" s="129"/>
      <c r="C57" s="1303" t="s">
        <v>50</v>
      </c>
      <c r="D57" s="1303"/>
      <c r="E57" s="1304"/>
      <c r="F57" s="132">
        <v>4023</v>
      </c>
      <c r="G57" s="132">
        <v>4817</v>
      </c>
      <c r="H57" s="133">
        <v>5806</v>
      </c>
    </row>
    <row r="58" spans="2:8" ht="45.75" customHeight="1" x14ac:dyDescent="0.15">
      <c r="B58" s="134"/>
      <c r="C58" s="1291" t="s">
        <v>628</v>
      </c>
      <c r="D58" s="1292"/>
      <c r="E58" s="1293"/>
      <c r="F58" s="135">
        <v>1993</v>
      </c>
      <c r="G58" s="135">
        <v>2280</v>
      </c>
      <c r="H58" s="136">
        <v>2350</v>
      </c>
    </row>
    <row r="59" spans="2:8" ht="45.75" customHeight="1" x14ac:dyDescent="0.15">
      <c r="B59" s="134"/>
      <c r="C59" s="1291" t="s">
        <v>627</v>
      </c>
      <c r="D59" s="1292"/>
      <c r="E59" s="1293"/>
      <c r="F59" s="135">
        <v>20</v>
      </c>
      <c r="G59" s="135">
        <v>441</v>
      </c>
      <c r="H59" s="136">
        <v>1360</v>
      </c>
    </row>
    <row r="60" spans="2:8" ht="45.75" customHeight="1" x14ac:dyDescent="0.15">
      <c r="B60" s="134"/>
      <c r="C60" s="1291" t="s">
        <v>629</v>
      </c>
      <c r="D60" s="1292"/>
      <c r="E60" s="1293"/>
      <c r="F60" s="135">
        <v>1000</v>
      </c>
      <c r="G60" s="135">
        <v>1000</v>
      </c>
      <c r="H60" s="136">
        <v>1000</v>
      </c>
    </row>
    <row r="61" spans="2:8" ht="45.75" customHeight="1" x14ac:dyDescent="0.15">
      <c r="B61" s="134"/>
      <c r="C61" s="1291" t="s">
        <v>630</v>
      </c>
      <c r="D61" s="1292"/>
      <c r="E61" s="1293"/>
      <c r="F61" s="135">
        <v>446</v>
      </c>
      <c r="G61" s="135">
        <v>537</v>
      </c>
      <c r="H61" s="136">
        <v>539</v>
      </c>
    </row>
    <row r="62" spans="2:8" ht="45.75" customHeight="1" thickBot="1" x14ac:dyDescent="0.2">
      <c r="B62" s="137"/>
      <c r="C62" s="1294" t="s">
        <v>631</v>
      </c>
      <c r="D62" s="1295"/>
      <c r="E62" s="1296"/>
      <c r="F62" s="138">
        <v>414</v>
      </c>
      <c r="G62" s="138">
        <v>414</v>
      </c>
      <c r="H62" s="139">
        <v>414</v>
      </c>
    </row>
    <row r="63" spans="2:8" ht="52.5" customHeight="1" thickBot="1" x14ac:dyDescent="0.2">
      <c r="B63" s="140"/>
      <c r="C63" s="1297" t="s">
        <v>51</v>
      </c>
      <c r="D63" s="1297"/>
      <c r="E63" s="1298"/>
      <c r="F63" s="141">
        <v>8075</v>
      </c>
      <c r="G63" s="141">
        <v>8707</v>
      </c>
      <c r="H63" s="142">
        <v>9458</v>
      </c>
    </row>
    <row r="64" spans="2:8" ht="15" customHeight="1" x14ac:dyDescent="0.15"/>
    <row r="65" ht="0" hidden="1" customHeight="1" x14ac:dyDescent="0.15"/>
    <row r="66" ht="0" hidden="1" customHeight="1" x14ac:dyDescent="0.15"/>
  </sheetData>
  <sheetProtection algorithmName="SHA-512" hashValue="cIrdImfQxGaohTGelt3ji+GyK+QouR+W0mEvfmHfx2UTVQTMHu1z9l1ppqyS4bY6Blk+dtxut5HmXSgMGjsgoA==" saltValue="mUU27Z9ftX2WAoIeZnvs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Normal="100" zoomScaleSheetLayoutView="55" workbookViewId="0">
      <selection activeCell="AN48" sqref="AN4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573</v>
      </c>
      <c r="BQ50" s="1310"/>
      <c r="BR50" s="1310"/>
      <c r="BS50" s="1310"/>
      <c r="BT50" s="1310"/>
      <c r="BU50" s="1310"/>
      <c r="BV50" s="1310"/>
      <c r="BW50" s="1310"/>
      <c r="BX50" s="1310" t="s">
        <v>574</v>
      </c>
      <c r="BY50" s="1310"/>
      <c r="BZ50" s="1310"/>
      <c r="CA50" s="1310"/>
      <c r="CB50" s="1310"/>
      <c r="CC50" s="1310"/>
      <c r="CD50" s="1310"/>
      <c r="CE50" s="1310"/>
      <c r="CF50" s="1310" t="s">
        <v>575</v>
      </c>
      <c r="CG50" s="1310"/>
      <c r="CH50" s="1310"/>
      <c r="CI50" s="1310"/>
      <c r="CJ50" s="1310"/>
      <c r="CK50" s="1310"/>
      <c r="CL50" s="1310"/>
      <c r="CM50" s="1310"/>
      <c r="CN50" s="1310" t="s">
        <v>576</v>
      </c>
      <c r="CO50" s="1310"/>
      <c r="CP50" s="1310"/>
      <c r="CQ50" s="1310"/>
      <c r="CR50" s="1310"/>
      <c r="CS50" s="1310"/>
      <c r="CT50" s="1310"/>
      <c r="CU50" s="1310"/>
      <c r="CV50" s="1310" t="s">
        <v>577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640</v>
      </c>
      <c r="AO51" s="1308"/>
      <c r="AP51" s="1308"/>
      <c r="AQ51" s="1308"/>
      <c r="AR51" s="1308"/>
      <c r="AS51" s="1308"/>
      <c r="AT51" s="1308"/>
      <c r="AU51" s="1308"/>
      <c r="AV51" s="1308"/>
      <c r="AW51" s="1308"/>
      <c r="AX51" s="1308"/>
      <c r="AY51" s="1308"/>
      <c r="AZ51" s="1308"/>
      <c r="BA51" s="1308"/>
      <c r="BB51" s="1308" t="s">
        <v>641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642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643</v>
      </c>
      <c r="AO55" s="1310"/>
      <c r="AP55" s="1310"/>
      <c r="AQ55" s="1310"/>
      <c r="AR55" s="1310"/>
      <c r="AS55" s="1310"/>
      <c r="AT55" s="1310"/>
      <c r="AU55" s="1310"/>
      <c r="AV55" s="1310"/>
      <c r="AW55" s="1310"/>
      <c r="AX55" s="1310"/>
      <c r="AY55" s="1310"/>
      <c r="AZ55" s="1310"/>
      <c r="BA55" s="1310"/>
      <c r="BB55" s="1308" t="s">
        <v>644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642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645</v>
      </c>
    </row>
    <row r="64" spans="1:109" x14ac:dyDescent="0.15">
      <c r="B64" s="394"/>
      <c r="G64" s="401"/>
      <c r="I64" s="414"/>
      <c r="J64" s="414"/>
      <c r="K64" s="414"/>
      <c r="L64" s="414"/>
      <c r="M64" s="414"/>
      <c r="N64" s="415"/>
      <c r="AM64" s="401"/>
      <c r="AN64" s="401" t="s">
        <v>638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649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573</v>
      </c>
      <c r="BQ72" s="1310"/>
      <c r="BR72" s="1310"/>
      <c r="BS72" s="1310"/>
      <c r="BT72" s="1310"/>
      <c r="BU72" s="1310"/>
      <c r="BV72" s="1310"/>
      <c r="BW72" s="1310"/>
      <c r="BX72" s="1310" t="s">
        <v>574</v>
      </c>
      <c r="BY72" s="1310"/>
      <c r="BZ72" s="1310"/>
      <c r="CA72" s="1310"/>
      <c r="CB72" s="1310"/>
      <c r="CC72" s="1310"/>
      <c r="CD72" s="1310"/>
      <c r="CE72" s="1310"/>
      <c r="CF72" s="1310" t="s">
        <v>575</v>
      </c>
      <c r="CG72" s="1310"/>
      <c r="CH72" s="1310"/>
      <c r="CI72" s="1310"/>
      <c r="CJ72" s="1310"/>
      <c r="CK72" s="1310"/>
      <c r="CL72" s="1310"/>
      <c r="CM72" s="1310"/>
      <c r="CN72" s="1310" t="s">
        <v>576</v>
      </c>
      <c r="CO72" s="1310"/>
      <c r="CP72" s="1310"/>
      <c r="CQ72" s="1310"/>
      <c r="CR72" s="1310"/>
      <c r="CS72" s="1310"/>
      <c r="CT72" s="1310"/>
      <c r="CU72" s="1310"/>
      <c r="CV72" s="1310" t="s">
        <v>577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640</v>
      </c>
      <c r="AO73" s="1308"/>
      <c r="AP73" s="1308"/>
      <c r="AQ73" s="1308"/>
      <c r="AR73" s="1308"/>
      <c r="AS73" s="1308"/>
      <c r="AT73" s="1308"/>
      <c r="AU73" s="1308"/>
      <c r="AV73" s="1308"/>
      <c r="AW73" s="1308"/>
      <c r="AX73" s="1308"/>
      <c r="AY73" s="1308"/>
      <c r="AZ73" s="1308"/>
      <c r="BA73" s="1308"/>
      <c r="BB73" s="1308" t="s">
        <v>641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646</v>
      </c>
      <c r="BC75" s="1308"/>
      <c r="BD75" s="1308"/>
      <c r="BE75" s="1308"/>
      <c r="BF75" s="1308"/>
      <c r="BG75" s="1308"/>
      <c r="BH75" s="1308"/>
      <c r="BI75" s="1308"/>
      <c r="BJ75" s="1308"/>
      <c r="BK75" s="1308"/>
      <c r="BL75" s="1308"/>
      <c r="BM75" s="1308"/>
      <c r="BN75" s="1308"/>
      <c r="BO75" s="1308"/>
      <c r="BP75" s="1305">
        <v>8</v>
      </c>
      <c r="BQ75" s="1305"/>
      <c r="BR75" s="1305"/>
      <c r="BS75" s="1305"/>
      <c r="BT75" s="1305"/>
      <c r="BU75" s="1305"/>
      <c r="BV75" s="1305"/>
      <c r="BW75" s="1305"/>
      <c r="BX75" s="1305">
        <v>5.2</v>
      </c>
      <c r="BY75" s="1305"/>
      <c r="BZ75" s="1305"/>
      <c r="CA75" s="1305"/>
      <c r="CB75" s="1305"/>
      <c r="CC75" s="1305"/>
      <c r="CD75" s="1305"/>
      <c r="CE75" s="1305"/>
      <c r="CF75" s="1305">
        <v>2.6</v>
      </c>
      <c r="CG75" s="1305"/>
      <c r="CH75" s="1305"/>
      <c r="CI75" s="1305"/>
      <c r="CJ75" s="1305"/>
      <c r="CK75" s="1305"/>
      <c r="CL75" s="1305"/>
      <c r="CM75" s="1305"/>
      <c r="CN75" s="1305">
        <v>0.9</v>
      </c>
      <c r="CO75" s="1305"/>
      <c r="CP75" s="1305"/>
      <c r="CQ75" s="1305"/>
      <c r="CR75" s="1305"/>
      <c r="CS75" s="1305"/>
      <c r="CT75" s="1305"/>
      <c r="CU75" s="1305"/>
      <c r="CV75" s="1305">
        <v>-0.2</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643</v>
      </c>
      <c r="AO77" s="1310"/>
      <c r="AP77" s="1310"/>
      <c r="AQ77" s="1310"/>
      <c r="AR77" s="1310"/>
      <c r="AS77" s="1310"/>
      <c r="AT77" s="1310"/>
      <c r="AU77" s="1310"/>
      <c r="AV77" s="1310"/>
      <c r="AW77" s="1310"/>
      <c r="AX77" s="1310"/>
      <c r="AY77" s="1310"/>
      <c r="AZ77" s="1310"/>
      <c r="BA77" s="1310"/>
      <c r="BB77" s="1308" t="s">
        <v>644</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646</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arzLuxpi3JqurlOclEgHNvq2NM6Xl2jbW9Zpf27a0wWqOxrJ0a312+Mcley6/SgFu3SVgjNyRbElJVhrLjWKA==" saltValue="4fatb4560am3GEMMd+eMT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P112" sqref="P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9MuTRrlIfuEkKyVH/ms8qEL4wX94J36p2LGoUz5T0UZDSEF4tp+kPb2X4dQrpNPFPRVWK4Lwxz53EngQCZ/Xw==" saltValue="SeXUEytXK6F++74iq41X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9cRzbzM26VMZQKwJCPTUmroBWkcTvzFo1arSKKBgvgZ5s9fO6tY1t2AsLtYX5fu0cBk0axIGsvxXHLXndPx7Q==" saltValue="MgUhJYgUEotmoKYwat/o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570</v>
      </c>
      <c r="G2" s="156"/>
      <c r="H2" s="157"/>
    </row>
    <row r="3" spans="1:8" x14ac:dyDescent="0.15">
      <c r="A3" s="153" t="s">
        <v>563</v>
      </c>
      <c r="B3" s="158"/>
      <c r="C3" s="159"/>
      <c r="D3" s="160">
        <v>70620</v>
      </c>
      <c r="E3" s="161"/>
      <c r="F3" s="162">
        <v>119685</v>
      </c>
      <c r="G3" s="163"/>
      <c r="H3" s="164"/>
    </row>
    <row r="4" spans="1:8" x14ac:dyDescent="0.15">
      <c r="A4" s="165"/>
      <c r="B4" s="166"/>
      <c r="C4" s="167"/>
      <c r="D4" s="168">
        <v>38273</v>
      </c>
      <c r="E4" s="169"/>
      <c r="F4" s="170">
        <v>68464</v>
      </c>
      <c r="G4" s="171"/>
      <c r="H4" s="172"/>
    </row>
    <row r="5" spans="1:8" x14ac:dyDescent="0.15">
      <c r="A5" s="153" t="s">
        <v>565</v>
      </c>
      <c r="B5" s="158"/>
      <c r="C5" s="159"/>
      <c r="D5" s="160">
        <v>61819</v>
      </c>
      <c r="E5" s="161"/>
      <c r="F5" s="162">
        <v>128611</v>
      </c>
      <c r="G5" s="163"/>
      <c r="H5" s="164"/>
    </row>
    <row r="6" spans="1:8" x14ac:dyDescent="0.15">
      <c r="A6" s="165"/>
      <c r="B6" s="166"/>
      <c r="C6" s="167"/>
      <c r="D6" s="168">
        <v>41351</v>
      </c>
      <c r="E6" s="169"/>
      <c r="F6" s="170">
        <v>61552</v>
      </c>
      <c r="G6" s="171"/>
      <c r="H6" s="172"/>
    </row>
    <row r="7" spans="1:8" x14ac:dyDescent="0.15">
      <c r="A7" s="153" t="s">
        <v>566</v>
      </c>
      <c r="B7" s="158"/>
      <c r="C7" s="159"/>
      <c r="D7" s="160">
        <v>65949</v>
      </c>
      <c r="E7" s="161"/>
      <c r="F7" s="162">
        <v>138651</v>
      </c>
      <c r="G7" s="163"/>
      <c r="H7" s="164"/>
    </row>
    <row r="8" spans="1:8" x14ac:dyDescent="0.15">
      <c r="A8" s="165"/>
      <c r="B8" s="166"/>
      <c r="C8" s="167"/>
      <c r="D8" s="168">
        <v>47360</v>
      </c>
      <c r="E8" s="169"/>
      <c r="F8" s="170">
        <v>71211</v>
      </c>
      <c r="G8" s="171"/>
      <c r="H8" s="172"/>
    </row>
    <row r="9" spans="1:8" x14ac:dyDescent="0.15">
      <c r="A9" s="153" t="s">
        <v>567</v>
      </c>
      <c r="B9" s="158"/>
      <c r="C9" s="159"/>
      <c r="D9" s="160">
        <v>59968</v>
      </c>
      <c r="E9" s="161"/>
      <c r="F9" s="162">
        <v>122882</v>
      </c>
      <c r="G9" s="163"/>
      <c r="H9" s="164"/>
    </row>
    <row r="10" spans="1:8" x14ac:dyDescent="0.15">
      <c r="A10" s="165"/>
      <c r="B10" s="166"/>
      <c r="C10" s="167"/>
      <c r="D10" s="168">
        <v>18236</v>
      </c>
      <c r="E10" s="169"/>
      <c r="F10" s="170">
        <v>65785</v>
      </c>
      <c r="G10" s="171"/>
      <c r="H10" s="172"/>
    </row>
    <row r="11" spans="1:8" x14ac:dyDescent="0.15">
      <c r="A11" s="153" t="s">
        <v>568</v>
      </c>
      <c r="B11" s="158"/>
      <c r="C11" s="159"/>
      <c r="D11" s="160">
        <v>71029</v>
      </c>
      <c r="E11" s="161"/>
      <c r="F11" s="162">
        <v>114790</v>
      </c>
      <c r="G11" s="163"/>
      <c r="H11" s="164"/>
    </row>
    <row r="12" spans="1:8" x14ac:dyDescent="0.15">
      <c r="A12" s="165"/>
      <c r="B12" s="166"/>
      <c r="C12" s="173"/>
      <c r="D12" s="168">
        <v>32003</v>
      </c>
      <c r="E12" s="169"/>
      <c r="F12" s="170">
        <v>55601</v>
      </c>
      <c r="G12" s="171"/>
      <c r="H12" s="172"/>
    </row>
    <row r="13" spans="1:8" x14ac:dyDescent="0.15">
      <c r="A13" s="153"/>
      <c r="B13" s="158"/>
      <c r="C13" s="174"/>
      <c r="D13" s="175">
        <v>65877</v>
      </c>
      <c r="E13" s="176"/>
      <c r="F13" s="177">
        <v>124924</v>
      </c>
      <c r="G13" s="178"/>
      <c r="H13" s="164"/>
    </row>
    <row r="14" spans="1:8" x14ac:dyDescent="0.15">
      <c r="A14" s="165"/>
      <c r="B14" s="166"/>
      <c r="C14" s="167"/>
      <c r="D14" s="168">
        <v>35445</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8.75</v>
      </c>
      <c r="C19" s="179">
        <f>ROUND(VALUE(SUBSTITUTE(実質収支比率等に係る経年分析!G$48,"▲","-")),2)</f>
        <v>7.64</v>
      </c>
      <c r="D19" s="179">
        <f>ROUND(VALUE(SUBSTITUTE(実質収支比率等に係る経年分析!H$48,"▲","-")),2)</f>
        <v>7.61</v>
      </c>
      <c r="E19" s="179">
        <f>ROUND(VALUE(SUBSTITUTE(実質収支比率等に係る経年分析!I$48,"▲","-")),2)</f>
        <v>3.42</v>
      </c>
      <c r="F19" s="179">
        <f>ROUND(VALUE(SUBSTITUTE(実質収支比率等に係る経年分析!J$48,"▲","-")),2)</f>
        <v>9.1999999999999993</v>
      </c>
    </row>
    <row r="20" spans="1:11" x14ac:dyDescent="0.15">
      <c r="A20" s="179" t="s">
        <v>55</v>
      </c>
      <c r="B20" s="179">
        <f>ROUND(VALUE(SUBSTITUTE(実質収支比率等に係る経年分析!F$47,"▲","-")),2)</f>
        <v>46.49</v>
      </c>
      <c r="C20" s="179">
        <f>ROUND(VALUE(SUBSTITUTE(実質収支比率等に係る経年分析!G$47,"▲","-")),2)</f>
        <v>52.27</v>
      </c>
      <c r="D20" s="179">
        <f>ROUND(VALUE(SUBSTITUTE(実質収支比率等に係る経年分析!H$47,"▲","-")),2)</f>
        <v>59.46</v>
      </c>
      <c r="E20" s="179">
        <f>ROUND(VALUE(SUBSTITUTE(実質収支比率等に係る経年分析!I$47,"▲","-")),2)</f>
        <v>64.5</v>
      </c>
      <c r="F20" s="179">
        <f>ROUND(VALUE(SUBSTITUTE(実質収支比率等に係る経年分析!J$47,"▲","-")),2)</f>
        <v>67.959999999999994</v>
      </c>
    </row>
    <row r="21" spans="1:11" x14ac:dyDescent="0.15">
      <c r="A21" s="179" t="s">
        <v>56</v>
      </c>
      <c r="B21" s="179">
        <f>IF(ISNUMBER(VALUE(SUBSTITUTE(実質収支比率等に係る経年分析!F$49,"▲","-"))),ROUND(VALUE(SUBSTITUTE(実質収支比率等に係る経年分析!F$49,"▲","-")),2),NA())</f>
        <v>13.85</v>
      </c>
      <c r="C21" s="179">
        <f>IF(ISNUMBER(VALUE(SUBSTITUTE(実質収支比率等に係る経年分析!G$49,"▲","-"))),ROUND(VALUE(SUBSTITUTE(実質収支比率等に係る経年分析!G$49,"▲","-")),2),NA())</f>
        <v>12.43</v>
      </c>
      <c r="D21" s="179">
        <f>IF(ISNUMBER(VALUE(SUBSTITUTE(実質収支比率等に係る経年分析!H$49,"▲","-"))),ROUND(VALUE(SUBSTITUTE(実質収支比率等に係る経年分析!H$49,"▲","-")),2),NA())</f>
        <v>13.19</v>
      </c>
      <c r="E21" s="179">
        <f>IF(ISNUMBER(VALUE(SUBSTITUTE(実質収支比率等に係る経年分析!I$49,"▲","-"))),ROUND(VALUE(SUBSTITUTE(実質収支比率等に係る経年分析!I$49,"▲","-")),2),NA())</f>
        <v>8.1199999999999992</v>
      </c>
      <c r="F21" s="179">
        <f>IF(ISNUMBER(VALUE(SUBSTITUTE(実質収支比率等に係る経年分析!J$49,"▲","-"))),ROUND(VALUE(SUBSTITUTE(実質収支比率等に係る経年分析!J$49,"▲","-")),2),NA())</f>
        <v>14.34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工業等用地造成事業特別会計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奨学資金特別会計</v>
      </c>
      <c r="B31" s="180">
        <f>IF(ROUND(VALUE(SUBSTITUTE(連結実質赤字比率に係る赤字・黒字の構成分析!F$39,"▲", "-")), 2) &lt; 0, ABS(ROUND(VALUE(SUBSTITUTE(連結実質赤字比率に係る赤字・黒字の構成分析!F$39,"▲", "-")), 2)), NA())</f>
        <v>2.85</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0.15</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2.4500000000000002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0.41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586</v>
      </c>
      <c r="E42" s="181"/>
      <c r="F42" s="181"/>
      <c r="G42" s="181">
        <f>'実質公債費比率（分子）の構造'!L$52</f>
        <v>535</v>
      </c>
      <c r="H42" s="181"/>
      <c r="I42" s="181"/>
      <c r="J42" s="181">
        <f>'実質公債費比率（分子）の構造'!M$52</f>
        <v>508</v>
      </c>
      <c r="K42" s="181"/>
      <c r="L42" s="181"/>
      <c r="M42" s="181">
        <f>'実質公債費比率（分子）の構造'!N$52</f>
        <v>485</v>
      </c>
      <c r="N42" s="181"/>
      <c r="O42" s="181"/>
      <c r="P42" s="181">
        <f>'実質公債費比率（分子）の構造'!O$52</f>
        <v>471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23</v>
      </c>
      <c r="C44" s="181"/>
      <c r="D44" s="181"/>
      <c r="E44" s="181">
        <f>'実質公債費比率（分子）の構造'!L$50</f>
        <v>23</v>
      </c>
      <c r="F44" s="181"/>
      <c r="G44" s="181"/>
      <c r="H44" s="181">
        <f>'実質公債費比率（分子）の構造'!M$50</f>
        <v>23</v>
      </c>
      <c r="I44" s="181"/>
      <c r="J44" s="181"/>
      <c r="K44" s="181">
        <f>'実質公債費比率（分子）の構造'!N$50</f>
        <v>30</v>
      </c>
      <c r="L44" s="181"/>
      <c r="M44" s="181"/>
      <c r="N44" s="181">
        <f>'実質公債費比率（分子）の構造'!O$50</f>
        <v>30</v>
      </c>
      <c r="O44" s="181"/>
      <c r="P44" s="181"/>
    </row>
    <row r="45" spans="1:16" x14ac:dyDescent="0.15">
      <c r="A45" s="181" t="s">
        <v>66</v>
      </c>
      <c r="B45" s="181">
        <f>'実質公債費比率（分子）の構造'!K$49</f>
        <v>12</v>
      </c>
      <c r="C45" s="181"/>
      <c r="D45" s="181"/>
      <c r="E45" s="181">
        <f>'実質公債費比率（分子）の構造'!L$49</f>
        <v>13</v>
      </c>
      <c r="F45" s="181"/>
      <c r="G45" s="181"/>
      <c r="H45" s="181">
        <f>'実質公債費比率（分子）の構造'!M$49</f>
        <v>16</v>
      </c>
      <c r="I45" s="181"/>
      <c r="J45" s="181"/>
      <c r="K45" s="181">
        <f>'実質公債費比率（分子）の構造'!N$49</f>
        <v>7</v>
      </c>
      <c r="L45" s="181"/>
      <c r="M45" s="181"/>
      <c r="N45" s="181">
        <f>'実質公債費比率（分子）の構造'!O$49</f>
        <v>0</v>
      </c>
      <c r="O45" s="181"/>
      <c r="P45" s="181"/>
    </row>
    <row r="46" spans="1:16" x14ac:dyDescent="0.15">
      <c r="A46" s="181" t="s">
        <v>67</v>
      </c>
      <c r="B46" s="181">
        <f>'実質公債費比率（分子）の構造'!K$48</f>
        <v>61</v>
      </c>
      <c r="C46" s="181"/>
      <c r="D46" s="181"/>
      <c r="E46" s="181">
        <f>'実質公債費比率（分子）の構造'!L$48</f>
        <v>61</v>
      </c>
      <c r="F46" s="181"/>
      <c r="G46" s="181"/>
      <c r="H46" s="181">
        <f>'実質公債費比率（分子）の構造'!M$48</f>
        <v>56</v>
      </c>
      <c r="I46" s="181"/>
      <c r="J46" s="181"/>
      <c r="K46" s="181">
        <f>'実質公債費比率（分子）の構造'!N$48</f>
        <v>57</v>
      </c>
      <c r="L46" s="181"/>
      <c r="M46" s="181"/>
      <c r="N46" s="181">
        <f>'実質公債費比率（分子）の構造'!O$48</f>
        <v>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621</v>
      </c>
      <c r="C49" s="181"/>
      <c r="D49" s="181"/>
      <c r="E49" s="181">
        <f>'実質公債費比率（分子）の構造'!L$45</f>
        <v>495</v>
      </c>
      <c r="F49" s="181"/>
      <c r="G49" s="181"/>
      <c r="H49" s="181">
        <f>'実質公債費比率（分子）の構造'!M$45</f>
        <v>442</v>
      </c>
      <c r="I49" s="181"/>
      <c r="J49" s="181"/>
      <c r="K49" s="181">
        <f>'実質公債費比率（分子）の構造'!N$45</f>
        <v>384</v>
      </c>
      <c r="L49" s="181"/>
      <c r="M49" s="181"/>
      <c r="N49" s="181">
        <f>'実質公債費比率（分子）の構造'!O$45</f>
        <v>335</v>
      </c>
      <c r="O49" s="181"/>
      <c r="P49" s="181"/>
    </row>
    <row r="50" spans="1:16" x14ac:dyDescent="0.15">
      <c r="A50" s="181" t="s">
        <v>71</v>
      </c>
      <c r="B50" s="181" t="e">
        <f>NA()</f>
        <v>#N/A</v>
      </c>
      <c r="C50" s="181">
        <f>IF(ISNUMBER('実質公債費比率（分子）の構造'!K$53),'実質公債費比率（分子）の構造'!K$53,NA())</f>
        <v>131</v>
      </c>
      <c r="D50" s="181" t="e">
        <f>NA()</f>
        <v>#N/A</v>
      </c>
      <c r="E50" s="181" t="e">
        <f>NA()</f>
        <v>#N/A</v>
      </c>
      <c r="F50" s="181">
        <f>IF(ISNUMBER('実質公債費比率（分子）の構造'!L$53),'実質公債費比率（分子）の構造'!L$53,NA())</f>
        <v>57</v>
      </c>
      <c r="G50" s="181" t="e">
        <f>NA()</f>
        <v>#N/A</v>
      </c>
      <c r="H50" s="181" t="e">
        <f>NA()</f>
        <v>#N/A</v>
      </c>
      <c r="I50" s="181">
        <f>IF(ISNUMBER('実質公債費比率（分子）の構造'!M$53),'実質公債費比率（分子）の構造'!M$53,NA())</f>
        <v>29</v>
      </c>
      <c r="J50" s="181" t="e">
        <f>NA()</f>
        <v>#N/A</v>
      </c>
      <c r="K50" s="181" t="e">
        <f>NA()</f>
        <v>#N/A</v>
      </c>
      <c r="L50" s="181">
        <f>IF(ISNUMBER('実質公債費比率（分子）の構造'!N$53),'実質公債費比率（分子）の構造'!N$53,NA())</f>
        <v>-7</v>
      </c>
      <c r="M50" s="181" t="e">
        <f>NA()</f>
        <v>#N/A</v>
      </c>
      <c r="N50" s="181" t="e">
        <f>NA()</f>
        <v>#N/A</v>
      </c>
      <c r="O50" s="181">
        <f>IF(ISNUMBER('実質公債費比率（分子）の構造'!O$53),'実質公債費比率（分子）の構造'!O$53,NA())</f>
        <v>-44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4458</v>
      </c>
      <c r="E56" s="180"/>
      <c r="F56" s="180"/>
      <c r="G56" s="180">
        <f>'将来負担比率（分子）の構造'!J$52</f>
        <v>4163</v>
      </c>
      <c r="H56" s="180"/>
      <c r="I56" s="180"/>
      <c r="J56" s="180">
        <f>'将来負担比率（分子）の構造'!K$52</f>
        <v>3901</v>
      </c>
      <c r="K56" s="180"/>
      <c r="L56" s="180"/>
      <c r="M56" s="180">
        <f>'将来負担比率（分子）の構造'!L$52</f>
        <v>3584</v>
      </c>
      <c r="N56" s="180"/>
      <c r="O56" s="180"/>
      <c r="P56" s="180">
        <f>'将来負担比率（分子）の構造'!M$52</f>
        <v>3377</v>
      </c>
    </row>
    <row r="57" spans="1:16" x14ac:dyDescent="0.15">
      <c r="A57" s="180" t="s">
        <v>42</v>
      </c>
      <c r="B57" s="180"/>
      <c r="C57" s="180"/>
      <c r="D57" s="180">
        <f>'将来負担比率（分子）の構造'!I$51</f>
        <v>25</v>
      </c>
      <c r="E57" s="180"/>
      <c r="F57" s="180"/>
      <c r="G57" s="180">
        <f>'将来負担比率（分子）の構造'!J$51</f>
        <v>15</v>
      </c>
      <c r="H57" s="180"/>
      <c r="I57" s="180"/>
      <c r="J57" s="180">
        <f>'将来負担比率（分子）の構造'!K$51</f>
        <v>16</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6799</v>
      </c>
      <c r="E58" s="180"/>
      <c r="F58" s="180"/>
      <c r="G58" s="180">
        <f>'将来負担比率（分子）の構造'!J$50</f>
        <v>6867</v>
      </c>
      <c r="H58" s="180"/>
      <c r="I58" s="180"/>
      <c r="J58" s="180">
        <f>'将来負担比率（分子）の構造'!K$50</f>
        <v>7075</v>
      </c>
      <c r="K58" s="180"/>
      <c r="L58" s="180"/>
      <c r="M58" s="180">
        <f>'将来負担比率（分子）の構造'!L$50</f>
        <v>7707</v>
      </c>
      <c r="N58" s="180"/>
      <c r="O58" s="180"/>
      <c r="P58" s="180">
        <f>'将来負担比率（分子）の構造'!M$50</f>
        <v>8458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1066</v>
      </c>
      <c r="C62" s="180"/>
      <c r="D62" s="180"/>
      <c r="E62" s="180">
        <f>'将来負担比率（分子）の構造'!J$45</f>
        <v>1018</v>
      </c>
      <c r="F62" s="180"/>
      <c r="G62" s="180"/>
      <c r="H62" s="180">
        <f>'将来負担比率（分子）の構造'!K$45</f>
        <v>996</v>
      </c>
      <c r="I62" s="180"/>
      <c r="J62" s="180"/>
      <c r="K62" s="180">
        <f>'将来負担比率（分子）の構造'!L$45</f>
        <v>988</v>
      </c>
      <c r="L62" s="180"/>
      <c r="M62" s="180"/>
      <c r="N62" s="180">
        <f>'将来負担比率（分子）の構造'!M$45</f>
        <v>938</v>
      </c>
      <c r="O62" s="180"/>
      <c r="P62" s="180"/>
    </row>
    <row r="63" spans="1:16" x14ac:dyDescent="0.15">
      <c r="A63" s="180" t="s">
        <v>34</v>
      </c>
      <c r="B63" s="180">
        <f>'将来負担比率（分子）の構造'!I$44</f>
        <v>236</v>
      </c>
      <c r="C63" s="180"/>
      <c r="D63" s="180"/>
      <c r="E63" s="180">
        <f>'将来負担比率（分子）の構造'!J$44</f>
        <v>211</v>
      </c>
      <c r="F63" s="180"/>
      <c r="G63" s="180"/>
      <c r="H63" s="180">
        <f>'将来負担比率（分子）の構造'!K$44</f>
        <v>182</v>
      </c>
      <c r="I63" s="180"/>
      <c r="J63" s="180"/>
      <c r="K63" s="180">
        <f>'将来負担比率（分子）の構造'!L$44</f>
        <v>154</v>
      </c>
      <c r="L63" s="180"/>
      <c r="M63" s="180"/>
      <c r="N63" s="180">
        <f>'将来負担比率（分子）の構造'!M$44</f>
        <v>127</v>
      </c>
      <c r="O63" s="180"/>
      <c r="P63" s="180"/>
    </row>
    <row r="64" spans="1:16" x14ac:dyDescent="0.15">
      <c r="A64" s="180" t="s">
        <v>33</v>
      </c>
      <c r="B64" s="180">
        <f>'将来負担比率（分子）の構造'!I$43</f>
        <v>728</v>
      </c>
      <c r="C64" s="180"/>
      <c r="D64" s="180"/>
      <c r="E64" s="180">
        <f>'将来負担比率（分子）の構造'!J$43</f>
        <v>696</v>
      </c>
      <c r="F64" s="180"/>
      <c r="G64" s="180"/>
      <c r="H64" s="180">
        <f>'将来負担比率（分子）の構造'!K$43</f>
        <v>643</v>
      </c>
      <c r="I64" s="180"/>
      <c r="J64" s="180"/>
      <c r="K64" s="180">
        <f>'将来負担比率（分子）の構造'!L$43</f>
        <v>586</v>
      </c>
      <c r="L64" s="180"/>
      <c r="M64" s="180"/>
      <c r="N64" s="180">
        <f>'将来負担比率（分子）の構造'!M$43</f>
        <v>541</v>
      </c>
      <c r="O64" s="180"/>
      <c r="P64" s="180"/>
    </row>
    <row r="65" spans="1:16" x14ac:dyDescent="0.15">
      <c r="A65" s="180" t="s">
        <v>32</v>
      </c>
      <c r="B65" s="180">
        <f>'将来負担比率（分子）の構造'!I$42</f>
        <v>0</v>
      </c>
      <c r="C65" s="180"/>
      <c r="D65" s="180"/>
      <c r="E65" s="180">
        <f>'将来負担比率（分子）の構造'!J$42</f>
        <v>0</v>
      </c>
      <c r="F65" s="180"/>
      <c r="G65" s="180"/>
      <c r="H65" s="180">
        <f>'将来負担比率（分子）の構造'!K$42</f>
        <v>0</v>
      </c>
      <c r="I65" s="180"/>
      <c r="J65" s="180"/>
      <c r="K65" s="180">
        <f>'将来負担比率（分子）の構造'!L$42</f>
        <v>0</v>
      </c>
      <c r="L65" s="180"/>
      <c r="M65" s="180"/>
      <c r="N65" s="180">
        <f>'将来負担比率（分子）の構造'!M$42</f>
        <v>0</v>
      </c>
      <c r="O65" s="180"/>
      <c r="P65" s="180"/>
    </row>
    <row r="66" spans="1:16" x14ac:dyDescent="0.15">
      <c r="A66" s="180" t="s">
        <v>31</v>
      </c>
      <c r="B66" s="180">
        <f>'将来負担比率（分子）の構造'!I$41</f>
        <v>4456</v>
      </c>
      <c r="C66" s="180"/>
      <c r="D66" s="180"/>
      <c r="E66" s="180">
        <f>'将来負担比率（分子）の構造'!J$41</f>
        <v>3933</v>
      </c>
      <c r="F66" s="180"/>
      <c r="G66" s="180"/>
      <c r="H66" s="180">
        <f>'将来負担比率（分子）の構造'!K$41</f>
        <v>3515</v>
      </c>
      <c r="I66" s="180"/>
      <c r="J66" s="180"/>
      <c r="K66" s="180">
        <f>'将来負担比率（分子）の構造'!L$41</f>
        <v>3150</v>
      </c>
      <c r="L66" s="180"/>
      <c r="M66" s="180"/>
      <c r="N66" s="180">
        <f>'将来負担比率（分子）の構造'!M$41</f>
        <v>2863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1923</v>
      </c>
      <c r="C72" s="184">
        <f>基金残高に係る経年分析!G55</f>
        <v>2057</v>
      </c>
      <c r="D72" s="184">
        <f>基金残高に係る経年分析!H55</f>
        <v>2115</v>
      </c>
    </row>
    <row r="73" spans="1:16" x14ac:dyDescent="0.15">
      <c r="A73" s="183" t="s">
        <v>78</v>
      </c>
      <c r="B73" s="184">
        <f>基金残高に係る経年分析!F56</f>
        <v>2129</v>
      </c>
      <c r="C73" s="184">
        <f>基金残高に係る経年分析!G56</f>
        <v>1833</v>
      </c>
      <c r="D73" s="184">
        <f>基金残高に係る経年分析!H56</f>
        <v>1538</v>
      </c>
    </row>
    <row r="74" spans="1:16" x14ac:dyDescent="0.15">
      <c r="A74" s="183" t="s">
        <v>79</v>
      </c>
      <c r="B74" s="184">
        <f>基金残高に係る経年分析!F57</f>
        <v>4023</v>
      </c>
      <c r="C74" s="184">
        <f>基金残高に係る経年分析!G57</f>
        <v>4817</v>
      </c>
      <c r="D74" s="184">
        <f>基金残高に係る経年分析!H57</f>
        <v>5806</v>
      </c>
    </row>
  </sheetData>
  <sheetProtection algorithmName="SHA-512" hashValue="jo22UppqH10dsgUi2pPGdxFQwZxjrAeyZ2Pr/ULFKQ1oD0THOECxEcYv+t8ZnslIta92SexmJmfu6zIVO/4Ezg==" saltValue="KTuzMxpnLcsAHBxLOVtL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743558</v>
      </c>
      <c r="S5" s="727"/>
      <c r="T5" s="727"/>
      <c r="U5" s="727"/>
      <c r="V5" s="727"/>
      <c r="W5" s="727"/>
      <c r="X5" s="727"/>
      <c r="Y5" s="773"/>
      <c r="Z5" s="791">
        <v>8.3000000000000007</v>
      </c>
      <c r="AA5" s="791"/>
      <c r="AB5" s="791"/>
      <c r="AC5" s="791"/>
      <c r="AD5" s="792">
        <v>743558</v>
      </c>
      <c r="AE5" s="792"/>
      <c r="AF5" s="792"/>
      <c r="AG5" s="792"/>
      <c r="AH5" s="792"/>
      <c r="AI5" s="792"/>
      <c r="AJ5" s="792"/>
      <c r="AK5" s="792"/>
      <c r="AL5" s="774">
        <v>24.4</v>
      </c>
      <c r="AM5" s="743"/>
      <c r="AN5" s="743"/>
      <c r="AO5" s="775"/>
      <c r="AP5" s="760" t="s">
        <v>230</v>
      </c>
      <c r="AQ5" s="761"/>
      <c r="AR5" s="761"/>
      <c r="AS5" s="761"/>
      <c r="AT5" s="761"/>
      <c r="AU5" s="761"/>
      <c r="AV5" s="761"/>
      <c r="AW5" s="761"/>
      <c r="AX5" s="761"/>
      <c r="AY5" s="761"/>
      <c r="AZ5" s="761"/>
      <c r="BA5" s="761"/>
      <c r="BB5" s="761"/>
      <c r="BC5" s="761"/>
      <c r="BD5" s="761"/>
      <c r="BE5" s="761"/>
      <c r="BF5" s="762"/>
      <c r="BG5" s="661">
        <v>735419</v>
      </c>
      <c r="BH5" s="664"/>
      <c r="BI5" s="664"/>
      <c r="BJ5" s="664"/>
      <c r="BK5" s="664"/>
      <c r="BL5" s="664"/>
      <c r="BM5" s="664"/>
      <c r="BN5" s="665"/>
      <c r="BO5" s="723">
        <v>98.9</v>
      </c>
      <c r="BP5" s="723"/>
      <c r="BQ5" s="723"/>
      <c r="BR5" s="723"/>
      <c r="BS5" s="724" t="s">
        <v>127</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63804</v>
      </c>
      <c r="S6" s="664"/>
      <c r="T6" s="664"/>
      <c r="U6" s="664"/>
      <c r="V6" s="664"/>
      <c r="W6" s="664"/>
      <c r="X6" s="664"/>
      <c r="Y6" s="665"/>
      <c r="Z6" s="723">
        <v>0.7</v>
      </c>
      <c r="AA6" s="723"/>
      <c r="AB6" s="723"/>
      <c r="AC6" s="723"/>
      <c r="AD6" s="724">
        <v>63804</v>
      </c>
      <c r="AE6" s="724"/>
      <c r="AF6" s="724"/>
      <c r="AG6" s="724"/>
      <c r="AH6" s="724"/>
      <c r="AI6" s="724"/>
      <c r="AJ6" s="724"/>
      <c r="AK6" s="724"/>
      <c r="AL6" s="666">
        <v>2.1</v>
      </c>
      <c r="AM6" s="667"/>
      <c r="AN6" s="667"/>
      <c r="AO6" s="725"/>
      <c r="AP6" s="658" t="s">
        <v>235</v>
      </c>
      <c r="AQ6" s="659"/>
      <c r="AR6" s="659"/>
      <c r="AS6" s="659"/>
      <c r="AT6" s="659"/>
      <c r="AU6" s="659"/>
      <c r="AV6" s="659"/>
      <c r="AW6" s="659"/>
      <c r="AX6" s="659"/>
      <c r="AY6" s="659"/>
      <c r="AZ6" s="659"/>
      <c r="BA6" s="659"/>
      <c r="BB6" s="659"/>
      <c r="BC6" s="659"/>
      <c r="BD6" s="659"/>
      <c r="BE6" s="659"/>
      <c r="BF6" s="660"/>
      <c r="BG6" s="661">
        <v>735419</v>
      </c>
      <c r="BH6" s="664"/>
      <c r="BI6" s="664"/>
      <c r="BJ6" s="664"/>
      <c r="BK6" s="664"/>
      <c r="BL6" s="664"/>
      <c r="BM6" s="664"/>
      <c r="BN6" s="665"/>
      <c r="BO6" s="723">
        <v>98.9</v>
      </c>
      <c r="BP6" s="723"/>
      <c r="BQ6" s="723"/>
      <c r="BR6" s="723"/>
      <c r="BS6" s="724" t="s">
        <v>127</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75160</v>
      </c>
      <c r="CS6" s="664"/>
      <c r="CT6" s="664"/>
      <c r="CU6" s="664"/>
      <c r="CV6" s="664"/>
      <c r="CW6" s="664"/>
      <c r="CX6" s="664"/>
      <c r="CY6" s="665"/>
      <c r="CZ6" s="774">
        <v>0.9</v>
      </c>
      <c r="DA6" s="743"/>
      <c r="DB6" s="743"/>
      <c r="DC6" s="777"/>
      <c r="DD6" s="669" t="s">
        <v>127</v>
      </c>
      <c r="DE6" s="664"/>
      <c r="DF6" s="664"/>
      <c r="DG6" s="664"/>
      <c r="DH6" s="664"/>
      <c r="DI6" s="664"/>
      <c r="DJ6" s="664"/>
      <c r="DK6" s="664"/>
      <c r="DL6" s="664"/>
      <c r="DM6" s="664"/>
      <c r="DN6" s="664"/>
      <c r="DO6" s="664"/>
      <c r="DP6" s="665"/>
      <c r="DQ6" s="669">
        <v>75104</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1046</v>
      </c>
      <c r="S7" s="664"/>
      <c r="T7" s="664"/>
      <c r="U7" s="664"/>
      <c r="V7" s="664"/>
      <c r="W7" s="664"/>
      <c r="X7" s="664"/>
      <c r="Y7" s="665"/>
      <c r="Z7" s="723">
        <v>0</v>
      </c>
      <c r="AA7" s="723"/>
      <c r="AB7" s="723"/>
      <c r="AC7" s="723"/>
      <c r="AD7" s="724">
        <v>1046</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316161</v>
      </c>
      <c r="BH7" s="664"/>
      <c r="BI7" s="664"/>
      <c r="BJ7" s="664"/>
      <c r="BK7" s="664"/>
      <c r="BL7" s="664"/>
      <c r="BM7" s="664"/>
      <c r="BN7" s="665"/>
      <c r="BO7" s="723">
        <v>42.5</v>
      </c>
      <c r="BP7" s="723"/>
      <c r="BQ7" s="723"/>
      <c r="BR7" s="723"/>
      <c r="BS7" s="724" t="s">
        <v>127</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4887494</v>
      </c>
      <c r="CS7" s="664"/>
      <c r="CT7" s="664"/>
      <c r="CU7" s="664"/>
      <c r="CV7" s="664"/>
      <c r="CW7" s="664"/>
      <c r="CX7" s="664"/>
      <c r="CY7" s="665"/>
      <c r="CZ7" s="723">
        <v>57.2</v>
      </c>
      <c r="DA7" s="723"/>
      <c r="DB7" s="723"/>
      <c r="DC7" s="723"/>
      <c r="DD7" s="669">
        <v>213648</v>
      </c>
      <c r="DE7" s="664"/>
      <c r="DF7" s="664"/>
      <c r="DG7" s="664"/>
      <c r="DH7" s="664"/>
      <c r="DI7" s="664"/>
      <c r="DJ7" s="664"/>
      <c r="DK7" s="664"/>
      <c r="DL7" s="664"/>
      <c r="DM7" s="664"/>
      <c r="DN7" s="664"/>
      <c r="DO7" s="664"/>
      <c r="DP7" s="665"/>
      <c r="DQ7" s="669">
        <v>990643</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2312</v>
      </c>
      <c r="S8" s="664"/>
      <c r="T8" s="664"/>
      <c r="U8" s="664"/>
      <c r="V8" s="664"/>
      <c r="W8" s="664"/>
      <c r="X8" s="664"/>
      <c r="Y8" s="665"/>
      <c r="Z8" s="723">
        <v>0</v>
      </c>
      <c r="AA8" s="723"/>
      <c r="AB8" s="723"/>
      <c r="AC8" s="723"/>
      <c r="AD8" s="724">
        <v>2312</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12315</v>
      </c>
      <c r="BH8" s="664"/>
      <c r="BI8" s="664"/>
      <c r="BJ8" s="664"/>
      <c r="BK8" s="664"/>
      <c r="BL8" s="664"/>
      <c r="BM8" s="664"/>
      <c r="BN8" s="665"/>
      <c r="BO8" s="723">
        <v>1.7</v>
      </c>
      <c r="BP8" s="723"/>
      <c r="BQ8" s="723"/>
      <c r="BR8" s="723"/>
      <c r="BS8" s="669" t="s">
        <v>127</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1338539</v>
      </c>
      <c r="CS8" s="664"/>
      <c r="CT8" s="664"/>
      <c r="CU8" s="664"/>
      <c r="CV8" s="664"/>
      <c r="CW8" s="664"/>
      <c r="CX8" s="664"/>
      <c r="CY8" s="665"/>
      <c r="CZ8" s="723">
        <v>15.7</v>
      </c>
      <c r="DA8" s="723"/>
      <c r="DB8" s="723"/>
      <c r="DC8" s="723"/>
      <c r="DD8" s="669">
        <v>8124</v>
      </c>
      <c r="DE8" s="664"/>
      <c r="DF8" s="664"/>
      <c r="DG8" s="664"/>
      <c r="DH8" s="664"/>
      <c r="DI8" s="664"/>
      <c r="DJ8" s="664"/>
      <c r="DK8" s="664"/>
      <c r="DL8" s="664"/>
      <c r="DM8" s="664"/>
      <c r="DN8" s="664"/>
      <c r="DO8" s="664"/>
      <c r="DP8" s="665"/>
      <c r="DQ8" s="669">
        <v>740417</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2104</v>
      </c>
      <c r="S9" s="664"/>
      <c r="T9" s="664"/>
      <c r="U9" s="664"/>
      <c r="V9" s="664"/>
      <c r="W9" s="664"/>
      <c r="X9" s="664"/>
      <c r="Y9" s="665"/>
      <c r="Z9" s="723">
        <v>0</v>
      </c>
      <c r="AA9" s="723"/>
      <c r="AB9" s="723"/>
      <c r="AC9" s="723"/>
      <c r="AD9" s="724">
        <v>2104</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258605</v>
      </c>
      <c r="BH9" s="664"/>
      <c r="BI9" s="664"/>
      <c r="BJ9" s="664"/>
      <c r="BK9" s="664"/>
      <c r="BL9" s="664"/>
      <c r="BM9" s="664"/>
      <c r="BN9" s="665"/>
      <c r="BO9" s="723">
        <v>34.799999999999997</v>
      </c>
      <c r="BP9" s="723"/>
      <c r="BQ9" s="723"/>
      <c r="BR9" s="723"/>
      <c r="BS9" s="669" t="s">
        <v>127</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487898</v>
      </c>
      <c r="CS9" s="664"/>
      <c r="CT9" s="664"/>
      <c r="CU9" s="664"/>
      <c r="CV9" s="664"/>
      <c r="CW9" s="664"/>
      <c r="CX9" s="664"/>
      <c r="CY9" s="665"/>
      <c r="CZ9" s="723">
        <v>5.7</v>
      </c>
      <c r="DA9" s="723"/>
      <c r="DB9" s="723"/>
      <c r="DC9" s="723"/>
      <c r="DD9" s="669">
        <v>43066</v>
      </c>
      <c r="DE9" s="664"/>
      <c r="DF9" s="664"/>
      <c r="DG9" s="664"/>
      <c r="DH9" s="664"/>
      <c r="DI9" s="664"/>
      <c r="DJ9" s="664"/>
      <c r="DK9" s="664"/>
      <c r="DL9" s="664"/>
      <c r="DM9" s="664"/>
      <c r="DN9" s="664"/>
      <c r="DO9" s="664"/>
      <c r="DP9" s="665"/>
      <c r="DQ9" s="669">
        <v>288658</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18550</v>
      </c>
      <c r="BH10" s="664"/>
      <c r="BI10" s="664"/>
      <c r="BJ10" s="664"/>
      <c r="BK10" s="664"/>
      <c r="BL10" s="664"/>
      <c r="BM10" s="664"/>
      <c r="BN10" s="665"/>
      <c r="BO10" s="723">
        <v>2.5</v>
      </c>
      <c r="BP10" s="723"/>
      <c r="BQ10" s="723"/>
      <c r="BR10" s="723"/>
      <c r="BS10" s="669" t="s">
        <v>127</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26691</v>
      </c>
      <c r="BH11" s="664"/>
      <c r="BI11" s="664"/>
      <c r="BJ11" s="664"/>
      <c r="BK11" s="664"/>
      <c r="BL11" s="664"/>
      <c r="BM11" s="664"/>
      <c r="BN11" s="665"/>
      <c r="BO11" s="723">
        <v>3.6</v>
      </c>
      <c r="BP11" s="723"/>
      <c r="BQ11" s="723"/>
      <c r="BR11" s="723"/>
      <c r="BS11" s="669" t="s">
        <v>127</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228153</v>
      </c>
      <c r="CS11" s="664"/>
      <c r="CT11" s="664"/>
      <c r="CU11" s="664"/>
      <c r="CV11" s="664"/>
      <c r="CW11" s="664"/>
      <c r="CX11" s="664"/>
      <c r="CY11" s="665"/>
      <c r="CZ11" s="723">
        <v>2.7</v>
      </c>
      <c r="DA11" s="723"/>
      <c r="DB11" s="723"/>
      <c r="DC11" s="723"/>
      <c r="DD11" s="669">
        <v>25404</v>
      </c>
      <c r="DE11" s="664"/>
      <c r="DF11" s="664"/>
      <c r="DG11" s="664"/>
      <c r="DH11" s="664"/>
      <c r="DI11" s="664"/>
      <c r="DJ11" s="664"/>
      <c r="DK11" s="664"/>
      <c r="DL11" s="664"/>
      <c r="DM11" s="664"/>
      <c r="DN11" s="664"/>
      <c r="DO11" s="664"/>
      <c r="DP11" s="665"/>
      <c r="DQ11" s="669">
        <v>154645</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127218</v>
      </c>
      <c r="S12" s="664"/>
      <c r="T12" s="664"/>
      <c r="U12" s="664"/>
      <c r="V12" s="664"/>
      <c r="W12" s="664"/>
      <c r="X12" s="664"/>
      <c r="Y12" s="665"/>
      <c r="Z12" s="723">
        <v>1.4</v>
      </c>
      <c r="AA12" s="723"/>
      <c r="AB12" s="723"/>
      <c r="AC12" s="723"/>
      <c r="AD12" s="724">
        <v>127218</v>
      </c>
      <c r="AE12" s="724"/>
      <c r="AF12" s="724"/>
      <c r="AG12" s="724"/>
      <c r="AH12" s="724"/>
      <c r="AI12" s="724"/>
      <c r="AJ12" s="724"/>
      <c r="AK12" s="724"/>
      <c r="AL12" s="666">
        <v>4.2</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353166</v>
      </c>
      <c r="BH12" s="664"/>
      <c r="BI12" s="664"/>
      <c r="BJ12" s="664"/>
      <c r="BK12" s="664"/>
      <c r="BL12" s="664"/>
      <c r="BM12" s="664"/>
      <c r="BN12" s="665"/>
      <c r="BO12" s="723">
        <v>47.5</v>
      </c>
      <c r="BP12" s="723"/>
      <c r="BQ12" s="723"/>
      <c r="BR12" s="723"/>
      <c r="BS12" s="669" t="s">
        <v>127</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53280</v>
      </c>
      <c r="CS12" s="664"/>
      <c r="CT12" s="664"/>
      <c r="CU12" s="664"/>
      <c r="CV12" s="664"/>
      <c r="CW12" s="664"/>
      <c r="CX12" s="664"/>
      <c r="CY12" s="665"/>
      <c r="CZ12" s="723">
        <v>0.6</v>
      </c>
      <c r="DA12" s="723"/>
      <c r="DB12" s="723"/>
      <c r="DC12" s="723"/>
      <c r="DD12" s="669">
        <v>34489</v>
      </c>
      <c r="DE12" s="664"/>
      <c r="DF12" s="664"/>
      <c r="DG12" s="664"/>
      <c r="DH12" s="664"/>
      <c r="DI12" s="664"/>
      <c r="DJ12" s="664"/>
      <c r="DK12" s="664"/>
      <c r="DL12" s="664"/>
      <c r="DM12" s="664"/>
      <c r="DN12" s="664"/>
      <c r="DO12" s="664"/>
      <c r="DP12" s="665"/>
      <c r="DQ12" s="669">
        <v>52720</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352193</v>
      </c>
      <c r="BH13" s="664"/>
      <c r="BI13" s="664"/>
      <c r="BJ13" s="664"/>
      <c r="BK13" s="664"/>
      <c r="BL13" s="664"/>
      <c r="BM13" s="664"/>
      <c r="BN13" s="665"/>
      <c r="BO13" s="723">
        <v>47.4</v>
      </c>
      <c r="BP13" s="723"/>
      <c r="BQ13" s="723"/>
      <c r="BR13" s="723"/>
      <c r="BS13" s="669" t="s">
        <v>127</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282706</v>
      </c>
      <c r="CS13" s="664"/>
      <c r="CT13" s="664"/>
      <c r="CU13" s="664"/>
      <c r="CV13" s="664"/>
      <c r="CW13" s="664"/>
      <c r="CX13" s="664"/>
      <c r="CY13" s="665"/>
      <c r="CZ13" s="723">
        <v>3.3</v>
      </c>
      <c r="DA13" s="723"/>
      <c r="DB13" s="723"/>
      <c r="DC13" s="723"/>
      <c r="DD13" s="669">
        <v>180253</v>
      </c>
      <c r="DE13" s="664"/>
      <c r="DF13" s="664"/>
      <c r="DG13" s="664"/>
      <c r="DH13" s="664"/>
      <c r="DI13" s="664"/>
      <c r="DJ13" s="664"/>
      <c r="DK13" s="664"/>
      <c r="DL13" s="664"/>
      <c r="DM13" s="664"/>
      <c r="DN13" s="664"/>
      <c r="DO13" s="664"/>
      <c r="DP13" s="665"/>
      <c r="DQ13" s="669">
        <v>211982</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29461</v>
      </c>
      <c r="BH14" s="664"/>
      <c r="BI14" s="664"/>
      <c r="BJ14" s="664"/>
      <c r="BK14" s="664"/>
      <c r="BL14" s="664"/>
      <c r="BM14" s="664"/>
      <c r="BN14" s="665"/>
      <c r="BO14" s="723">
        <v>4</v>
      </c>
      <c r="BP14" s="723"/>
      <c r="BQ14" s="723"/>
      <c r="BR14" s="723"/>
      <c r="BS14" s="669" t="s">
        <v>127</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165509</v>
      </c>
      <c r="CS14" s="664"/>
      <c r="CT14" s="664"/>
      <c r="CU14" s="664"/>
      <c r="CV14" s="664"/>
      <c r="CW14" s="664"/>
      <c r="CX14" s="664"/>
      <c r="CY14" s="665"/>
      <c r="CZ14" s="723">
        <v>1.9</v>
      </c>
      <c r="DA14" s="723"/>
      <c r="DB14" s="723"/>
      <c r="DC14" s="723"/>
      <c r="DD14" s="669">
        <v>3126</v>
      </c>
      <c r="DE14" s="664"/>
      <c r="DF14" s="664"/>
      <c r="DG14" s="664"/>
      <c r="DH14" s="664"/>
      <c r="DI14" s="664"/>
      <c r="DJ14" s="664"/>
      <c r="DK14" s="664"/>
      <c r="DL14" s="664"/>
      <c r="DM14" s="664"/>
      <c r="DN14" s="664"/>
      <c r="DO14" s="664"/>
      <c r="DP14" s="665"/>
      <c r="DQ14" s="669">
        <v>151597</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24228</v>
      </c>
      <c r="S15" s="664"/>
      <c r="T15" s="664"/>
      <c r="U15" s="664"/>
      <c r="V15" s="664"/>
      <c r="W15" s="664"/>
      <c r="X15" s="664"/>
      <c r="Y15" s="665"/>
      <c r="Z15" s="723">
        <v>0.3</v>
      </c>
      <c r="AA15" s="723"/>
      <c r="AB15" s="723"/>
      <c r="AC15" s="723"/>
      <c r="AD15" s="724">
        <v>24228</v>
      </c>
      <c r="AE15" s="724"/>
      <c r="AF15" s="724"/>
      <c r="AG15" s="724"/>
      <c r="AH15" s="724"/>
      <c r="AI15" s="724"/>
      <c r="AJ15" s="724"/>
      <c r="AK15" s="724"/>
      <c r="AL15" s="666">
        <v>0.8</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36631</v>
      </c>
      <c r="BH15" s="664"/>
      <c r="BI15" s="664"/>
      <c r="BJ15" s="664"/>
      <c r="BK15" s="664"/>
      <c r="BL15" s="664"/>
      <c r="BM15" s="664"/>
      <c r="BN15" s="665"/>
      <c r="BO15" s="723">
        <v>4.9000000000000004</v>
      </c>
      <c r="BP15" s="723"/>
      <c r="BQ15" s="723"/>
      <c r="BR15" s="723"/>
      <c r="BS15" s="669" t="s">
        <v>127</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456748</v>
      </c>
      <c r="CS15" s="664"/>
      <c r="CT15" s="664"/>
      <c r="CU15" s="664"/>
      <c r="CV15" s="664"/>
      <c r="CW15" s="664"/>
      <c r="CX15" s="664"/>
      <c r="CY15" s="665"/>
      <c r="CZ15" s="723">
        <v>5.3</v>
      </c>
      <c r="DA15" s="723"/>
      <c r="DB15" s="723"/>
      <c r="DC15" s="723"/>
      <c r="DD15" s="669">
        <v>35335</v>
      </c>
      <c r="DE15" s="664"/>
      <c r="DF15" s="664"/>
      <c r="DG15" s="664"/>
      <c r="DH15" s="664"/>
      <c r="DI15" s="664"/>
      <c r="DJ15" s="664"/>
      <c r="DK15" s="664"/>
      <c r="DL15" s="664"/>
      <c r="DM15" s="664"/>
      <c r="DN15" s="664"/>
      <c r="DO15" s="664"/>
      <c r="DP15" s="665"/>
      <c r="DQ15" s="669">
        <v>358931</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25607</v>
      </c>
      <c r="CS16" s="664"/>
      <c r="CT16" s="664"/>
      <c r="CU16" s="664"/>
      <c r="CV16" s="664"/>
      <c r="CW16" s="664"/>
      <c r="CX16" s="664"/>
      <c r="CY16" s="665"/>
      <c r="CZ16" s="723">
        <v>0.3</v>
      </c>
      <c r="DA16" s="723"/>
      <c r="DB16" s="723"/>
      <c r="DC16" s="723"/>
      <c r="DD16" s="669" t="s">
        <v>127</v>
      </c>
      <c r="DE16" s="664"/>
      <c r="DF16" s="664"/>
      <c r="DG16" s="664"/>
      <c r="DH16" s="664"/>
      <c r="DI16" s="664"/>
      <c r="DJ16" s="664"/>
      <c r="DK16" s="664"/>
      <c r="DL16" s="664"/>
      <c r="DM16" s="664"/>
      <c r="DN16" s="664"/>
      <c r="DO16" s="664"/>
      <c r="DP16" s="665"/>
      <c r="DQ16" s="669">
        <v>15488</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5866</v>
      </c>
      <c r="S17" s="664"/>
      <c r="T17" s="664"/>
      <c r="U17" s="664"/>
      <c r="V17" s="664"/>
      <c r="W17" s="664"/>
      <c r="X17" s="664"/>
      <c r="Y17" s="665"/>
      <c r="Z17" s="723">
        <v>0.1</v>
      </c>
      <c r="AA17" s="723"/>
      <c r="AB17" s="723"/>
      <c r="AC17" s="723"/>
      <c r="AD17" s="724">
        <v>5866</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545676</v>
      </c>
      <c r="CS17" s="664"/>
      <c r="CT17" s="664"/>
      <c r="CU17" s="664"/>
      <c r="CV17" s="664"/>
      <c r="CW17" s="664"/>
      <c r="CX17" s="664"/>
      <c r="CY17" s="665"/>
      <c r="CZ17" s="723">
        <v>6.4</v>
      </c>
      <c r="DA17" s="723"/>
      <c r="DB17" s="723"/>
      <c r="DC17" s="723"/>
      <c r="DD17" s="669" t="s">
        <v>127</v>
      </c>
      <c r="DE17" s="664"/>
      <c r="DF17" s="664"/>
      <c r="DG17" s="664"/>
      <c r="DH17" s="664"/>
      <c r="DI17" s="664"/>
      <c r="DJ17" s="664"/>
      <c r="DK17" s="664"/>
      <c r="DL17" s="664"/>
      <c r="DM17" s="664"/>
      <c r="DN17" s="664"/>
      <c r="DO17" s="664"/>
      <c r="DP17" s="665"/>
      <c r="DQ17" s="669">
        <v>545676</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2352781</v>
      </c>
      <c r="S18" s="664"/>
      <c r="T18" s="664"/>
      <c r="U18" s="664"/>
      <c r="V18" s="664"/>
      <c r="W18" s="664"/>
      <c r="X18" s="664"/>
      <c r="Y18" s="665"/>
      <c r="Z18" s="723">
        <v>26.4</v>
      </c>
      <c r="AA18" s="723"/>
      <c r="AB18" s="723"/>
      <c r="AC18" s="723"/>
      <c r="AD18" s="724">
        <v>2045511</v>
      </c>
      <c r="AE18" s="724"/>
      <c r="AF18" s="724"/>
      <c r="AG18" s="724"/>
      <c r="AH18" s="724"/>
      <c r="AI18" s="724"/>
      <c r="AJ18" s="724"/>
      <c r="AK18" s="724"/>
      <c r="AL18" s="666">
        <v>67</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2045511</v>
      </c>
      <c r="S19" s="664"/>
      <c r="T19" s="664"/>
      <c r="U19" s="664"/>
      <c r="V19" s="664"/>
      <c r="W19" s="664"/>
      <c r="X19" s="664"/>
      <c r="Y19" s="665"/>
      <c r="Z19" s="723">
        <v>23</v>
      </c>
      <c r="AA19" s="723"/>
      <c r="AB19" s="723"/>
      <c r="AC19" s="723"/>
      <c r="AD19" s="724">
        <v>2045511</v>
      </c>
      <c r="AE19" s="724"/>
      <c r="AF19" s="724"/>
      <c r="AG19" s="724"/>
      <c r="AH19" s="724"/>
      <c r="AI19" s="724"/>
      <c r="AJ19" s="724"/>
      <c r="AK19" s="724"/>
      <c r="AL19" s="666">
        <v>67</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8139</v>
      </c>
      <c r="BH19" s="664"/>
      <c r="BI19" s="664"/>
      <c r="BJ19" s="664"/>
      <c r="BK19" s="664"/>
      <c r="BL19" s="664"/>
      <c r="BM19" s="664"/>
      <c r="BN19" s="665"/>
      <c r="BO19" s="723">
        <v>1.1000000000000001</v>
      </c>
      <c r="BP19" s="723"/>
      <c r="BQ19" s="723"/>
      <c r="BR19" s="723"/>
      <c r="BS19" s="669" t="s">
        <v>127</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307270</v>
      </c>
      <c r="S20" s="664"/>
      <c r="T20" s="664"/>
      <c r="U20" s="664"/>
      <c r="V20" s="664"/>
      <c r="W20" s="664"/>
      <c r="X20" s="664"/>
      <c r="Y20" s="665"/>
      <c r="Z20" s="723">
        <v>3.4</v>
      </c>
      <c r="AA20" s="723"/>
      <c r="AB20" s="723"/>
      <c r="AC20" s="723"/>
      <c r="AD20" s="724" t="s">
        <v>127</v>
      </c>
      <c r="AE20" s="724"/>
      <c r="AF20" s="724"/>
      <c r="AG20" s="724"/>
      <c r="AH20" s="724"/>
      <c r="AI20" s="724"/>
      <c r="AJ20" s="724"/>
      <c r="AK20" s="724"/>
      <c r="AL20" s="666" t="s">
        <v>127</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8139</v>
      </c>
      <c r="BH20" s="664"/>
      <c r="BI20" s="664"/>
      <c r="BJ20" s="664"/>
      <c r="BK20" s="664"/>
      <c r="BL20" s="664"/>
      <c r="BM20" s="664"/>
      <c r="BN20" s="665"/>
      <c r="BO20" s="723">
        <v>1.1000000000000001</v>
      </c>
      <c r="BP20" s="723"/>
      <c r="BQ20" s="723"/>
      <c r="BR20" s="723"/>
      <c r="BS20" s="669" t="s">
        <v>127</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8546770</v>
      </c>
      <c r="CS20" s="664"/>
      <c r="CT20" s="664"/>
      <c r="CU20" s="664"/>
      <c r="CV20" s="664"/>
      <c r="CW20" s="664"/>
      <c r="CX20" s="664"/>
      <c r="CY20" s="665"/>
      <c r="CZ20" s="723">
        <v>100</v>
      </c>
      <c r="DA20" s="723"/>
      <c r="DB20" s="723"/>
      <c r="DC20" s="723"/>
      <c r="DD20" s="669">
        <v>543445</v>
      </c>
      <c r="DE20" s="664"/>
      <c r="DF20" s="664"/>
      <c r="DG20" s="664"/>
      <c r="DH20" s="664"/>
      <c r="DI20" s="664"/>
      <c r="DJ20" s="664"/>
      <c r="DK20" s="664"/>
      <c r="DL20" s="664"/>
      <c r="DM20" s="664"/>
      <c r="DN20" s="664"/>
      <c r="DO20" s="664"/>
      <c r="DP20" s="665"/>
      <c r="DQ20" s="669">
        <v>3585861</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8139</v>
      </c>
      <c r="BH21" s="664"/>
      <c r="BI21" s="664"/>
      <c r="BJ21" s="664"/>
      <c r="BK21" s="664"/>
      <c r="BL21" s="664"/>
      <c r="BM21" s="664"/>
      <c r="BN21" s="665"/>
      <c r="BO21" s="723">
        <v>1.1000000000000001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3322917</v>
      </c>
      <c r="S22" s="664"/>
      <c r="T22" s="664"/>
      <c r="U22" s="664"/>
      <c r="V22" s="664"/>
      <c r="W22" s="664"/>
      <c r="X22" s="664"/>
      <c r="Y22" s="665"/>
      <c r="Z22" s="723">
        <v>37.299999999999997</v>
      </c>
      <c r="AA22" s="723"/>
      <c r="AB22" s="723"/>
      <c r="AC22" s="723"/>
      <c r="AD22" s="724">
        <v>3015647</v>
      </c>
      <c r="AE22" s="724"/>
      <c r="AF22" s="724"/>
      <c r="AG22" s="724"/>
      <c r="AH22" s="724"/>
      <c r="AI22" s="724"/>
      <c r="AJ22" s="724"/>
      <c r="AK22" s="724"/>
      <c r="AL22" s="666">
        <v>98.8</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1866</v>
      </c>
      <c r="S23" s="664"/>
      <c r="T23" s="664"/>
      <c r="U23" s="664"/>
      <c r="V23" s="664"/>
      <c r="W23" s="664"/>
      <c r="X23" s="664"/>
      <c r="Y23" s="665"/>
      <c r="Z23" s="723">
        <v>0</v>
      </c>
      <c r="AA23" s="723"/>
      <c r="AB23" s="723"/>
      <c r="AC23" s="723"/>
      <c r="AD23" s="724">
        <v>1866</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65092</v>
      </c>
      <c r="S24" s="664"/>
      <c r="T24" s="664"/>
      <c r="U24" s="664"/>
      <c r="V24" s="664"/>
      <c r="W24" s="664"/>
      <c r="X24" s="664"/>
      <c r="Y24" s="665"/>
      <c r="Z24" s="723">
        <v>0.7</v>
      </c>
      <c r="AA24" s="723"/>
      <c r="AB24" s="723"/>
      <c r="AC24" s="723"/>
      <c r="AD24" s="724">
        <v>25299</v>
      </c>
      <c r="AE24" s="724"/>
      <c r="AF24" s="724"/>
      <c r="AG24" s="724"/>
      <c r="AH24" s="724"/>
      <c r="AI24" s="724"/>
      <c r="AJ24" s="724"/>
      <c r="AK24" s="724"/>
      <c r="AL24" s="666">
        <v>0.8</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2072210</v>
      </c>
      <c r="CS24" s="727"/>
      <c r="CT24" s="727"/>
      <c r="CU24" s="727"/>
      <c r="CV24" s="727"/>
      <c r="CW24" s="727"/>
      <c r="CX24" s="727"/>
      <c r="CY24" s="773"/>
      <c r="CZ24" s="774">
        <v>24.2</v>
      </c>
      <c r="DA24" s="743"/>
      <c r="DB24" s="743"/>
      <c r="DC24" s="777"/>
      <c r="DD24" s="772">
        <v>1558819</v>
      </c>
      <c r="DE24" s="727"/>
      <c r="DF24" s="727"/>
      <c r="DG24" s="727"/>
      <c r="DH24" s="727"/>
      <c r="DI24" s="727"/>
      <c r="DJ24" s="727"/>
      <c r="DK24" s="773"/>
      <c r="DL24" s="772">
        <v>1347731</v>
      </c>
      <c r="DM24" s="727"/>
      <c r="DN24" s="727"/>
      <c r="DO24" s="727"/>
      <c r="DP24" s="727"/>
      <c r="DQ24" s="727"/>
      <c r="DR24" s="727"/>
      <c r="DS24" s="727"/>
      <c r="DT24" s="727"/>
      <c r="DU24" s="727"/>
      <c r="DV24" s="773"/>
      <c r="DW24" s="774">
        <v>42.2</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51046</v>
      </c>
      <c r="S25" s="664"/>
      <c r="T25" s="664"/>
      <c r="U25" s="664"/>
      <c r="V25" s="664"/>
      <c r="W25" s="664"/>
      <c r="X25" s="664"/>
      <c r="Y25" s="665"/>
      <c r="Z25" s="723">
        <v>0.6</v>
      </c>
      <c r="AA25" s="723"/>
      <c r="AB25" s="723"/>
      <c r="AC25" s="723"/>
      <c r="AD25" s="724">
        <v>1815</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797022</v>
      </c>
      <c r="CS25" s="662"/>
      <c r="CT25" s="662"/>
      <c r="CU25" s="662"/>
      <c r="CV25" s="662"/>
      <c r="CW25" s="662"/>
      <c r="CX25" s="662"/>
      <c r="CY25" s="663"/>
      <c r="CZ25" s="666">
        <v>9.3000000000000007</v>
      </c>
      <c r="DA25" s="695"/>
      <c r="DB25" s="695"/>
      <c r="DC25" s="696"/>
      <c r="DD25" s="669">
        <v>754096</v>
      </c>
      <c r="DE25" s="662"/>
      <c r="DF25" s="662"/>
      <c r="DG25" s="662"/>
      <c r="DH25" s="662"/>
      <c r="DI25" s="662"/>
      <c r="DJ25" s="662"/>
      <c r="DK25" s="663"/>
      <c r="DL25" s="669">
        <v>753858</v>
      </c>
      <c r="DM25" s="662"/>
      <c r="DN25" s="662"/>
      <c r="DO25" s="662"/>
      <c r="DP25" s="662"/>
      <c r="DQ25" s="662"/>
      <c r="DR25" s="662"/>
      <c r="DS25" s="662"/>
      <c r="DT25" s="662"/>
      <c r="DU25" s="662"/>
      <c r="DV25" s="663"/>
      <c r="DW25" s="666">
        <v>23.6</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10395</v>
      </c>
      <c r="S26" s="664"/>
      <c r="T26" s="664"/>
      <c r="U26" s="664"/>
      <c r="V26" s="664"/>
      <c r="W26" s="664"/>
      <c r="X26" s="664"/>
      <c r="Y26" s="665"/>
      <c r="Z26" s="723">
        <v>0.1</v>
      </c>
      <c r="AA26" s="723"/>
      <c r="AB26" s="723"/>
      <c r="AC26" s="723"/>
      <c r="AD26" s="724">
        <v>141</v>
      </c>
      <c r="AE26" s="724"/>
      <c r="AF26" s="724"/>
      <c r="AG26" s="724"/>
      <c r="AH26" s="724"/>
      <c r="AI26" s="724"/>
      <c r="AJ26" s="724"/>
      <c r="AK26" s="724"/>
      <c r="AL26" s="666">
        <v>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495509</v>
      </c>
      <c r="CS26" s="664"/>
      <c r="CT26" s="664"/>
      <c r="CU26" s="664"/>
      <c r="CV26" s="664"/>
      <c r="CW26" s="664"/>
      <c r="CX26" s="664"/>
      <c r="CY26" s="665"/>
      <c r="CZ26" s="666">
        <v>5.8</v>
      </c>
      <c r="DA26" s="695"/>
      <c r="DB26" s="695"/>
      <c r="DC26" s="696"/>
      <c r="DD26" s="669">
        <v>455964</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445860</v>
      </c>
      <c r="S27" s="664"/>
      <c r="T27" s="664"/>
      <c r="U27" s="664"/>
      <c r="V27" s="664"/>
      <c r="W27" s="664"/>
      <c r="X27" s="664"/>
      <c r="Y27" s="665"/>
      <c r="Z27" s="723">
        <v>5</v>
      </c>
      <c r="AA27" s="723"/>
      <c r="AB27" s="723"/>
      <c r="AC27" s="723"/>
      <c r="AD27" s="724" t="s">
        <v>127</v>
      </c>
      <c r="AE27" s="724"/>
      <c r="AF27" s="724"/>
      <c r="AG27" s="724"/>
      <c r="AH27" s="724"/>
      <c r="AI27" s="724"/>
      <c r="AJ27" s="724"/>
      <c r="AK27" s="724"/>
      <c r="AL27" s="666" t="s">
        <v>127</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743558</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729561</v>
      </c>
      <c r="CS27" s="662"/>
      <c r="CT27" s="662"/>
      <c r="CU27" s="662"/>
      <c r="CV27" s="662"/>
      <c r="CW27" s="662"/>
      <c r="CX27" s="662"/>
      <c r="CY27" s="663"/>
      <c r="CZ27" s="666">
        <v>8.5</v>
      </c>
      <c r="DA27" s="695"/>
      <c r="DB27" s="695"/>
      <c r="DC27" s="696"/>
      <c r="DD27" s="669">
        <v>259096</v>
      </c>
      <c r="DE27" s="662"/>
      <c r="DF27" s="662"/>
      <c r="DG27" s="662"/>
      <c r="DH27" s="662"/>
      <c r="DI27" s="662"/>
      <c r="DJ27" s="662"/>
      <c r="DK27" s="663"/>
      <c r="DL27" s="669">
        <v>258912</v>
      </c>
      <c r="DM27" s="662"/>
      <c r="DN27" s="662"/>
      <c r="DO27" s="662"/>
      <c r="DP27" s="662"/>
      <c r="DQ27" s="662"/>
      <c r="DR27" s="662"/>
      <c r="DS27" s="662"/>
      <c r="DT27" s="662"/>
      <c r="DU27" s="662"/>
      <c r="DV27" s="663"/>
      <c r="DW27" s="666">
        <v>8.1</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545627</v>
      </c>
      <c r="CS28" s="664"/>
      <c r="CT28" s="664"/>
      <c r="CU28" s="664"/>
      <c r="CV28" s="664"/>
      <c r="CW28" s="664"/>
      <c r="CX28" s="664"/>
      <c r="CY28" s="665"/>
      <c r="CZ28" s="666">
        <v>6.4</v>
      </c>
      <c r="DA28" s="695"/>
      <c r="DB28" s="695"/>
      <c r="DC28" s="696"/>
      <c r="DD28" s="669">
        <v>545627</v>
      </c>
      <c r="DE28" s="664"/>
      <c r="DF28" s="664"/>
      <c r="DG28" s="664"/>
      <c r="DH28" s="664"/>
      <c r="DI28" s="664"/>
      <c r="DJ28" s="664"/>
      <c r="DK28" s="665"/>
      <c r="DL28" s="669">
        <v>334961</v>
      </c>
      <c r="DM28" s="664"/>
      <c r="DN28" s="664"/>
      <c r="DO28" s="664"/>
      <c r="DP28" s="664"/>
      <c r="DQ28" s="664"/>
      <c r="DR28" s="664"/>
      <c r="DS28" s="664"/>
      <c r="DT28" s="664"/>
      <c r="DU28" s="664"/>
      <c r="DV28" s="665"/>
      <c r="DW28" s="666">
        <v>10.5</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300846</v>
      </c>
      <c r="S29" s="664"/>
      <c r="T29" s="664"/>
      <c r="U29" s="664"/>
      <c r="V29" s="664"/>
      <c r="W29" s="664"/>
      <c r="X29" s="664"/>
      <c r="Y29" s="665"/>
      <c r="Z29" s="723">
        <v>3.4</v>
      </c>
      <c r="AA29" s="723"/>
      <c r="AB29" s="723"/>
      <c r="AC29" s="723"/>
      <c r="AD29" s="724" t="s">
        <v>127</v>
      </c>
      <c r="AE29" s="724"/>
      <c r="AF29" s="724"/>
      <c r="AG29" s="724"/>
      <c r="AH29" s="724"/>
      <c r="AI29" s="724"/>
      <c r="AJ29" s="724"/>
      <c r="AK29" s="724"/>
      <c r="AL29" s="666" t="s">
        <v>127</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70</v>
      </c>
      <c r="CG29" s="702"/>
      <c r="CH29" s="702"/>
      <c r="CI29" s="702"/>
      <c r="CJ29" s="702"/>
      <c r="CK29" s="702"/>
      <c r="CL29" s="702"/>
      <c r="CM29" s="702"/>
      <c r="CN29" s="702"/>
      <c r="CO29" s="702"/>
      <c r="CP29" s="702"/>
      <c r="CQ29" s="703"/>
      <c r="CR29" s="661">
        <v>545627</v>
      </c>
      <c r="CS29" s="662"/>
      <c r="CT29" s="662"/>
      <c r="CU29" s="662"/>
      <c r="CV29" s="662"/>
      <c r="CW29" s="662"/>
      <c r="CX29" s="662"/>
      <c r="CY29" s="663"/>
      <c r="CZ29" s="666">
        <v>6.4</v>
      </c>
      <c r="DA29" s="695"/>
      <c r="DB29" s="695"/>
      <c r="DC29" s="696"/>
      <c r="DD29" s="669">
        <v>545627</v>
      </c>
      <c r="DE29" s="662"/>
      <c r="DF29" s="662"/>
      <c r="DG29" s="662"/>
      <c r="DH29" s="662"/>
      <c r="DI29" s="662"/>
      <c r="DJ29" s="662"/>
      <c r="DK29" s="663"/>
      <c r="DL29" s="669">
        <v>334961</v>
      </c>
      <c r="DM29" s="662"/>
      <c r="DN29" s="662"/>
      <c r="DO29" s="662"/>
      <c r="DP29" s="662"/>
      <c r="DQ29" s="662"/>
      <c r="DR29" s="662"/>
      <c r="DS29" s="662"/>
      <c r="DT29" s="662"/>
      <c r="DU29" s="662"/>
      <c r="DV29" s="663"/>
      <c r="DW29" s="666">
        <v>10.5</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38196</v>
      </c>
      <c r="S30" s="664"/>
      <c r="T30" s="664"/>
      <c r="U30" s="664"/>
      <c r="V30" s="664"/>
      <c r="W30" s="664"/>
      <c r="X30" s="664"/>
      <c r="Y30" s="665"/>
      <c r="Z30" s="723">
        <v>0.4</v>
      </c>
      <c r="AA30" s="723"/>
      <c r="AB30" s="723"/>
      <c r="AC30" s="723"/>
      <c r="AD30" s="724">
        <v>1520</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99</v>
      </c>
      <c r="BH30" s="742"/>
      <c r="BI30" s="742"/>
      <c r="BJ30" s="742"/>
      <c r="BK30" s="742"/>
      <c r="BL30" s="742"/>
      <c r="BM30" s="743">
        <v>95.1</v>
      </c>
      <c r="BN30" s="742"/>
      <c r="BO30" s="742"/>
      <c r="BP30" s="742"/>
      <c r="BQ30" s="744"/>
      <c r="BR30" s="741">
        <v>98.6</v>
      </c>
      <c r="BS30" s="742"/>
      <c r="BT30" s="742"/>
      <c r="BU30" s="742"/>
      <c r="BV30" s="742"/>
      <c r="BW30" s="742"/>
      <c r="BX30" s="743">
        <v>94.4</v>
      </c>
      <c r="BY30" s="742"/>
      <c r="BZ30" s="742"/>
      <c r="CA30" s="742"/>
      <c r="CB30" s="744"/>
      <c r="CD30" s="747"/>
      <c r="CE30" s="748"/>
      <c r="CF30" s="705" t="s">
        <v>312</v>
      </c>
      <c r="CG30" s="702"/>
      <c r="CH30" s="702"/>
      <c r="CI30" s="702"/>
      <c r="CJ30" s="702"/>
      <c r="CK30" s="702"/>
      <c r="CL30" s="702"/>
      <c r="CM30" s="702"/>
      <c r="CN30" s="702"/>
      <c r="CO30" s="702"/>
      <c r="CP30" s="702"/>
      <c r="CQ30" s="703"/>
      <c r="CR30" s="661">
        <v>524713</v>
      </c>
      <c r="CS30" s="664"/>
      <c r="CT30" s="664"/>
      <c r="CU30" s="664"/>
      <c r="CV30" s="664"/>
      <c r="CW30" s="664"/>
      <c r="CX30" s="664"/>
      <c r="CY30" s="665"/>
      <c r="CZ30" s="666">
        <v>6.1</v>
      </c>
      <c r="DA30" s="695"/>
      <c r="DB30" s="695"/>
      <c r="DC30" s="696"/>
      <c r="DD30" s="669">
        <v>524713</v>
      </c>
      <c r="DE30" s="664"/>
      <c r="DF30" s="664"/>
      <c r="DG30" s="664"/>
      <c r="DH30" s="664"/>
      <c r="DI30" s="664"/>
      <c r="DJ30" s="664"/>
      <c r="DK30" s="665"/>
      <c r="DL30" s="669">
        <v>314047</v>
      </c>
      <c r="DM30" s="664"/>
      <c r="DN30" s="664"/>
      <c r="DO30" s="664"/>
      <c r="DP30" s="664"/>
      <c r="DQ30" s="664"/>
      <c r="DR30" s="664"/>
      <c r="DS30" s="664"/>
      <c r="DT30" s="664"/>
      <c r="DU30" s="664"/>
      <c r="DV30" s="665"/>
      <c r="DW30" s="666">
        <v>9.8000000000000007</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3701623</v>
      </c>
      <c r="S31" s="664"/>
      <c r="T31" s="664"/>
      <c r="U31" s="664"/>
      <c r="V31" s="664"/>
      <c r="W31" s="664"/>
      <c r="X31" s="664"/>
      <c r="Y31" s="665"/>
      <c r="Z31" s="723">
        <v>41.5</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99.1</v>
      </c>
      <c r="BH31" s="662"/>
      <c r="BI31" s="662"/>
      <c r="BJ31" s="662"/>
      <c r="BK31" s="662"/>
      <c r="BL31" s="662"/>
      <c r="BM31" s="667">
        <v>96.1</v>
      </c>
      <c r="BN31" s="740"/>
      <c r="BO31" s="740"/>
      <c r="BP31" s="740"/>
      <c r="BQ31" s="701"/>
      <c r="BR31" s="739">
        <v>99</v>
      </c>
      <c r="BS31" s="662"/>
      <c r="BT31" s="662"/>
      <c r="BU31" s="662"/>
      <c r="BV31" s="662"/>
      <c r="BW31" s="662"/>
      <c r="BX31" s="667">
        <v>96</v>
      </c>
      <c r="BY31" s="740"/>
      <c r="BZ31" s="740"/>
      <c r="CA31" s="740"/>
      <c r="CB31" s="701"/>
      <c r="CD31" s="747"/>
      <c r="CE31" s="748"/>
      <c r="CF31" s="705" t="s">
        <v>316</v>
      </c>
      <c r="CG31" s="702"/>
      <c r="CH31" s="702"/>
      <c r="CI31" s="702"/>
      <c r="CJ31" s="702"/>
      <c r="CK31" s="702"/>
      <c r="CL31" s="702"/>
      <c r="CM31" s="702"/>
      <c r="CN31" s="702"/>
      <c r="CO31" s="702"/>
      <c r="CP31" s="702"/>
      <c r="CQ31" s="703"/>
      <c r="CR31" s="661">
        <v>20914</v>
      </c>
      <c r="CS31" s="662"/>
      <c r="CT31" s="662"/>
      <c r="CU31" s="662"/>
      <c r="CV31" s="662"/>
      <c r="CW31" s="662"/>
      <c r="CX31" s="662"/>
      <c r="CY31" s="663"/>
      <c r="CZ31" s="666">
        <v>0.2</v>
      </c>
      <c r="DA31" s="695"/>
      <c r="DB31" s="695"/>
      <c r="DC31" s="696"/>
      <c r="DD31" s="669">
        <v>20914</v>
      </c>
      <c r="DE31" s="662"/>
      <c r="DF31" s="662"/>
      <c r="DG31" s="662"/>
      <c r="DH31" s="662"/>
      <c r="DI31" s="662"/>
      <c r="DJ31" s="662"/>
      <c r="DK31" s="663"/>
      <c r="DL31" s="669">
        <v>20914</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542108</v>
      </c>
      <c r="S32" s="664"/>
      <c r="T32" s="664"/>
      <c r="U32" s="664"/>
      <c r="V32" s="664"/>
      <c r="W32" s="664"/>
      <c r="X32" s="664"/>
      <c r="Y32" s="665"/>
      <c r="Z32" s="723">
        <v>6.1</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98.9</v>
      </c>
      <c r="BH32" s="677"/>
      <c r="BI32" s="677"/>
      <c r="BJ32" s="677"/>
      <c r="BK32" s="677"/>
      <c r="BL32" s="677"/>
      <c r="BM32" s="721">
        <v>93.8</v>
      </c>
      <c r="BN32" s="677"/>
      <c r="BO32" s="677"/>
      <c r="BP32" s="677"/>
      <c r="BQ32" s="714"/>
      <c r="BR32" s="738">
        <v>98.2</v>
      </c>
      <c r="BS32" s="677"/>
      <c r="BT32" s="677"/>
      <c r="BU32" s="677"/>
      <c r="BV32" s="677"/>
      <c r="BW32" s="677"/>
      <c r="BX32" s="721">
        <v>92.3</v>
      </c>
      <c r="BY32" s="677"/>
      <c r="BZ32" s="677"/>
      <c r="CA32" s="677"/>
      <c r="CB32" s="714"/>
      <c r="CD32" s="749"/>
      <c r="CE32" s="750"/>
      <c r="CF32" s="705" t="s">
        <v>319</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108963</v>
      </c>
      <c r="S33" s="664"/>
      <c r="T33" s="664"/>
      <c r="U33" s="664"/>
      <c r="V33" s="664"/>
      <c r="W33" s="664"/>
      <c r="X33" s="664"/>
      <c r="Y33" s="665"/>
      <c r="Z33" s="723">
        <v>1.2</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5905508</v>
      </c>
      <c r="CS33" s="662"/>
      <c r="CT33" s="662"/>
      <c r="CU33" s="662"/>
      <c r="CV33" s="662"/>
      <c r="CW33" s="662"/>
      <c r="CX33" s="662"/>
      <c r="CY33" s="663"/>
      <c r="CZ33" s="666">
        <v>69.099999999999994</v>
      </c>
      <c r="DA33" s="695"/>
      <c r="DB33" s="695"/>
      <c r="DC33" s="696"/>
      <c r="DD33" s="669">
        <v>1738058</v>
      </c>
      <c r="DE33" s="662"/>
      <c r="DF33" s="662"/>
      <c r="DG33" s="662"/>
      <c r="DH33" s="662"/>
      <c r="DI33" s="662"/>
      <c r="DJ33" s="662"/>
      <c r="DK33" s="663"/>
      <c r="DL33" s="669">
        <v>1251636</v>
      </c>
      <c r="DM33" s="662"/>
      <c r="DN33" s="662"/>
      <c r="DO33" s="662"/>
      <c r="DP33" s="662"/>
      <c r="DQ33" s="662"/>
      <c r="DR33" s="662"/>
      <c r="DS33" s="662"/>
      <c r="DT33" s="662"/>
      <c r="DU33" s="662"/>
      <c r="DV33" s="663"/>
      <c r="DW33" s="666">
        <v>39.200000000000003</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84598</v>
      </c>
      <c r="S34" s="664"/>
      <c r="T34" s="664"/>
      <c r="U34" s="664"/>
      <c r="V34" s="664"/>
      <c r="W34" s="664"/>
      <c r="X34" s="664"/>
      <c r="Y34" s="665"/>
      <c r="Z34" s="723">
        <v>0.9</v>
      </c>
      <c r="AA34" s="723"/>
      <c r="AB34" s="723"/>
      <c r="AC34" s="723"/>
      <c r="AD34" s="724">
        <v>7064</v>
      </c>
      <c r="AE34" s="724"/>
      <c r="AF34" s="724"/>
      <c r="AG34" s="724"/>
      <c r="AH34" s="724"/>
      <c r="AI34" s="724"/>
      <c r="AJ34" s="724"/>
      <c r="AK34" s="724"/>
      <c r="AL34" s="666">
        <v>0.2</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3421902</v>
      </c>
      <c r="CS34" s="664"/>
      <c r="CT34" s="664"/>
      <c r="CU34" s="664"/>
      <c r="CV34" s="664"/>
      <c r="CW34" s="664"/>
      <c r="CX34" s="664"/>
      <c r="CY34" s="665"/>
      <c r="CZ34" s="666">
        <v>40</v>
      </c>
      <c r="DA34" s="695"/>
      <c r="DB34" s="695"/>
      <c r="DC34" s="696"/>
      <c r="DD34" s="669">
        <v>532557</v>
      </c>
      <c r="DE34" s="664"/>
      <c r="DF34" s="664"/>
      <c r="DG34" s="664"/>
      <c r="DH34" s="664"/>
      <c r="DI34" s="664"/>
      <c r="DJ34" s="664"/>
      <c r="DK34" s="665"/>
      <c r="DL34" s="669">
        <v>492197</v>
      </c>
      <c r="DM34" s="664"/>
      <c r="DN34" s="664"/>
      <c r="DO34" s="664"/>
      <c r="DP34" s="664"/>
      <c r="DQ34" s="664"/>
      <c r="DR34" s="664"/>
      <c r="DS34" s="664"/>
      <c r="DT34" s="664"/>
      <c r="DU34" s="664"/>
      <c r="DV34" s="665"/>
      <c r="DW34" s="666">
        <v>15.4</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237604</v>
      </c>
      <c r="S35" s="664"/>
      <c r="T35" s="664"/>
      <c r="U35" s="664"/>
      <c r="V35" s="664"/>
      <c r="W35" s="664"/>
      <c r="X35" s="664"/>
      <c r="Y35" s="665"/>
      <c r="Z35" s="723">
        <v>2.7</v>
      </c>
      <c r="AA35" s="723"/>
      <c r="AB35" s="723"/>
      <c r="AC35" s="723"/>
      <c r="AD35" s="724" t="s">
        <v>127</v>
      </c>
      <c r="AE35" s="724"/>
      <c r="AF35" s="724"/>
      <c r="AG35" s="724"/>
      <c r="AH35" s="724"/>
      <c r="AI35" s="724"/>
      <c r="AJ35" s="724"/>
      <c r="AK35" s="724"/>
      <c r="AL35" s="666" t="s">
        <v>127</v>
      </c>
      <c r="AM35" s="667"/>
      <c r="AN35" s="667"/>
      <c r="AO35" s="725"/>
      <c r="AP35" s="234"/>
      <c r="AQ35" s="729" t="s">
        <v>327</v>
      </c>
      <c r="AR35" s="730"/>
      <c r="AS35" s="730"/>
      <c r="AT35" s="730"/>
      <c r="AU35" s="730"/>
      <c r="AV35" s="730"/>
      <c r="AW35" s="730"/>
      <c r="AX35" s="730"/>
      <c r="AY35" s="731"/>
      <c r="AZ35" s="726">
        <v>667024</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12994</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49341</v>
      </c>
      <c r="CS35" s="662"/>
      <c r="CT35" s="662"/>
      <c r="CU35" s="662"/>
      <c r="CV35" s="662"/>
      <c r="CW35" s="662"/>
      <c r="CX35" s="662"/>
      <c r="CY35" s="663"/>
      <c r="CZ35" s="666">
        <v>0.6</v>
      </c>
      <c r="DA35" s="695"/>
      <c r="DB35" s="695"/>
      <c r="DC35" s="696"/>
      <c r="DD35" s="669">
        <v>42361</v>
      </c>
      <c r="DE35" s="662"/>
      <c r="DF35" s="662"/>
      <c r="DG35" s="662"/>
      <c r="DH35" s="662"/>
      <c r="DI35" s="662"/>
      <c r="DJ35" s="662"/>
      <c r="DK35" s="663"/>
      <c r="DL35" s="669">
        <v>40163</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331</v>
      </c>
      <c r="AR36" s="699"/>
      <c r="AS36" s="699"/>
      <c r="AT36" s="699"/>
      <c r="AU36" s="699"/>
      <c r="AV36" s="699"/>
      <c r="AW36" s="699"/>
      <c r="AX36" s="699"/>
      <c r="AY36" s="700"/>
      <c r="AZ36" s="661">
        <v>216116</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2679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459928</v>
      </c>
      <c r="CS36" s="664"/>
      <c r="CT36" s="664"/>
      <c r="CU36" s="664"/>
      <c r="CV36" s="664"/>
      <c r="CW36" s="664"/>
      <c r="CX36" s="664"/>
      <c r="CY36" s="665"/>
      <c r="CZ36" s="666">
        <v>5.4</v>
      </c>
      <c r="DA36" s="695"/>
      <c r="DB36" s="695"/>
      <c r="DC36" s="696"/>
      <c r="DD36" s="669">
        <v>408045</v>
      </c>
      <c r="DE36" s="664"/>
      <c r="DF36" s="664"/>
      <c r="DG36" s="664"/>
      <c r="DH36" s="664"/>
      <c r="DI36" s="664"/>
      <c r="DJ36" s="664"/>
      <c r="DK36" s="665"/>
      <c r="DL36" s="669">
        <v>396146</v>
      </c>
      <c r="DM36" s="664"/>
      <c r="DN36" s="664"/>
      <c r="DO36" s="664"/>
      <c r="DP36" s="664"/>
      <c r="DQ36" s="664"/>
      <c r="DR36" s="664"/>
      <c r="DS36" s="664"/>
      <c r="DT36" s="664"/>
      <c r="DU36" s="664"/>
      <c r="DV36" s="665"/>
      <c r="DW36" s="666">
        <v>12.4</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138504</v>
      </c>
      <c r="S37" s="664"/>
      <c r="T37" s="664"/>
      <c r="U37" s="664"/>
      <c r="V37" s="664"/>
      <c r="W37" s="664"/>
      <c r="X37" s="664"/>
      <c r="Y37" s="665"/>
      <c r="Z37" s="723">
        <v>1.6</v>
      </c>
      <c r="AA37" s="723"/>
      <c r="AB37" s="723"/>
      <c r="AC37" s="723"/>
      <c r="AD37" s="724" t="s">
        <v>127</v>
      </c>
      <c r="AE37" s="724"/>
      <c r="AF37" s="724"/>
      <c r="AG37" s="724"/>
      <c r="AH37" s="724"/>
      <c r="AI37" s="724"/>
      <c r="AJ37" s="724"/>
      <c r="AK37" s="724"/>
      <c r="AL37" s="666" t="s">
        <v>127</v>
      </c>
      <c r="AM37" s="667"/>
      <c r="AN37" s="667"/>
      <c r="AO37" s="725"/>
      <c r="AQ37" s="698" t="s">
        <v>335</v>
      </c>
      <c r="AR37" s="699"/>
      <c r="AS37" s="699"/>
      <c r="AT37" s="699"/>
      <c r="AU37" s="699"/>
      <c r="AV37" s="699"/>
      <c r="AW37" s="699"/>
      <c r="AX37" s="699"/>
      <c r="AY37" s="700"/>
      <c r="AZ37" s="661">
        <v>62700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1088</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253409</v>
      </c>
      <c r="CS37" s="662"/>
      <c r="CT37" s="662"/>
      <c r="CU37" s="662"/>
      <c r="CV37" s="662"/>
      <c r="CW37" s="662"/>
      <c r="CX37" s="662"/>
      <c r="CY37" s="663"/>
      <c r="CZ37" s="666">
        <v>3</v>
      </c>
      <c r="DA37" s="695"/>
      <c r="DB37" s="695"/>
      <c r="DC37" s="696"/>
      <c r="DD37" s="669">
        <v>252433</v>
      </c>
      <c r="DE37" s="662"/>
      <c r="DF37" s="662"/>
      <c r="DG37" s="662"/>
      <c r="DH37" s="662"/>
      <c r="DI37" s="662"/>
      <c r="DJ37" s="662"/>
      <c r="DK37" s="663"/>
      <c r="DL37" s="669">
        <v>252433</v>
      </c>
      <c r="DM37" s="662"/>
      <c r="DN37" s="662"/>
      <c r="DO37" s="662"/>
      <c r="DP37" s="662"/>
      <c r="DQ37" s="662"/>
      <c r="DR37" s="662"/>
      <c r="DS37" s="662"/>
      <c r="DT37" s="662"/>
      <c r="DU37" s="662"/>
      <c r="DV37" s="663"/>
      <c r="DW37" s="666">
        <v>7.9</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8911114</v>
      </c>
      <c r="S38" s="713"/>
      <c r="T38" s="713"/>
      <c r="U38" s="713"/>
      <c r="V38" s="713"/>
      <c r="W38" s="713"/>
      <c r="X38" s="713"/>
      <c r="Y38" s="718"/>
      <c r="Z38" s="719">
        <v>100</v>
      </c>
      <c r="AA38" s="719"/>
      <c r="AB38" s="719"/>
      <c r="AC38" s="719"/>
      <c r="AD38" s="720">
        <v>3053352</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43425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1772</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650185</v>
      </c>
      <c r="CS38" s="664"/>
      <c r="CT38" s="664"/>
      <c r="CU38" s="664"/>
      <c r="CV38" s="664"/>
      <c r="CW38" s="664"/>
      <c r="CX38" s="664"/>
      <c r="CY38" s="665"/>
      <c r="CZ38" s="666">
        <v>7.6</v>
      </c>
      <c r="DA38" s="695"/>
      <c r="DB38" s="695"/>
      <c r="DC38" s="696"/>
      <c r="DD38" s="669">
        <v>413782</v>
      </c>
      <c r="DE38" s="664"/>
      <c r="DF38" s="664"/>
      <c r="DG38" s="664"/>
      <c r="DH38" s="664"/>
      <c r="DI38" s="664"/>
      <c r="DJ38" s="664"/>
      <c r="DK38" s="665"/>
      <c r="DL38" s="669">
        <v>316707</v>
      </c>
      <c r="DM38" s="664"/>
      <c r="DN38" s="664"/>
      <c r="DO38" s="664"/>
      <c r="DP38" s="664"/>
      <c r="DQ38" s="664"/>
      <c r="DR38" s="664"/>
      <c r="DS38" s="664"/>
      <c r="DT38" s="664"/>
      <c r="DU38" s="664"/>
      <c r="DV38" s="665"/>
      <c r="DW38" s="666">
        <v>9.9</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16839</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71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1293173</v>
      </c>
      <c r="CS39" s="662"/>
      <c r="CT39" s="662"/>
      <c r="CU39" s="662"/>
      <c r="CV39" s="662"/>
      <c r="CW39" s="662"/>
      <c r="CX39" s="662"/>
      <c r="CY39" s="663"/>
      <c r="CZ39" s="666">
        <v>15.1</v>
      </c>
      <c r="DA39" s="695"/>
      <c r="DB39" s="695"/>
      <c r="DC39" s="696"/>
      <c r="DD39" s="669">
        <v>318051</v>
      </c>
      <c r="DE39" s="662"/>
      <c r="DF39" s="662"/>
      <c r="DG39" s="662"/>
      <c r="DH39" s="662"/>
      <c r="DI39" s="662"/>
      <c r="DJ39" s="662"/>
      <c r="DK39" s="663"/>
      <c r="DL39" s="669" t="s">
        <v>346</v>
      </c>
      <c r="DM39" s="662"/>
      <c r="DN39" s="662"/>
      <c r="DO39" s="662"/>
      <c r="DP39" s="662"/>
      <c r="DQ39" s="662"/>
      <c r="DR39" s="662"/>
      <c r="DS39" s="662"/>
      <c r="DT39" s="662"/>
      <c r="DU39" s="662"/>
      <c r="DV39" s="663"/>
      <c r="DW39" s="666" t="s">
        <v>346</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57004</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30979</v>
      </c>
      <c r="CS40" s="664"/>
      <c r="CT40" s="664"/>
      <c r="CU40" s="664"/>
      <c r="CV40" s="664"/>
      <c r="CW40" s="664"/>
      <c r="CX40" s="664"/>
      <c r="CY40" s="665"/>
      <c r="CZ40" s="666">
        <v>0.4</v>
      </c>
      <c r="DA40" s="695"/>
      <c r="DB40" s="695"/>
      <c r="DC40" s="696"/>
      <c r="DD40" s="669">
        <v>23262</v>
      </c>
      <c r="DE40" s="664"/>
      <c r="DF40" s="664"/>
      <c r="DG40" s="664"/>
      <c r="DH40" s="664"/>
      <c r="DI40" s="664"/>
      <c r="DJ40" s="664"/>
      <c r="DK40" s="665"/>
      <c r="DL40" s="669">
        <v>6423</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270940</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357</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346</v>
      </c>
      <c r="CS41" s="662"/>
      <c r="CT41" s="662"/>
      <c r="CU41" s="662"/>
      <c r="CV41" s="662"/>
      <c r="CW41" s="662"/>
      <c r="CX41" s="662"/>
      <c r="CY41" s="663"/>
      <c r="CZ41" s="666" t="s">
        <v>346</v>
      </c>
      <c r="DA41" s="695"/>
      <c r="DB41" s="695"/>
      <c r="DC41" s="696"/>
      <c r="DD41" s="669" t="s">
        <v>346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569052</v>
      </c>
      <c r="CS42" s="664"/>
      <c r="CT42" s="664"/>
      <c r="CU42" s="664"/>
      <c r="CV42" s="664"/>
      <c r="CW42" s="664"/>
      <c r="CX42" s="664"/>
      <c r="CY42" s="665"/>
      <c r="CZ42" s="666">
        <v>6.7</v>
      </c>
      <c r="DA42" s="667"/>
      <c r="DB42" s="667"/>
      <c r="DC42" s="668"/>
      <c r="DD42" s="669">
        <v>288984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t="s">
        <v>346</v>
      </c>
      <c r="CS43" s="662"/>
      <c r="CT43" s="662"/>
      <c r="CU43" s="662"/>
      <c r="CV43" s="662"/>
      <c r="CW43" s="662"/>
      <c r="CX43" s="662"/>
      <c r="CY43" s="663"/>
      <c r="CZ43" s="666" t="s">
        <v>346</v>
      </c>
      <c r="DA43" s="695"/>
      <c r="DB43" s="695"/>
      <c r="DC43" s="696"/>
      <c r="DD43" s="669" t="s">
        <v>127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543445</v>
      </c>
      <c r="CS44" s="664"/>
      <c r="CT44" s="664"/>
      <c r="CU44" s="664"/>
      <c r="CV44" s="664"/>
      <c r="CW44" s="664"/>
      <c r="CX44" s="664"/>
      <c r="CY44" s="665"/>
      <c r="CZ44" s="666">
        <v>6.4</v>
      </c>
      <c r="DA44" s="667"/>
      <c r="DB44" s="667"/>
      <c r="DC44" s="668"/>
      <c r="DD44" s="669">
        <v>273496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295461</v>
      </c>
      <c r="CS45" s="662"/>
      <c r="CT45" s="662"/>
      <c r="CU45" s="662"/>
      <c r="CV45" s="662"/>
      <c r="CW45" s="662"/>
      <c r="CX45" s="662"/>
      <c r="CY45" s="663"/>
      <c r="CZ45" s="666">
        <v>3.5</v>
      </c>
      <c r="DA45" s="695"/>
      <c r="DB45" s="695"/>
      <c r="DC45" s="696"/>
      <c r="DD45" s="669">
        <v>60699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244858</v>
      </c>
      <c r="CS46" s="664"/>
      <c r="CT46" s="664"/>
      <c r="CU46" s="664"/>
      <c r="CV46" s="664"/>
      <c r="CW46" s="664"/>
      <c r="CX46" s="664"/>
      <c r="CY46" s="665"/>
      <c r="CZ46" s="666">
        <v>2.9</v>
      </c>
      <c r="DA46" s="667"/>
      <c r="DB46" s="667"/>
      <c r="DC46" s="668"/>
      <c r="DD46" s="669">
        <v>212771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25607</v>
      </c>
      <c r="CS47" s="662"/>
      <c r="CT47" s="662"/>
      <c r="CU47" s="662"/>
      <c r="CV47" s="662"/>
      <c r="CW47" s="662"/>
      <c r="CX47" s="662"/>
      <c r="CY47" s="663"/>
      <c r="CZ47" s="666">
        <v>0.3</v>
      </c>
      <c r="DA47" s="695"/>
      <c r="DB47" s="695"/>
      <c r="DC47" s="696"/>
      <c r="DD47" s="669">
        <v>15488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346</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8546770</v>
      </c>
      <c r="CS49" s="677"/>
      <c r="CT49" s="677"/>
      <c r="CU49" s="677"/>
      <c r="CV49" s="677"/>
      <c r="CW49" s="677"/>
      <c r="CX49" s="677"/>
      <c r="CY49" s="678"/>
      <c r="CZ49" s="679">
        <v>100</v>
      </c>
      <c r="DA49" s="680"/>
      <c r="DB49" s="680"/>
      <c r="DC49" s="681"/>
      <c r="DD49" s="682">
        <v>3585861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EYaMJwGjIhEW2ZqA0c46BbaCyyEeDvEqSGFHGG2J0Z/so5EhsyUGJN8DWEhHCmubzELzBMwjtsBy0Dsu1M3bCA==" saltValue="BIvowlUxfHOhuqbg9PHQ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9" zoomScale="70" zoomScaleNormal="25" zoomScaleSheetLayoutView="70" workbookViewId="0">
      <selection activeCell="AI103" sqref="AI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8895</v>
      </c>
      <c r="R7" s="1194"/>
      <c r="S7" s="1194"/>
      <c r="T7" s="1194"/>
      <c r="U7" s="1194"/>
      <c r="V7" s="1194">
        <v>8532</v>
      </c>
      <c r="W7" s="1194"/>
      <c r="X7" s="1194"/>
      <c r="Y7" s="1194"/>
      <c r="Z7" s="1194"/>
      <c r="AA7" s="1194">
        <v>363</v>
      </c>
      <c r="AB7" s="1194"/>
      <c r="AC7" s="1194"/>
      <c r="AD7" s="1194"/>
      <c r="AE7" s="1195"/>
      <c r="AF7" s="1196">
        <v>285</v>
      </c>
      <c r="AG7" s="1197"/>
      <c r="AH7" s="1197"/>
      <c r="AI7" s="1197"/>
      <c r="AJ7" s="1198"/>
      <c r="AK7" s="1180">
        <v>538</v>
      </c>
      <c r="AL7" s="1181"/>
      <c r="AM7" s="1181"/>
      <c r="AN7" s="1181"/>
      <c r="AO7" s="1181"/>
      <c r="AP7" s="1181">
        <v>2863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612</v>
      </c>
      <c r="BT7" s="1185"/>
      <c r="BU7" s="1185"/>
      <c r="BV7" s="1185"/>
      <c r="BW7" s="1185"/>
      <c r="BX7" s="1185"/>
      <c r="BY7" s="1185"/>
      <c r="BZ7" s="1185"/>
      <c r="CA7" s="1185"/>
      <c r="CB7" s="1185"/>
      <c r="CC7" s="1185"/>
      <c r="CD7" s="1185"/>
      <c r="CE7" s="1185"/>
      <c r="CF7" s="1185"/>
      <c r="CG7" s="1186"/>
      <c r="CH7" s="1177">
        <v>22</v>
      </c>
      <c r="CI7" s="1178"/>
      <c r="CJ7" s="1178"/>
      <c r="CK7" s="1178"/>
      <c r="CL7" s="1179"/>
      <c r="CM7" s="1177">
        <v>41</v>
      </c>
      <c r="CN7" s="1178"/>
      <c r="CO7" s="1178"/>
      <c r="CP7" s="1178"/>
      <c r="CQ7" s="1179"/>
      <c r="CR7" s="1177">
        <v>14</v>
      </c>
      <c r="CS7" s="1178"/>
      <c r="CT7" s="1178"/>
      <c r="CU7" s="1178"/>
      <c r="CV7" s="1179"/>
      <c r="CW7" s="1177" t="s">
        <v>618</v>
      </c>
      <c r="CX7" s="1178"/>
      <c r="CY7" s="1178"/>
      <c r="CZ7" s="1178"/>
      <c r="DA7" s="1179"/>
      <c r="DB7" s="1177" t="s">
        <v>619</v>
      </c>
      <c r="DC7" s="1178"/>
      <c r="DD7" s="1178"/>
      <c r="DE7" s="1178"/>
      <c r="DF7" s="1179"/>
      <c r="DG7" s="1177" t="s">
        <v>618</v>
      </c>
      <c r="DH7" s="1178"/>
      <c r="DI7" s="1178"/>
      <c r="DJ7" s="1178"/>
      <c r="DK7" s="1179"/>
      <c r="DL7" s="1177" t="s">
        <v>618</v>
      </c>
      <c r="DM7" s="1178"/>
      <c r="DN7" s="1178"/>
      <c r="DO7" s="1178"/>
      <c r="DP7" s="1179"/>
      <c r="DQ7" s="1177" t="s">
        <v>618</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15</v>
      </c>
      <c r="R8" s="1133"/>
      <c r="S8" s="1133"/>
      <c r="T8" s="1133"/>
      <c r="U8" s="1133"/>
      <c r="V8" s="1133">
        <v>14</v>
      </c>
      <c r="W8" s="1133"/>
      <c r="X8" s="1133"/>
      <c r="Y8" s="1133"/>
      <c r="Z8" s="1133"/>
      <c r="AA8" s="1133">
        <v>1</v>
      </c>
      <c r="AB8" s="1133"/>
      <c r="AC8" s="1133"/>
      <c r="AD8" s="1133"/>
      <c r="AE8" s="1134"/>
      <c r="AF8" s="1108">
        <v>1</v>
      </c>
      <c r="AG8" s="1109"/>
      <c r="AH8" s="1109"/>
      <c r="AI8" s="1109"/>
      <c r="AJ8" s="1110"/>
      <c r="AK8" s="1175">
        <v>5</v>
      </c>
      <c r="AL8" s="1176"/>
      <c r="AM8" s="1176"/>
      <c r="AN8" s="1176"/>
      <c r="AO8" s="1176"/>
      <c r="AP8" s="1176" t="s">
        <v>614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617</v>
      </c>
      <c r="BS8" s="1103" t="s">
        <v>613</v>
      </c>
      <c r="BT8" s="1104"/>
      <c r="BU8" s="1104"/>
      <c r="BV8" s="1104"/>
      <c r="BW8" s="1104"/>
      <c r="BX8" s="1104"/>
      <c r="BY8" s="1104"/>
      <c r="BZ8" s="1104"/>
      <c r="CA8" s="1104"/>
      <c r="CB8" s="1104"/>
      <c r="CC8" s="1104"/>
      <c r="CD8" s="1104"/>
      <c r="CE8" s="1104"/>
      <c r="CF8" s="1104"/>
      <c r="CG8" s="1105"/>
      <c r="CH8" s="1078">
        <v>0</v>
      </c>
      <c r="CI8" s="1079"/>
      <c r="CJ8" s="1079"/>
      <c r="CK8" s="1079"/>
      <c r="CL8" s="1080"/>
      <c r="CM8" s="1078">
        <v>5</v>
      </c>
      <c r="CN8" s="1079"/>
      <c r="CO8" s="1079"/>
      <c r="CP8" s="1079"/>
      <c r="CQ8" s="1080"/>
      <c r="CR8" s="1078">
        <v>5</v>
      </c>
      <c r="CS8" s="1079"/>
      <c r="CT8" s="1079"/>
      <c r="CU8" s="1079"/>
      <c r="CV8" s="1080"/>
      <c r="CW8" s="1078">
        <v>0</v>
      </c>
      <c r="CX8" s="1079"/>
      <c r="CY8" s="1079"/>
      <c r="CZ8" s="1079"/>
      <c r="DA8" s="1080"/>
      <c r="DB8" s="1078" t="s">
        <v>618</v>
      </c>
      <c r="DC8" s="1079"/>
      <c r="DD8" s="1079"/>
      <c r="DE8" s="1079"/>
      <c r="DF8" s="1080"/>
      <c r="DG8" s="1078" t="s">
        <v>618</v>
      </c>
      <c r="DH8" s="1079"/>
      <c r="DI8" s="1079"/>
      <c r="DJ8" s="1079"/>
      <c r="DK8" s="1080"/>
      <c r="DL8" s="1078" t="s">
        <v>618</v>
      </c>
      <c r="DM8" s="1079"/>
      <c r="DN8" s="1079"/>
      <c r="DO8" s="1079"/>
      <c r="DP8" s="1080"/>
      <c r="DQ8" s="1078" t="s">
        <v>620</v>
      </c>
      <c r="DR8" s="1079"/>
      <c r="DS8" s="1079"/>
      <c r="DT8" s="1079"/>
      <c r="DU8" s="1080"/>
      <c r="DV8" s="1081"/>
      <c r="DW8" s="1082"/>
      <c r="DX8" s="1082"/>
      <c r="DY8" s="1082"/>
      <c r="DZ8" s="1083"/>
      <c r="EA8" s="254"/>
    </row>
    <row r="9" spans="1:131" s="255" customFormat="1" ht="26.25" customHeight="1" x14ac:dyDescent="0.15">
      <c r="A9" s="261">
        <v>3</v>
      </c>
      <c r="B9" s="1126" t="s">
        <v>388</v>
      </c>
      <c r="C9" s="1127"/>
      <c r="D9" s="1127"/>
      <c r="E9" s="1127"/>
      <c r="F9" s="1127"/>
      <c r="G9" s="1127"/>
      <c r="H9" s="1127"/>
      <c r="I9" s="1127"/>
      <c r="J9" s="1127"/>
      <c r="K9" s="1127"/>
      <c r="L9" s="1127"/>
      <c r="M9" s="1127"/>
      <c r="N9" s="1127"/>
      <c r="O9" s="1127"/>
      <c r="P9" s="1128"/>
      <c r="Q9" s="1132">
        <v>1</v>
      </c>
      <c r="R9" s="1133"/>
      <c r="S9" s="1133"/>
      <c r="T9" s="1133"/>
      <c r="U9" s="1133"/>
      <c r="V9" s="1133">
        <v>0</v>
      </c>
      <c r="W9" s="1133"/>
      <c r="X9" s="1133"/>
      <c r="Y9" s="1133"/>
      <c r="Z9" s="1133"/>
      <c r="AA9" s="1133">
        <v>1</v>
      </c>
      <c r="AB9" s="1133"/>
      <c r="AC9" s="1133"/>
      <c r="AD9" s="1133"/>
      <c r="AE9" s="1134"/>
      <c r="AF9" s="1108">
        <v>1</v>
      </c>
      <c r="AG9" s="1109"/>
      <c r="AH9" s="1109"/>
      <c r="AI9" s="1109"/>
      <c r="AJ9" s="1110"/>
      <c r="AK9" s="1175" t="s">
        <v>614</v>
      </c>
      <c r="AL9" s="1176"/>
      <c r="AM9" s="1176"/>
      <c r="AN9" s="1176"/>
      <c r="AO9" s="1176"/>
      <c r="AP9" s="1176" t="s">
        <v>614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8911</v>
      </c>
      <c r="R23" s="1158"/>
      <c r="S23" s="1158"/>
      <c r="T23" s="1158"/>
      <c r="U23" s="1158"/>
      <c r="V23" s="1158">
        <v>8547</v>
      </c>
      <c r="W23" s="1158"/>
      <c r="X23" s="1158"/>
      <c r="Y23" s="1158"/>
      <c r="Z23" s="1158"/>
      <c r="AA23" s="1158">
        <v>364</v>
      </c>
      <c r="AB23" s="1158"/>
      <c r="AC23" s="1158"/>
      <c r="AD23" s="1158"/>
      <c r="AE23" s="1159"/>
      <c r="AF23" s="1160">
        <v>286</v>
      </c>
      <c r="AG23" s="1158"/>
      <c r="AH23" s="1158"/>
      <c r="AI23" s="1158"/>
      <c r="AJ23" s="1161"/>
      <c r="AK23" s="1162"/>
      <c r="AL23" s="1163"/>
      <c r="AM23" s="1163"/>
      <c r="AN23" s="1163"/>
      <c r="AO23" s="1163"/>
      <c r="AP23" s="1158">
        <v>2863</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851</v>
      </c>
      <c r="R28" s="1143"/>
      <c r="S28" s="1143"/>
      <c r="T28" s="1143"/>
      <c r="U28" s="1143"/>
      <c r="V28" s="1143">
        <v>838</v>
      </c>
      <c r="W28" s="1143"/>
      <c r="X28" s="1143"/>
      <c r="Y28" s="1143"/>
      <c r="Z28" s="1143"/>
      <c r="AA28" s="1143">
        <v>13</v>
      </c>
      <c r="AB28" s="1143"/>
      <c r="AC28" s="1143"/>
      <c r="AD28" s="1143"/>
      <c r="AE28" s="1144"/>
      <c r="AF28" s="1145">
        <v>13</v>
      </c>
      <c r="AG28" s="1143"/>
      <c r="AH28" s="1143"/>
      <c r="AI28" s="1143"/>
      <c r="AJ28" s="1146"/>
      <c r="AK28" s="1147">
        <v>57</v>
      </c>
      <c r="AL28" s="1135"/>
      <c r="AM28" s="1135"/>
      <c r="AN28" s="1135"/>
      <c r="AO28" s="1135"/>
      <c r="AP28" s="1135" t="s">
        <v>616</v>
      </c>
      <c r="AQ28" s="1135"/>
      <c r="AR28" s="1135"/>
      <c r="AS28" s="1135"/>
      <c r="AT28" s="1135"/>
      <c r="AU28" s="1135" t="s">
        <v>614</v>
      </c>
      <c r="AV28" s="1135"/>
      <c r="AW28" s="1135"/>
      <c r="AX28" s="1135"/>
      <c r="AY28" s="1135"/>
      <c r="AZ28" s="1136" t="s">
        <v>614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137</v>
      </c>
      <c r="R29" s="1133"/>
      <c r="S29" s="1133"/>
      <c r="T29" s="1133"/>
      <c r="U29" s="1133"/>
      <c r="V29" s="1133">
        <v>133</v>
      </c>
      <c r="W29" s="1133"/>
      <c r="X29" s="1133"/>
      <c r="Y29" s="1133"/>
      <c r="Z29" s="1133"/>
      <c r="AA29" s="1133">
        <v>5</v>
      </c>
      <c r="AB29" s="1133"/>
      <c r="AC29" s="1133"/>
      <c r="AD29" s="1133"/>
      <c r="AE29" s="1134"/>
      <c r="AF29" s="1108">
        <v>5</v>
      </c>
      <c r="AG29" s="1109"/>
      <c r="AH29" s="1109"/>
      <c r="AI29" s="1109"/>
      <c r="AJ29" s="1110"/>
      <c r="AK29" s="1069">
        <v>49</v>
      </c>
      <c r="AL29" s="1060"/>
      <c r="AM29" s="1060"/>
      <c r="AN29" s="1060"/>
      <c r="AO29" s="1060"/>
      <c r="AP29" s="1060" t="s">
        <v>615</v>
      </c>
      <c r="AQ29" s="1060"/>
      <c r="AR29" s="1060"/>
      <c r="AS29" s="1060"/>
      <c r="AT29" s="1060"/>
      <c r="AU29" s="1060" t="s">
        <v>614</v>
      </c>
      <c r="AV29" s="1060"/>
      <c r="AW29" s="1060"/>
      <c r="AX29" s="1060"/>
      <c r="AY29" s="1060"/>
      <c r="AZ29" s="1131" t="s">
        <v>615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62</v>
      </c>
      <c r="R30" s="1133"/>
      <c r="S30" s="1133"/>
      <c r="T30" s="1133"/>
      <c r="U30" s="1133"/>
      <c r="V30" s="1133">
        <v>60</v>
      </c>
      <c r="W30" s="1133"/>
      <c r="X30" s="1133"/>
      <c r="Y30" s="1133"/>
      <c r="Z30" s="1133"/>
      <c r="AA30" s="1133">
        <v>1</v>
      </c>
      <c r="AB30" s="1133"/>
      <c r="AC30" s="1133"/>
      <c r="AD30" s="1133"/>
      <c r="AE30" s="1134"/>
      <c r="AF30" s="1108">
        <v>1</v>
      </c>
      <c r="AG30" s="1109"/>
      <c r="AH30" s="1109"/>
      <c r="AI30" s="1109"/>
      <c r="AJ30" s="1110"/>
      <c r="AK30" s="1069">
        <v>43</v>
      </c>
      <c r="AL30" s="1060"/>
      <c r="AM30" s="1060"/>
      <c r="AN30" s="1060"/>
      <c r="AO30" s="1060"/>
      <c r="AP30" s="1060">
        <v>279</v>
      </c>
      <c r="AQ30" s="1060"/>
      <c r="AR30" s="1060"/>
      <c r="AS30" s="1060"/>
      <c r="AT30" s="1060"/>
      <c r="AU30" s="1060">
        <v>262</v>
      </c>
      <c r="AV30" s="1060"/>
      <c r="AW30" s="1060"/>
      <c r="AX30" s="1060"/>
      <c r="AY30" s="1060"/>
      <c r="AZ30" s="1131" t="s">
        <v>615</v>
      </c>
      <c r="BA30" s="1131"/>
      <c r="BB30" s="1131"/>
      <c r="BC30" s="1131"/>
      <c r="BD30" s="1131"/>
      <c r="BE30" s="1121" t="s">
        <v>406</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407</v>
      </c>
      <c r="C31" s="1127"/>
      <c r="D31" s="1127"/>
      <c r="E31" s="1127"/>
      <c r="F31" s="1127"/>
      <c r="G31" s="1127"/>
      <c r="H31" s="1127"/>
      <c r="I31" s="1127"/>
      <c r="J31" s="1127"/>
      <c r="K31" s="1127"/>
      <c r="L31" s="1127"/>
      <c r="M31" s="1127"/>
      <c r="N31" s="1127"/>
      <c r="O31" s="1127"/>
      <c r="P31" s="1128"/>
      <c r="Q31" s="1132">
        <v>274</v>
      </c>
      <c r="R31" s="1133"/>
      <c r="S31" s="1133"/>
      <c r="T31" s="1133"/>
      <c r="U31" s="1133"/>
      <c r="V31" s="1133">
        <v>273</v>
      </c>
      <c r="W31" s="1133"/>
      <c r="X31" s="1133"/>
      <c r="Y31" s="1133"/>
      <c r="Z31" s="1133"/>
      <c r="AA31" s="1133">
        <v>1</v>
      </c>
      <c r="AB31" s="1133"/>
      <c r="AC31" s="1133"/>
      <c r="AD31" s="1133"/>
      <c r="AE31" s="1134"/>
      <c r="AF31" s="1108">
        <v>1</v>
      </c>
      <c r="AG31" s="1109"/>
      <c r="AH31" s="1109"/>
      <c r="AI31" s="1109"/>
      <c r="AJ31" s="1110"/>
      <c r="AK31" s="1069">
        <v>216</v>
      </c>
      <c r="AL31" s="1060"/>
      <c r="AM31" s="1060"/>
      <c r="AN31" s="1060"/>
      <c r="AO31" s="1060"/>
      <c r="AP31" s="1060">
        <v>305</v>
      </c>
      <c r="AQ31" s="1060"/>
      <c r="AR31" s="1060"/>
      <c r="AS31" s="1060"/>
      <c r="AT31" s="1060"/>
      <c r="AU31" s="1060">
        <v>279</v>
      </c>
      <c r="AV31" s="1060"/>
      <c r="AW31" s="1060"/>
      <c r="AX31" s="1060"/>
      <c r="AY31" s="1060"/>
      <c r="AZ31" s="1131" t="s">
        <v>615</v>
      </c>
      <c r="BA31" s="1131"/>
      <c r="BB31" s="1131"/>
      <c r="BC31" s="1131"/>
      <c r="BD31" s="1131"/>
      <c r="BE31" s="1121" t="s">
        <v>408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409</v>
      </c>
      <c r="C32" s="1127"/>
      <c r="D32" s="1127"/>
      <c r="E32" s="1127"/>
      <c r="F32" s="1127"/>
      <c r="G32" s="1127"/>
      <c r="H32" s="1127"/>
      <c r="I32" s="1127"/>
      <c r="J32" s="1127"/>
      <c r="K32" s="1127"/>
      <c r="L32" s="1127"/>
      <c r="M32" s="1127"/>
      <c r="N32" s="1127"/>
      <c r="O32" s="1127"/>
      <c r="P32" s="1128"/>
      <c r="Q32" s="1132">
        <v>63</v>
      </c>
      <c r="R32" s="1133"/>
      <c r="S32" s="1133"/>
      <c r="T32" s="1133"/>
      <c r="U32" s="1133"/>
      <c r="V32" s="1133">
        <v>38</v>
      </c>
      <c r="W32" s="1133"/>
      <c r="X32" s="1133"/>
      <c r="Y32" s="1133"/>
      <c r="Z32" s="1133"/>
      <c r="AA32" s="1133">
        <v>25</v>
      </c>
      <c r="AB32" s="1133"/>
      <c r="AC32" s="1133"/>
      <c r="AD32" s="1133"/>
      <c r="AE32" s="1134"/>
      <c r="AF32" s="1108">
        <v>0</v>
      </c>
      <c r="AG32" s="1109"/>
      <c r="AH32" s="1109"/>
      <c r="AI32" s="1109"/>
      <c r="AJ32" s="1110"/>
      <c r="AK32" s="1069">
        <v>63</v>
      </c>
      <c r="AL32" s="1060"/>
      <c r="AM32" s="1060"/>
      <c r="AN32" s="1060"/>
      <c r="AO32" s="1060"/>
      <c r="AP32" s="1060" t="s">
        <v>614</v>
      </c>
      <c r="AQ32" s="1060"/>
      <c r="AR32" s="1060"/>
      <c r="AS32" s="1060"/>
      <c r="AT32" s="1060"/>
      <c r="AU32" s="1060" t="s">
        <v>614</v>
      </c>
      <c r="AV32" s="1060"/>
      <c r="AW32" s="1060"/>
      <c r="AX32" s="1060"/>
      <c r="AY32" s="1060"/>
      <c r="AZ32" s="1131" t="s">
        <v>614</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20</v>
      </c>
      <c r="AG63" s="1048"/>
      <c r="AH63" s="1048"/>
      <c r="AI63" s="1048"/>
      <c r="AJ63" s="1119"/>
      <c r="AK63" s="1120"/>
      <c r="AL63" s="1052"/>
      <c r="AM63" s="1052"/>
      <c r="AN63" s="1052"/>
      <c r="AO63" s="1052"/>
      <c r="AP63" s="1048">
        <v>584</v>
      </c>
      <c r="AQ63" s="1048"/>
      <c r="AR63" s="1048"/>
      <c r="AS63" s="1048"/>
      <c r="AT63" s="1048"/>
      <c r="AU63" s="1048">
        <v>541</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594</v>
      </c>
      <c r="C68" s="1075"/>
      <c r="D68" s="1075"/>
      <c r="E68" s="1075"/>
      <c r="F68" s="1075"/>
      <c r="G68" s="1075"/>
      <c r="H68" s="1075"/>
      <c r="I68" s="1075"/>
      <c r="J68" s="1075"/>
      <c r="K68" s="1075"/>
      <c r="L68" s="1075"/>
      <c r="M68" s="1075"/>
      <c r="N68" s="1075"/>
      <c r="O68" s="1075"/>
      <c r="P68" s="1076"/>
      <c r="Q68" s="1077">
        <v>4</v>
      </c>
      <c r="R68" s="1071"/>
      <c r="S68" s="1071"/>
      <c r="T68" s="1071"/>
      <c r="U68" s="1071"/>
      <c r="V68" s="1071">
        <v>2</v>
      </c>
      <c r="W68" s="1071"/>
      <c r="X68" s="1071"/>
      <c r="Y68" s="1071"/>
      <c r="Z68" s="1071"/>
      <c r="AA68" s="1071">
        <v>1</v>
      </c>
      <c r="AB68" s="1071"/>
      <c r="AC68" s="1071"/>
      <c r="AD68" s="1071"/>
      <c r="AE68" s="1071"/>
      <c r="AF68" s="1071">
        <v>1</v>
      </c>
      <c r="AG68" s="1071"/>
      <c r="AH68" s="1071"/>
      <c r="AI68" s="1071"/>
      <c r="AJ68" s="1071"/>
      <c r="AK68" s="1071" t="s">
        <v>622</v>
      </c>
      <c r="AL68" s="1071"/>
      <c r="AM68" s="1071"/>
      <c r="AN68" s="1071"/>
      <c r="AO68" s="1071"/>
      <c r="AP68" s="1071" t="s">
        <v>618</v>
      </c>
      <c r="AQ68" s="1071"/>
      <c r="AR68" s="1071"/>
      <c r="AS68" s="1071"/>
      <c r="AT68" s="1071"/>
      <c r="AU68" s="1071" t="s">
        <v>618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595</v>
      </c>
      <c r="C69" s="1064"/>
      <c r="D69" s="1064"/>
      <c r="E69" s="1064"/>
      <c r="F69" s="1064"/>
      <c r="G69" s="1064"/>
      <c r="H69" s="1064"/>
      <c r="I69" s="1064"/>
      <c r="J69" s="1064"/>
      <c r="K69" s="1064"/>
      <c r="L69" s="1064"/>
      <c r="M69" s="1064"/>
      <c r="N69" s="1064"/>
      <c r="O69" s="1064"/>
      <c r="P69" s="1065"/>
      <c r="Q69" s="1066">
        <v>77</v>
      </c>
      <c r="R69" s="1060"/>
      <c r="S69" s="1060"/>
      <c r="T69" s="1060"/>
      <c r="U69" s="1060"/>
      <c r="V69" s="1060">
        <v>72</v>
      </c>
      <c r="W69" s="1060"/>
      <c r="X69" s="1060"/>
      <c r="Y69" s="1060"/>
      <c r="Z69" s="1060"/>
      <c r="AA69" s="1060">
        <v>5</v>
      </c>
      <c r="AB69" s="1060"/>
      <c r="AC69" s="1060"/>
      <c r="AD69" s="1060"/>
      <c r="AE69" s="1060"/>
      <c r="AF69" s="1060">
        <v>5</v>
      </c>
      <c r="AG69" s="1060"/>
      <c r="AH69" s="1060"/>
      <c r="AI69" s="1060"/>
      <c r="AJ69" s="1060"/>
      <c r="AK69" s="1060" t="s">
        <v>618</v>
      </c>
      <c r="AL69" s="1060"/>
      <c r="AM69" s="1060"/>
      <c r="AN69" s="1060"/>
      <c r="AO69" s="1060"/>
      <c r="AP69" s="1060" t="s">
        <v>623</v>
      </c>
      <c r="AQ69" s="1060"/>
      <c r="AR69" s="1060"/>
      <c r="AS69" s="1060"/>
      <c r="AT69" s="1060"/>
      <c r="AU69" s="1060" t="s">
        <v>618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596</v>
      </c>
      <c r="C70" s="1064"/>
      <c r="D70" s="1064"/>
      <c r="E70" s="1064"/>
      <c r="F70" s="1064"/>
      <c r="G70" s="1064"/>
      <c r="H70" s="1064"/>
      <c r="I70" s="1064"/>
      <c r="J70" s="1064"/>
      <c r="K70" s="1064"/>
      <c r="L70" s="1064"/>
      <c r="M70" s="1064"/>
      <c r="N70" s="1064"/>
      <c r="O70" s="1064"/>
      <c r="P70" s="1065"/>
      <c r="Q70" s="1066">
        <v>102</v>
      </c>
      <c r="R70" s="1060"/>
      <c r="S70" s="1060"/>
      <c r="T70" s="1060"/>
      <c r="U70" s="1060"/>
      <c r="V70" s="1060">
        <v>101</v>
      </c>
      <c r="W70" s="1060"/>
      <c r="X70" s="1060"/>
      <c r="Y70" s="1060"/>
      <c r="Z70" s="1060"/>
      <c r="AA70" s="1060">
        <v>1</v>
      </c>
      <c r="AB70" s="1060"/>
      <c r="AC70" s="1060"/>
      <c r="AD70" s="1060"/>
      <c r="AE70" s="1060"/>
      <c r="AF70" s="1060">
        <v>1</v>
      </c>
      <c r="AG70" s="1060"/>
      <c r="AH70" s="1060"/>
      <c r="AI70" s="1060"/>
      <c r="AJ70" s="1060"/>
      <c r="AK70" s="1060" t="s">
        <v>618</v>
      </c>
      <c r="AL70" s="1060"/>
      <c r="AM70" s="1060"/>
      <c r="AN70" s="1060"/>
      <c r="AO70" s="1060"/>
      <c r="AP70" s="1060" t="s">
        <v>624</v>
      </c>
      <c r="AQ70" s="1060"/>
      <c r="AR70" s="1060"/>
      <c r="AS70" s="1060"/>
      <c r="AT70" s="1060"/>
      <c r="AU70" s="1060" t="s">
        <v>618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597</v>
      </c>
      <c r="C71" s="1064"/>
      <c r="D71" s="1064"/>
      <c r="E71" s="1064"/>
      <c r="F71" s="1064"/>
      <c r="G71" s="1064"/>
      <c r="H71" s="1064"/>
      <c r="I71" s="1064"/>
      <c r="J71" s="1064"/>
      <c r="K71" s="1064"/>
      <c r="L71" s="1064"/>
      <c r="M71" s="1064"/>
      <c r="N71" s="1064"/>
      <c r="O71" s="1064"/>
      <c r="P71" s="1065"/>
      <c r="Q71" s="1066">
        <v>11887</v>
      </c>
      <c r="R71" s="1060"/>
      <c r="S71" s="1060"/>
      <c r="T71" s="1060"/>
      <c r="U71" s="1060"/>
      <c r="V71" s="1060">
        <v>11522</v>
      </c>
      <c r="W71" s="1060"/>
      <c r="X71" s="1060"/>
      <c r="Y71" s="1060"/>
      <c r="Z71" s="1060"/>
      <c r="AA71" s="1060">
        <v>366</v>
      </c>
      <c r="AB71" s="1060"/>
      <c r="AC71" s="1060"/>
      <c r="AD71" s="1060"/>
      <c r="AE71" s="1060"/>
      <c r="AF71" s="1060">
        <v>366</v>
      </c>
      <c r="AG71" s="1060"/>
      <c r="AH71" s="1060"/>
      <c r="AI71" s="1060"/>
      <c r="AJ71" s="1060"/>
      <c r="AK71" s="1060" t="s">
        <v>618</v>
      </c>
      <c r="AL71" s="1060"/>
      <c r="AM71" s="1060"/>
      <c r="AN71" s="1060"/>
      <c r="AO71" s="1060"/>
      <c r="AP71" s="1060" t="s">
        <v>620</v>
      </c>
      <c r="AQ71" s="1060"/>
      <c r="AR71" s="1060"/>
      <c r="AS71" s="1060"/>
      <c r="AT71" s="1060"/>
      <c r="AU71" s="1060" t="s">
        <v>618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598</v>
      </c>
      <c r="C72" s="1064"/>
      <c r="D72" s="1064"/>
      <c r="E72" s="1064"/>
      <c r="F72" s="1064"/>
      <c r="G72" s="1064"/>
      <c r="H72" s="1064"/>
      <c r="I72" s="1064"/>
      <c r="J72" s="1064"/>
      <c r="K72" s="1064"/>
      <c r="L72" s="1064"/>
      <c r="M72" s="1064"/>
      <c r="N72" s="1064"/>
      <c r="O72" s="1064"/>
      <c r="P72" s="1065"/>
      <c r="Q72" s="1066">
        <v>59</v>
      </c>
      <c r="R72" s="1060"/>
      <c r="S72" s="1060"/>
      <c r="T72" s="1060"/>
      <c r="U72" s="1060"/>
      <c r="V72" s="1060">
        <v>59</v>
      </c>
      <c r="W72" s="1060"/>
      <c r="X72" s="1060"/>
      <c r="Y72" s="1060"/>
      <c r="Z72" s="1060"/>
      <c r="AA72" s="1060" t="s">
        <v>622</v>
      </c>
      <c r="AB72" s="1060"/>
      <c r="AC72" s="1060"/>
      <c r="AD72" s="1060"/>
      <c r="AE72" s="1060"/>
      <c r="AF72" s="1060" t="s">
        <v>624</v>
      </c>
      <c r="AG72" s="1060"/>
      <c r="AH72" s="1060"/>
      <c r="AI72" s="1060"/>
      <c r="AJ72" s="1060"/>
      <c r="AK72" s="1060" t="s">
        <v>618</v>
      </c>
      <c r="AL72" s="1060"/>
      <c r="AM72" s="1060"/>
      <c r="AN72" s="1060"/>
      <c r="AO72" s="1060"/>
      <c r="AP72" s="1060" t="s">
        <v>618</v>
      </c>
      <c r="AQ72" s="1060"/>
      <c r="AR72" s="1060"/>
      <c r="AS72" s="1060"/>
      <c r="AT72" s="1060"/>
      <c r="AU72" s="1060" t="s">
        <v>618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599</v>
      </c>
      <c r="C73" s="1064"/>
      <c r="D73" s="1064"/>
      <c r="E73" s="1064"/>
      <c r="F73" s="1064"/>
      <c r="G73" s="1064"/>
      <c r="H73" s="1064"/>
      <c r="I73" s="1064"/>
      <c r="J73" s="1064"/>
      <c r="K73" s="1064"/>
      <c r="L73" s="1064"/>
      <c r="M73" s="1064"/>
      <c r="N73" s="1064"/>
      <c r="O73" s="1064"/>
      <c r="P73" s="1065"/>
      <c r="Q73" s="1066">
        <v>183</v>
      </c>
      <c r="R73" s="1060"/>
      <c r="S73" s="1060"/>
      <c r="T73" s="1060"/>
      <c r="U73" s="1060"/>
      <c r="V73" s="1060">
        <v>170</v>
      </c>
      <c r="W73" s="1060"/>
      <c r="X73" s="1060"/>
      <c r="Y73" s="1060"/>
      <c r="Z73" s="1060"/>
      <c r="AA73" s="1060">
        <v>13</v>
      </c>
      <c r="AB73" s="1060"/>
      <c r="AC73" s="1060"/>
      <c r="AD73" s="1060"/>
      <c r="AE73" s="1060"/>
      <c r="AF73" s="1060">
        <v>13</v>
      </c>
      <c r="AG73" s="1060"/>
      <c r="AH73" s="1060"/>
      <c r="AI73" s="1060"/>
      <c r="AJ73" s="1060"/>
      <c r="AK73" s="1060" t="s">
        <v>624</v>
      </c>
      <c r="AL73" s="1060"/>
      <c r="AM73" s="1060"/>
      <c r="AN73" s="1060"/>
      <c r="AO73" s="1060"/>
      <c r="AP73" s="1060" t="s">
        <v>625</v>
      </c>
      <c r="AQ73" s="1060"/>
      <c r="AR73" s="1060"/>
      <c r="AS73" s="1060"/>
      <c r="AT73" s="1060"/>
      <c r="AU73" s="1060" t="s">
        <v>618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600</v>
      </c>
      <c r="C74" s="1064"/>
      <c r="D74" s="1064"/>
      <c r="E74" s="1064"/>
      <c r="F74" s="1064"/>
      <c r="G74" s="1064"/>
      <c r="H74" s="1064"/>
      <c r="I74" s="1064"/>
      <c r="J74" s="1064"/>
      <c r="K74" s="1064"/>
      <c r="L74" s="1064"/>
      <c r="M74" s="1064"/>
      <c r="N74" s="1064"/>
      <c r="O74" s="1064"/>
      <c r="P74" s="1065"/>
      <c r="Q74" s="1066">
        <v>10</v>
      </c>
      <c r="R74" s="1060"/>
      <c r="S74" s="1060"/>
      <c r="T74" s="1060"/>
      <c r="U74" s="1060"/>
      <c r="V74" s="1060">
        <v>2</v>
      </c>
      <c r="W74" s="1060"/>
      <c r="X74" s="1060"/>
      <c r="Y74" s="1060"/>
      <c r="Z74" s="1060"/>
      <c r="AA74" s="1060">
        <v>8</v>
      </c>
      <c r="AB74" s="1060"/>
      <c r="AC74" s="1060"/>
      <c r="AD74" s="1060"/>
      <c r="AE74" s="1060"/>
      <c r="AF74" s="1060">
        <v>8</v>
      </c>
      <c r="AG74" s="1060"/>
      <c r="AH74" s="1060"/>
      <c r="AI74" s="1060"/>
      <c r="AJ74" s="1060"/>
      <c r="AK74" s="1060" t="s">
        <v>618</v>
      </c>
      <c r="AL74" s="1060"/>
      <c r="AM74" s="1060"/>
      <c r="AN74" s="1060"/>
      <c r="AO74" s="1060"/>
      <c r="AP74" s="1060" t="s">
        <v>618</v>
      </c>
      <c r="AQ74" s="1060"/>
      <c r="AR74" s="1060"/>
      <c r="AS74" s="1060"/>
      <c r="AT74" s="1060"/>
      <c r="AU74" s="1060" t="s">
        <v>618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601</v>
      </c>
      <c r="C75" s="1064"/>
      <c r="D75" s="1064"/>
      <c r="E75" s="1064"/>
      <c r="F75" s="1064"/>
      <c r="G75" s="1064"/>
      <c r="H75" s="1064"/>
      <c r="I75" s="1064"/>
      <c r="J75" s="1064"/>
      <c r="K75" s="1064"/>
      <c r="L75" s="1064"/>
      <c r="M75" s="1064"/>
      <c r="N75" s="1064"/>
      <c r="O75" s="1064"/>
      <c r="P75" s="1065"/>
      <c r="Q75" s="1067">
        <v>22</v>
      </c>
      <c r="R75" s="1068"/>
      <c r="S75" s="1068"/>
      <c r="T75" s="1068"/>
      <c r="U75" s="1069"/>
      <c r="V75" s="1070">
        <v>20</v>
      </c>
      <c r="W75" s="1068"/>
      <c r="X75" s="1068"/>
      <c r="Y75" s="1068"/>
      <c r="Z75" s="1069"/>
      <c r="AA75" s="1070">
        <v>1</v>
      </c>
      <c r="AB75" s="1068"/>
      <c r="AC75" s="1068"/>
      <c r="AD75" s="1068"/>
      <c r="AE75" s="1069"/>
      <c r="AF75" s="1070">
        <v>1</v>
      </c>
      <c r="AG75" s="1068"/>
      <c r="AH75" s="1068"/>
      <c r="AI75" s="1068"/>
      <c r="AJ75" s="1069"/>
      <c r="AK75" s="1070">
        <v>1</v>
      </c>
      <c r="AL75" s="1068"/>
      <c r="AM75" s="1068"/>
      <c r="AN75" s="1068"/>
      <c r="AO75" s="1069"/>
      <c r="AP75" s="1070" t="s">
        <v>624</v>
      </c>
      <c r="AQ75" s="1068"/>
      <c r="AR75" s="1068"/>
      <c r="AS75" s="1068"/>
      <c r="AT75" s="1069"/>
      <c r="AU75" s="1070" t="s">
        <v>618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602</v>
      </c>
      <c r="C76" s="1064"/>
      <c r="D76" s="1064"/>
      <c r="E76" s="1064"/>
      <c r="F76" s="1064"/>
      <c r="G76" s="1064"/>
      <c r="H76" s="1064"/>
      <c r="I76" s="1064"/>
      <c r="J76" s="1064"/>
      <c r="K76" s="1064"/>
      <c r="L76" s="1064"/>
      <c r="M76" s="1064"/>
      <c r="N76" s="1064"/>
      <c r="O76" s="1064"/>
      <c r="P76" s="1065"/>
      <c r="Q76" s="1067">
        <v>1327</v>
      </c>
      <c r="R76" s="1068"/>
      <c r="S76" s="1068"/>
      <c r="T76" s="1068"/>
      <c r="U76" s="1069"/>
      <c r="V76" s="1070">
        <v>1264</v>
      </c>
      <c r="W76" s="1068"/>
      <c r="X76" s="1068"/>
      <c r="Y76" s="1068"/>
      <c r="Z76" s="1069"/>
      <c r="AA76" s="1070">
        <v>63</v>
      </c>
      <c r="AB76" s="1068"/>
      <c r="AC76" s="1068"/>
      <c r="AD76" s="1068"/>
      <c r="AE76" s="1069"/>
      <c r="AF76" s="1070">
        <v>63</v>
      </c>
      <c r="AG76" s="1068"/>
      <c r="AH76" s="1068"/>
      <c r="AI76" s="1068"/>
      <c r="AJ76" s="1069"/>
      <c r="AK76" s="1070">
        <v>12</v>
      </c>
      <c r="AL76" s="1068"/>
      <c r="AM76" s="1068"/>
      <c r="AN76" s="1068"/>
      <c r="AO76" s="1069"/>
      <c r="AP76" s="1070">
        <v>518</v>
      </c>
      <c r="AQ76" s="1068"/>
      <c r="AR76" s="1068"/>
      <c r="AS76" s="1068"/>
      <c r="AT76" s="1069"/>
      <c r="AU76" s="1070">
        <v>58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603</v>
      </c>
      <c r="C77" s="1064"/>
      <c r="D77" s="1064"/>
      <c r="E77" s="1064"/>
      <c r="F77" s="1064"/>
      <c r="G77" s="1064"/>
      <c r="H77" s="1064"/>
      <c r="I77" s="1064"/>
      <c r="J77" s="1064"/>
      <c r="K77" s="1064"/>
      <c r="L77" s="1064"/>
      <c r="M77" s="1064"/>
      <c r="N77" s="1064"/>
      <c r="O77" s="1064"/>
      <c r="P77" s="1065"/>
      <c r="Q77" s="1067">
        <v>3</v>
      </c>
      <c r="R77" s="1068"/>
      <c r="S77" s="1068"/>
      <c r="T77" s="1068"/>
      <c r="U77" s="1069"/>
      <c r="V77" s="1070">
        <v>1</v>
      </c>
      <c r="W77" s="1068"/>
      <c r="X77" s="1068"/>
      <c r="Y77" s="1068"/>
      <c r="Z77" s="1069"/>
      <c r="AA77" s="1070">
        <v>1</v>
      </c>
      <c r="AB77" s="1068"/>
      <c r="AC77" s="1068"/>
      <c r="AD77" s="1068"/>
      <c r="AE77" s="1069"/>
      <c r="AF77" s="1070">
        <v>1</v>
      </c>
      <c r="AG77" s="1068"/>
      <c r="AH77" s="1068"/>
      <c r="AI77" s="1068"/>
      <c r="AJ77" s="1069"/>
      <c r="AK77" s="1070" t="s">
        <v>618</v>
      </c>
      <c r="AL77" s="1068"/>
      <c r="AM77" s="1068"/>
      <c r="AN77" s="1068"/>
      <c r="AO77" s="1069"/>
      <c r="AP77" s="1070" t="s">
        <v>618</v>
      </c>
      <c r="AQ77" s="1068"/>
      <c r="AR77" s="1068"/>
      <c r="AS77" s="1068"/>
      <c r="AT77" s="1069"/>
      <c r="AU77" s="1070" t="s">
        <v>618</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604</v>
      </c>
      <c r="C78" s="1064"/>
      <c r="D78" s="1064"/>
      <c r="E78" s="1064"/>
      <c r="F78" s="1064"/>
      <c r="G78" s="1064"/>
      <c r="H78" s="1064"/>
      <c r="I78" s="1064"/>
      <c r="J78" s="1064"/>
      <c r="K78" s="1064"/>
      <c r="L78" s="1064"/>
      <c r="M78" s="1064"/>
      <c r="N78" s="1064"/>
      <c r="O78" s="1064"/>
      <c r="P78" s="1065"/>
      <c r="Q78" s="1066">
        <v>499</v>
      </c>
      <c r="R78" s="1060"/>
      <c r="S78" s="1060"/>
      <c r="T78" s="1060"/>
      <c r="U78" s="1060"/>
      <c r="V78" s="1060">
        <v>481</v>
      </c>
      <c r="W78" s="1060"/>
      <c r="X78" s="1060"/>
      <c r="Y78" s="1060"/>
      <c r="Z78" s="1060"/>
      <c r="AA78" s="1060">
        <v>17</v>
      </c>
      <c r="AB78" s="1060"/>
      <c r="AC78" s="1060"/>
      <c r="AD78" s="1060"/>
      <c r="AE78" s="1060"/>
      <c r="AF78" s="1060">
        <v>17</v>
      </c>
      <c r="AG78" s="1060"/>
      <c r="AH78" s="1060"/>
      <c r="AI78" s="1060"/>
      <c r="AJ78" s="1060"/>
      <c r="AK78" s="1060" t="s">
        <v>618</v>
      </c>
      <c r="AL78" s="1060"/>
      <c r="AM78" s="1060"/>
      <c r="AN78" s="1060"/>
      <c r="AO78" s="1060"/>
      <c r="AP78" s="1060">
        <v>322</v>
      </c>
      <c r="AQ78" s="1060"/>
      <c r="AR78" s="1060"/>
      <c r="AS78" s="1060"/>
      <c r="AT78" s="1060"/>
      <c r="AU78" s="1060">
        <v>69</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605</v>
      </c>
      <c r="C79" s="1064"/>
      <c r="D79" s="1064"/>
      <c r="E79" s="1064"/>
      <c r="F79" s="1064"/>
      <c r="G79" s="1064"/>
      <c r="H79" s="1064"/>
      <c r="I79" s="1064"/>
      <c r="J79" s="1064"/>
      <c r="K79" s="1064"/>
      <c r="L79" s="1064"/>
      <c r="M79" s="1064"/>
      <c r="N79" s="1064"/>
      <c r="O79" s="1064"/>
      <c r="P79" s="1065"/>
      <c r="Q79" s="1066">
        <v>291</v>
      </c>
      <c r="R79" s="1060"/>
      <c r="S79" s="1060"/>
      <c r="T79" s="1060"/>
      <c r="U79" s="1060"/>
      <c r="V79" s="1060">
        <v>277</v>
      </c>
      <c r="W79" s="1060"/>
      <c r="X79" s="1060"/>
      <c r="Y79" s="1060"/>
      <c r="Z79" s="1060"/>
      <c r="AA79" s="1060">
        <v>13</v>
      </c>
      <c r="AB79" s="1060"/>
      <c r="AC79" s="1060"/>
      <c r="AD79" s="1060"/>
      <c r="AE79" s="1060"/>
      <c r="AF79" s="1060">
        <v>13</v>
      </c>
      <c r="AG79" s="1060"/>
      <c r="AH79" s="1060"/>
      <c r="AI79" s="1060"/>
      <c r="AJ79" s="1060"/>
      <c r="AK79" s="1060">
        <v>90</v>
      </c>
      <c r="AL79" s="1060"/>
      <c r="AM79" s="1060"/>
      <c r="AN79" s="1060"/>
      <c r="AO79" s="1060"/>
      <c r="AP79" s="1060" t="s">
        <v>618</v>
      </c>
      <c r="AQ79" s="1060"/>
      <c r="AR79" s="1060"/>
      <c r="AS79" s="1060"/>
      <c r="AT79" s="1060"/>
      <c r="AU79" s="1060" t="s">
        <v>618</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606</v>
      </c>
      <c r="C80" s="1064"/>
      <c r="D80" s="1064"/>
      <c r="E80" s="1064"/>
      <c r="F80" s="1064"/>
      <c r="G80" s="1064"/>
      <c r="H80" s="1064"/>
      <c r="I80" s="1064"/>
      <c r="J80" s="1064"/>
      <c r="K80" s="1064"/>
      <c r="L80" s="1064"/>
      <c r="M80" s="1064"/>
      <c r="N80" s="1064"/>
      <c r="O80" s="1064"/>
      <c r="P80" s="1065"/>
      <c r="Q80" s="1066">
        <v>66</v>
      </c>
      <c r="R80" s="1060"/>
      <c r="S80" s="1060"/>
      <c r="T80" s="1060"/>
      <c r="U80" s="1060"/>
      <c r="V80" s="1060">
        <v>66</v>
      </c>
      <c r="W80" s="1060"/>
      <c r="X80" s="1060"/>
      <c r="Y80" s="1060"/>
      <c r="Z80" s="1060"/>
      <c r="AA80" s="1060" t="s">
        <v>618</v>
      </c>
      <c r="AB80" s="1060"/>
      <c r="AC80" s="1060"/>
      <c r="AD80" s="1060"/>
      <c r="AE80" s="1060"/>
      <c r="AF80" s="1060" t="s">
        <v>618</v>
      </c>
      <c r="AG80" s="1060"/>
      <c r="AH80" s="1060"/>
      <c r="AI80" s="1060"/>
      <c r="AJ80" s="1060"/>
      <c r="AK80" s="1060" t="s">
        <v>626</v>
      </c>
      <c r="AL80" s="1060"/>
      <c r="AM80" s="1060"/>
      <c r="AN80" s="1060"/>
      <c r="AO80" s="1060"/>
      <c r="AP80" s="1060" t="s">
        <v>618</v>
      </c>
      <c r="AQ80" s="1060"/>
      <c r="AR80" s="1060"/>
      <c r="AS80" s="1060"/>
      <c r="AT80" s="1060"/>
      <c r="AU80" s="1060" t="s">
        <v>618</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607</v>
      </c>
      <c r="C81" s="1064"/>
      <c r="D81" s="1064"/>
      <c r="E81" s="1064"/>
      <c r="F81" s="1064"/>
      <c r="G81" s="1064"/>
      <c r="H81" s="1064"/>
      <c r="I81" s="1064"/>
      <c r="J81" s="1064"/>
      <c r="K81" s="1064"/>
      <c r="L81" s="1064"/>
      <c r="M81" s="1064"/>
      <c r="N81" s="1064"/>
      <c r="O81" s="1064"/>
      <c r="P81" s="1065"/>
      <c r="Q81" s="1066">
        <v>985</v>
      </c>
      <c r="R81" s="1060"/>
      <c r="S81" s="1060"/>
      <c r="T81" s="1060"/>
      <c r="U81" s="1060"/>
      <c r="V81" s="1060">
        <v>954</v>
      </c>
      <c r="W81" s="1060"/>
      <c r="X81" s="1060"/>
      <c r="Y81" s="1060"/>
      <c r="Z81" s="1060"/>
      <c r="AA81" s="1060">
        <v>31</v>
      </c>
      <c r="AB81" s="1060"/>
      <c r="AC81" s="1060"/>
      <c r="AD81" s="1060"/>
      <c r="AE81" s="1060"/>
      <c r="AF81" s="1060">
        <v>31</v>
      </c>
      <c r="AG81" s="1060"/>
      <c r="AH81" s="1060"/>
      <c r="AI81" s="1060"/>
      <c r="AJ81" s="1060"/>
      <c r="AK81" s="1060" t="s">
        <v>618</v>
      </c>
      <c r="AL81" s="1060"/>
      <c r="AM81" s="1060"/>
      <c r="AN81" s="1060"/>
      <c r="AO81" s="1060"/>
      <c r="AP81" s="1060" t="s">
        <v>618</v>
      </c>
      <c r="AQ81" s="1060"/>
      <c r="AR81" s="1060"/>
      <c r="AS81" s="1060"/>
      <c r="AT81" s="1060"/>
      <c r="AU81" s="1060" t="s">
        <v>618</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608</v>
      </c>
      <c r="C82" s="1064"/>
      <c r="D82" s="1064"/>
      <c r="E82" s="1064"/>
      <c r="F82" s="1064"/>
      <c r="G82" s="1064"/>
      <c r="H82" s="1064"/>
      <c r="I82" s="1064"/>
      <c r="J82" s="1064"/>
      <c r="K82" s="1064"/>
      <c r="L82" s="1064"/>
      <c r="M82" s="1064"/>
      <c r="N82" s="1064"/>
      <c r="O82" s="1064"/>
      <c r="P82" s="1065"/>
      <c r="Q82" s="1066">
        <v>70107</v>
      </c>
      <c r="R82" s="1060"/>
      <c r="S82" s="1060"/>
      <c r="T82" s="1060"/>
      <c r="U82" s="1060"/>
      <c r="V82" s="1060">
        <v>67173</v>
      </c>
      <c r="W82" s="1060"/>
      <c r="X82" s="1060"/>
      <c r="Y82" s="1060"/>
      <c r="Z82" s="1060"/>
      <c r="AA82" s="1060" t="s">
        <v>618</v>
      </c>
      <c r="AB82" s="1060"/>
      <c r="AC82" s="1060"/>
      <c r="AD82" s="1060"/>
      <c r="AE82" s="1060"/>
      <c r="AF82" s="1060">
        <v>2934</v>
      </c>
      <c r="AG82" s="1060"/>
      <c r="AH82" s="1060"/>
      <c r="AI82" s="1060"/>
      <c r="AJ82" s="1060"/>
      <c r="AK82" s="1060">
        <v>169</v>
      </c>
      <c r="AL82" s="1060"/>
      <c r="AM82" s="1060"/>
      <c r="AN82" s="1060"/>
      <c r="AO82" s="1060"/>
      <c r="AP82" s="1060" t="s">
        <v>618</v>
      </c>
      <c r="AQ82" s="1060"/>
      <c r="AR82" s="1060"/>
      <c r="AS82" s="1060"/>
      <c r="AT82" s="1060"/>
      <c r="AU82" s="1060" t="s">
        <v>618</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609</v>
      </c>
      <c r="C83" s="1064"/>
      <c r="D83" s="1064"/>
      <c r="E83" s="1064"/>
      <c r="F83" s="1064"/>
      <c r="G83" s="1064"/>
      <c r="H83" s="1064"/>
      <c r="I83" s="1064"/>
      <c r="J83" s="1064"/>
      <c r="K83" s="1064"/>
      <c r="L83" s="1064"/>
      <c r="M83" s="1064"/>
      <c r="N83" s="1064"/>
      <c r="O83" s="1064"/>
      <c r="P83" s="1065"/>
      <c r="Q83" s="1066">
        <v>695</v>
      </c>
      <c r="R83" s="1060"/>
      <c r="S83" s="1060"/>
      <c r="T83" s="1060"/>
      <c r="U83" s="1060"/>
      <c r="V83" s="1060">
        <v>494</v>
      </c>
      <c r="W83" s="1060"/>
      <c r="X83" s="1060"/>
      <c r="Y83" s="1060"/>
      <c r="Z83" s="1060"/>
      <c r="AA83" s="1060">
        <v>202</v>
      </c>
      <c r="AB83" s="1060"/>
      <c r="AC83" s="1060"/>
      <c r="AD83" s="1060"/>
      <c r="AE83" s="1060"/>
      <c r="AF83" s="1060">
        <v>1200</v>
      </c>
      <c r="AG83" s="1060"/>
      <c r="AH83" s="1060"/>
      <c r="AI83" s="1060"/>
      <c r="AJ83" s="1060"/>
      <c r="AK83" s="1060" t="s">
        <v>624</v>
      </c>
      <c r="AL83" s="1060"/>
      <c r="AM83" s="1060"/>
      <c r="AN83" s="1060"/>
      <c r="AO83" s="1060"/>
      <c r="AP83" s="1060">
        <v>4192</v>
      </c>
      <c r="AQ83" s="1060"/>
      <c r="AR83" s="1060"/>
      <c r="AS83" s="1060"/>
      <c r="AT83" s="1060"/>
      <c r="AU83" s="1060" t="s">
        <v>618</v>
      </c>
      <c r="AV83" s="1060"/>
      <c r="AW83" s="1060"/>
      <c r="AX83" s="1060"/>
      <c r="AY83" s="1060"/>
      <c r="AZ83" s="1061" t="s">
        <v>621</v>
      </c>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610</v>
      </c>
      <c r="C84" s="1064"/>
      <c r="D84" s="1064"/>
      <c r="E84" s="1064"/>
      <c r="F84" s="1064"/>
      <c r="G84" s="1064"/>
      <c r="H84" s="1064"/>
      <c r="I84" s="1064"/>
      <c r="J84" s="1064"/>
      <c r="K84" s="1064"/>
      <c r="L84" s="1064"/>
      <c r="M84" s="1064"/>
      <c r="N84" s="1064"/>
      <c r="O84" s="1064"/>
      <c r="P84" s="1065"/>
      <c r="Q84" s="1066">
        <v>244</v>
      </c>
      <c r="R84" s="1060"/>
      <c r="S84" s="1060"/>
      <c r="T84" s="1060"/>
      <c r="U84" s="1060"/>
      <c r="V84" s="1060">
        <v>231</v>
      </c>
      <c r="W84" s="1060"/>
      <c r="X84" s="1060"/>
      <c r="Y84" s="1060"/>
      <c r="Z84" s="1060"/>
      <c r="AA84" s="1060">
        <v>13</v>
      </c>
      <c r="AB84" s="1060"/>
      <c r="AC84" s="1060"/>
      <c r="AD84" s="1060"/>
      <c r="AE84" s="1060"/>
      <c r="AF84" s="1060">
        <v>13</v>
      </c>
      <c r="AG84" s="1060"/>
      <c r="AH84" s="1060"/>
      <c r="AI84" s="1060"/>
      <c r="AJ84" s="1060"/>
      <c r="AK84" s="1060">
        <v>36</v>
      </c>
      <c r="AL84" s="1060"/>
      <c r="AM84" s="1060"/>
      <c r="AN84" s="1060"/>
      <c r="AO84" s="1060"/>
      <c r="AP84" s="1060" t="s">
        <v>618</v>
      </c>
      <c r="AQ84" s="1060"/>
      <c r="AR84" s="1060"/>
      <c r="AS84" s="1060"/>
      <c r="AT84" s="1060"/>
      <c r="AU84" s="1060" t="s">
        <v>618</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611</v>
      </c>
      <c r="C85" s="1064"/>
      <c r="D85" s="1064"/>
      <c r="E85" s="1064"/>
      <c r="F85" s="1064"/>
      <c r="G85" s="1064"/>
      <c r="H85" s="1064"/>
      <c r="I85" s="1064"/>
      <c r="J85" s="1064"/>
      <c r="K85" s="1064"/>
      <c r="L85" s="1064"/>
      <c r="M85" s="1064"/>
      <c r="N85" s="1064"/>
      <c r="O85" s="1064"/>
      <c r="P85" s="1065"/>
      <c r="Q85" s="1066">
        <v>767604</v>
      </c>
      <c r="R85" s="1060"/>
      <c r="S85" s="1060"/>
      <c r="T85" s="1060"/>
      <c r="U85" s="1060"/>
      <c r="V85" s="1060">
        <v>751444</v>
      </c>
      <c r="W85" s="1060"/>
      <c r="X85" s="1060"/>
      <c r="Y85" s="1060"/>
      <c r="Z85" s="1060"/>
      <c r="AA85" s="1060">
        <v>16160</v>
      </c>
      <c r="AB85" s="1060"/>
      <c r="AC85" s="1060"/>
      <c r="AD85" s="1060"/>
      <c r="AE85" s="1060"/>
      <c r="AF85" s="1060">
        <v>16160</v>
      </c>
      <c r="AG85" s="1060"/>
      <c r="AH85" s="1060"/>
      <c r="AI85" s="1060"/>
      <c r="AJ85" s="1060"/>
      <c r="AK85" s="1060" t="s">
        <v>618</v>
      </c>
      <c r="AL85" s="1060"/>
      <c r="AM85" s="1060"/>
      <c r="AN85" s="1060"/>
      <c r="AO85" s="1060"/>
      <c r="AP85" s="1060" t="s">
        <v>618</v>
      </c>
      <c r="AQ85" s="1060"/>
      <c r="AR85" s="1060"/>
      <c r="AS85" s="1060"/>
      <c r="AT85" s="1060"/>
      <c r="AU85" s="1060" t="s">
        <v>618</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20829</v>
      </c>
      <c r="AG88" s="1048"/>
      <c r="AH88" s="1048"/>
      <c r="AI88" s="1048"/>
      <c r="AJ88" s="1048"/>
      <c r="AK88" s="1052"/>
      <c r="AL88" s="1052"/>
      <c r="AM88" s="1052"/>
      <c r="AN88" s="1052"/>
      <c r="AO88" s="1052"/>
      <c r="AP88" s="1048">
        <v>5032</v>
      </c>
      <c r="AQ88" s="1048"/>
      <c r="AR88" s="1048"/>
      <c r="AS88" s="1048"/>
      <c r="AT88" s="1048"/>
      <c r="AU88" s="1048">
        <v>127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19</v>
      </c>
      <c r="CS102" s="1040"/>
      <c r="CT102" s="1040"/>
      <c r="CU102" s="1040"/>
      <c r="CV102" s="1041"/>
      <c r="CW102" s="1039">
        <v>0</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307</v>
      </c>
      <c r="AG109" s="983"/>
      <c r="AH109" s="983"/>
      <c r="AI109" s="983"/>
      <c r="AJ109" s="984"/>
      <c r="AK109" s="985" t="s">
        <v>306</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307</v>
      </c>
      <c r="BW109" s="983"/>
      <c r="BX109" s="983"/>
      <c r="BY109" s="983"/>
      <c r="BZ109" s="984"/>
      <c r="CA109" s="985" t="s">
        <v>306</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307</v>
      </c>
      <c r="DM109" s="983"/>
      <c r="DN109" s="983"/>
      <c r="DO109" s="983"/>
      <c r="DP109" s="984"/>
      <c r="DQ109" s="985" t="s">
        <v>306</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441745</v>
      </c>
      <c r="AB110" s="976"/>
      <c r="AC110" s="976"/>
      <c r="AD110" s="976"/>
      <c r="AE110" s="977"/>
      <c r="AF110" s="978">
        <v>384261</v>
      </c>
      <c r="AG110" s="976"/>
      <c r="AH110" s="976"/>
      <c r="AI110" s="976"/>
      <c r="AJ110" s="977"/>
      <c r="AK110" s="978">
        <v>334961</v>
      </c>
      <c r="AL110" s="976"/>
      <c r="AM110" s="976"/>
      <c r="AN110" s="976"/>
      <c r="AO110" s="977"/>
      <c r="AP110" s="979">
        <v>12.7</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3515193</v>
      </c>
      <c r="BR110" s="923"/>
      <c r="BS110" s="923"/>
      <c r="BT110" s="923"/>
      <c r="BU110" s="923"/>
      <c r="BV110" s="923">
        <v>3149818</v>
      </c>
      <c r="BW110" s="923"/>
      <c r="BX110" s="923"/>
      <c r="BY110" s="923"/>
      <c r="BZ110" s="923"/>
      <c r="CA110" s="923">
        <v>2862709</v>
      </c>
      <c r="CB110" s="923"/>
      <c r="CC110" s="923"/>
      <c r="CD110" s="923"/>
      <c r="CE110" s="923"/>
      <c r="CF110" s="947">
        <v>108.4</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439</v>
      </c>
      <c r="DM110" s="923"/>
      <c r="DN110" s="923"/>
      <c r="DO110" s="923"/>
      <c r="DP110" s="923"/>
      <c r="DQ110" s="923" t="s">
        <v>439</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441</v>
      </c>
      <c r="AG111" s="1004"/>
      <c r="AH111" s="1004"/>
      <c r="AI111" s="1004"/>
      <c r="AJ111" s="1005"/>
      <c r="AK111" s="1006" t="s">
        <v>439</v>
      </c>
      <c r="AL111" s="1004"/>
      <c r="AM111" s="1004"/>
      <c r="AN111" s="1004"/>
      <c r="AO111" s="1005"/>
      <c r="AP111" s="1007" t="s">
        <v>441</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55</v>
      </c>
      <c r="BR111" s="895"/>
      <c r="BS111" s="895"/>
      <c r="BT111" s="895"/>
      <c r="BU111" s="895"/>
      <c r="BV111" s="895">
        <v>30</v>
      </c>
      <c r="BW111" s="895"/>
      <c r="BX111" s="895"/>
      <c r="BY111" s="895"/>
      <c r="BZ111" s="895"/>
      <c r="CA111" s="895">
        <v>17</v>
      </c>
      <c r="CB111" s="895"/>
      <c r="CC111" s="895"/>
      <c r="CD111" s="895"/>
      <c r="CE111" s="895"/>
      <c r="CF111" s="956">
        <v>0</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444</v>
      </c>
      <c r="DM111" s="895"/>
      <c r="DN111" s="895"/>
      <c r="DO111" s="895"/>
      <c r="DP111" s="895"/>
      <c r="DQ111" s="895" t="s">
        <v>444</v>
      </c>
      <c r="DR111" s="895"/>
      <c r="DS111" s="895"/>
      <c r="DT111" s="895"/>
      <c r="DU111" s="895"/>
      <c r="DV111" s="872" t="s">
        <v>444</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447</v>
      </c>
      <c r="AG112" s="858"/>
      <c r="AH112" s="858"/>
      <c r="AI112" s="858"/>
      <c r="AJ112" s="859"/>
      <c r="AK112" s="860" t="s">
        <v>448</v>
      </c>
      <c r="AL112" s="858"/>
      <c r="AM112" s="858"/>
      <c r="AN112" s="858"/>
      <c r="AO112" s="859"/>
      <c r="AP112" s="905" t="s">
        <v>447</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643461</v>
      </c>
      <c r="BR112" s="895"/>
      <c r="BS112" s="895"/>
      <c r="BT112" s="895"/>
      <c r="BU112" s="895"/>
      <c r="BV112" s="895">
        <v>586098</v>
      </c>
      <c r="BW112" s="895"/>
      <c r="BX112" s="895"/>
      <c r="BY112" s="895"/>
      <c r="BZ112" s="895"/>
      <c r="CA112" s="895">
        <v>541191</v>
      </c>
      <c r="CB112" s="895"/>
      <c r="CC112" s="895"/>
      <c r="CD112" s="895"/>
      <c r="CE112" s="895"/>
      <c r="CF112" s="956">
        <v>20.5</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447</v>
      </c>
      <c r="DH112" s="895"/>
      <c r="DI112" s="895"/>
      <c r="DJ112" s="895"/>
      <c r="DK112" s="895"/>
      <c r="DL112" s="895" t="s">
        <v>451</v>
      </c>
      <c r="DM112" s="895"/>
      <c r="DN112" s="895"/>
      <c r="DO112" s="895"/>
      <c r="DP112" s="895"/>
      <c r="DQ112" s="895" t="s">
        <v>452</v>
      </c>
      <c r="DR112" s="895"/>
      <c r="DS112" s="895"/>
      <c r="DT112" s="895"/>
      <c r="DU112" s="895"/>
      <c r="DV112" s="872" t="s">
        <v>452</v>
      </c>
      <c r="DW112" s="872"/>
      <c r="DX112" s="872"/>
      <c r="DY112" s="872"/>
      <c r="DZ112" s="873"/>
    </row>
    <row r="113" spans="1:130" s="246" customFormat="1" ht="26.25" customHeight="1" x14ac:dyDescent="0.15">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56400</v>
      </c>
      <c r="AB113" s="1004"/>
      <c r="AC113" s="1004"/>
      <c r="AD113" s="1004"/>
      <c r="AE113" s="1005"/>
      <c r="AF113" s="1006">
        <v>57458</v>
      </c>
      <c r="AG113" s="1004"/>
      <c r="AH113" s="1004"/>
      <c r="AI113" s="1004"/>
      <c r="AJ113" s="1005"/>
      <c r="AK113" s="1006">
        <v>61667</v>
      </c>
      <c r="AL113" s="1004"/>
      <c r="AM113" s="1004"/>
      <c r="AN113" s="1004"/>
      <c r="AO113" s="1005"/>
      <c r="AP113" s="1007">
        <v>2.2999999999999998</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181772</v>
      </c>
      <c r="BR113" s="895"/>
      <c r="BS113" s="895"/>
      <c r="BT113" s="895"/>
      <c r="BU113" s="895"/>
      <c r="BV113" s="895">
        <v>154031</v>
      </c>
      <c r="BW113" s="895"/>
      <c r="BX113" s="895"/>
      <c r="BY113" s="895"/>
      <c r="BZ113" s="895"/>
      <c r="CA113" s="895">
        <v>127336</v>
      </c>
      <c r="CB113" s="895"/>
      <c r="CC113" s="895"/>
      <c r="CD113" s="895"/>
      <c r="CE113" s="895"/>
      <c r="CF113" s="956">
        <v>4.8</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456</v>
      </c>
      <c r="DH113" s="858"/>
      <c r="DI113" s="858"/>
      <c r="DJ113" s="858"/>
      <c r="DK113" s="859"/>
      <c r="DL113" s="860" t="s">
        <v>456</v>
      </c>
      <c r="DM113" s="858"/>
      <c r="DN113" s="858"/>
      <c r="DO113" s="858"/>
      <c r="DP113" s="859"/>
      <c r="DQ113" s="860" t="s">
        <v>452</v>
      </c>
      <c r="DR113" s="858"/>
      <c r="DS113" s="858"/>
      <c r="DT113" s="858"/>
      <c r="DU113" s="859"/>
      <c r="DV113" s="905" t="s">
        <v>452</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15817</v>
      </c>
      <c r="AB114" s="858"/>
      <c r="AC114" s="858"/>
      <c r="AD114" s="858"/>
      <c r="AE114" s="859"/>
      <c r="AF114" s="860">
        <v>7490</v>
      </c>
      <c r="AG114" s="858"/>
      <c r="AH114" s="858"/>
      <c r="AI114" s="858"/>
      <c r="AJ114" s="859"/>
      <c r="AK114" s="860">
        <v>343</v>
      </c>
      <c r="AL114" s="858"/>
      <c r="AM114" s="858"/>
      <c r="AN114" s="858"/>
      <c r="AO114" s="859"/>
      <c r="AP114" s="905">
        <v>0</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995651</v>
      </c>
      <c r="BR114" s="895"/>
      <c r="BS114" s="895"/>
      <c r="BT114" s="895"/>
      <c r="BU114" s="895"/>
      <c r="BV114" s="895">
        <v>987897</v>
      </c>
      <c r="BW114" s="895"/>
      <c r="BX114" s="895"/>
      <c r="BY114" s="895"/>
      <c r="BZ114" s="895"/>
      <c r="CA114" s="895">
        <v>938211</v>
      </c>
      <c r="CB114" s="895"/>
      <c r="CC114" s="895"/>
      <c r="CD114" s="895"/>
      <c r="CE114" s="895"/>
      <c r="CF114" s="956">
        <v>35.5</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448</v>
      </c>
      <c r="DH114" s="858"/>
      <c r="DI114" s="858"/>
      <c r="DJ114" s="858"/>
      <c r="DK114" s="859"/>
      <c r="DL114" s="860" t="s">
        <v>451</v>
      </c>
      <c r="DM114" s="858"/>
      <c r="DN114" s="858"/>
      <c r="DO114" s="858"/>
      <c r="DP114" s="859"/>
      <c r="DQ114" s="860" t="s">
        <v>413</v>
      </c>
      <c r="DR114" s="858"/>
      <c r="DS114" s="858"/>
      <c r="DT114" s="858"/>
      <c r="DU114" s="859"/>
      <c r="DV114" s="905" t="s">
        <v>441</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23127</v>
      </c>
      <c r="AB115" s="1004"/>
      <c r="AC115" s="1004"/>
      <c r="AD115" s="1004"/>
      <c r="AE115" s="1005"/>
      <c r="AF115" s="1006">
        <v>29759</v>
      </c>
      <c r="AG115" s="1004"/>
      <c r="AH115" s="1004"/>
      <c r="AI115" s="1004"/>
      <c r="AJ115" s="1005"/>
      <c r="AK115" s="1006">
        <v>30165</v>
      </c>
      <c r="AL115" s="1004"/>
      <c r="AM115" s="1004"/>
      <c r="AN115" s="1004"/>
      <c r="AO115" s="1005"/>
      <c r="AP115" s="1007">
        <v>1.1000000000000001</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448</v>
      </c>
      <c r="BW115" s="895"/>
      <c r="BX115" s="895"/>
      <c r="BY115" s="895"/>
      <c r="BZ115" s="895"/>
      <c r="CA115" s="895" t="s">
        <v>447</v>
      </c>
      <c r="CB115" s="895"/>
      <c r="CC115" s="895"/>
      <c r="CD115" s="895"/>
      <c r="CE115" s="895"/>
      <c r="CF115" s="956" t="s">
        <v>447</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452</v>
      </c>
      <c r="DH115" s="858"/>
      <c r="DI115" s="858"/>
      <c r="DJ115" s="858"/>
      <c r="DK115" s="859"/>
      <c r="DL115" s="860" t="s">
        <v>441</v>
      </c>
      <c r="DM115" s="858"/>
      <c r="DN115" s="858"/>
      <c r="DO115" s="858"/>
      <c r="DP115" s="859"/>
      <c r="DQ115" s="860" t="s">
        <v>441</v>
      </c>
      <c r="DR115" s="858"/>
      <c r="DS115" s="858"/>
      <c r="DT115" s="858"/>
      <c r="DU115" s="859"/>
      <c r="DV115" s="905" t="s">
        <v>463</v>
      </c>
      <c r="DW115" s="906"/>
      <c r="DX115" s="906"/>
      <c r="DY115" s="906"/>
      <c r="DZ115" s="907"/>
    </row>
    <row r="116" spans="1:130" s="246" customFormat="1" ht="26.25" customHeight="1" x14ac:dyDescent="0.15">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456</v>
      </c>
      <c r="AG116" s="858"/>
      <c r="AH116" s="858"/>
      <c r="AI116" s="858"/>
      <c r="AJ116" s="859"/>
      <c r="AK116" s="860" t="s">
        <v>447</v>
      </c>
      <c r="AL116" s="858"/>
      <c r="AM116" s="858"/>
      <c r="AN116" s="858"/>
      <c r="AO116" s="859"/>
      <c r="AP116" s="905" t="s">
        <v>451</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447</v>
      </c>
      <c r="BR116" s="895"/>
      <c r="BS116" s="895"/>
      <c r="BT116" s="895"/>
      <c r="BU116" s="895"/>
      <c r="BV116" s="895" t="s">
        <v>448</v>
      </c>
      <c r="BW116" s="895"/>
      <c r="BX116" s="895"/>
      <c r="BY116" s="895"/>
      <c r="BZ116" s="895"/>
      <c r="CA116" s="895" t="s">
        <v>413</v>
      </c>
      <c r="CB116" s="895"/>
      <c r="CC116" s="895"/>
      <c r="CD116" s="895"/>
      <c r="CE116" s="895"/>
      <c r="CF116" s="956" t="s">
        <v>452</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413</v>
      </c>
      <c r="DH116" s="858"/>
      <c r="DI116" s="858"/>
      <c r="DJ116" s="858"/>
      <c r="DK116" s="859"/>
      <c r="DL116" s="860" t="s">
        <v>413</v>
      </c>
      <c r="DM116" s="858"/>
      <c r="DN116" s="858"/>
      <c r="DO116" s="858"/>
      <c r="DP116" s="859"/>
      <c r="DQ116" s="860" t="s">
        <v>448</v>
      </c>
      <c r="DR116" s="858"/>
      <c r="DS116" s="858"/>
      <c r="DT116" s="858"/>
      <c r="DU116" s="859"/>
      <c r="DV116" s="905" t="s">
        <v>451</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537089</v>
      </c>
      <c r="AB117" s="990"/>
      <c r="AC117" s="990"/>
      <c r="AD117" s="990"/>
      <c r="AE117" s="991"/>
      <c r="AF117" s="992">
        <v>478968</v>
      </c>
      <c r="AG117" s="990"/>
      <c r="AH117" s="990"/>
      <c r="AI117" s="990"/>
      <c r="AJ117" s="991"/>
      <c r="AK117" s="992">
        <v>427136</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441</v>
      </c>
      <c r="BR117" s="895"/>
      <c r="BS117" s="895"/>
      <c r="BT117" s="895"/>
      <c r="BU117" s="895"/>
      <c r="BV117" s="895" t="s">
        <v>448</v>
      </c>
      <c r="BW117" s="895"/>
      <c r="BX117" s="895"/>
      <c r="BY117" s="895"/>
      <c r="BZ117" s="895"/>
      <c r="CA117" s="895" t="s">
        <v>441</v>
      </c>
      <c r="CB117" s="895"/>
      <c r="CC117" s="895"/>
      <c r="CD117" s="895"/>
      <c r="CE117" s="895"/>
      <c r="CF117" s="956" t="s">
        <v>448</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470</v>
      </c>
      <c r="DH117" s="858"/>
      <c r="DI117" s="858"/>
      <c r="DJ117" s="858"/>
      <c r="DK117" s="859"/>
      <c r="DL117" s="860" t="s">
        <v>441</v>
      </c>
      <c r="DM117" s="858"/>
      <c r="DN117" s="858"/>
      <c r="DO117" s="858"/>
      <c r="DP117" s="859"/>
      <c r="DQ117" s="860" t="s">
        <v>470</v>
      </c>
      <c r="DR117" s="858"/>
      <c r="DS117" s="858"/>
      <c r="DT117" s="858"/>
      <c r="DU117" s="859"/>
      <c r="DV117" s="905" t="s">
        <v>441</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307</v>
      </c>
      <c r="AG118" s="983"/>
      <c r="AH118" s="983"/>
      <c r="AI118" s="983"/>
      <c r="AJ118" s="984"/>
      <c r="AK118" s="985" t="s">
        <v>306</v>
      </c>
      <c r="AL118" s="983"/>
      <c r="AM118" s="983"/>
      <c r="AN118" s="983"/>
      <c r="AO118" s="984"/>
      <c r="AP118" s="986" t="s">
        <v>433</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441</v>
      </c>
      <c r="BR118" s="926"/>
      <c r="BS118" s="926"/>
      <c r="BT118" s="926"/>
      <c r="BU118" s="926"/>
      <c r="BV118" s="926" t="s">
        <v>470</v>
      </c>
      <c r="BW118" s="926"/>
      <c r="BX118" s="926"/>
      <c r="BY118" s="926"/>
      <c r="BZ118" s="926"/>
      <c r="CA118" s="926" t="s">
        <v>470</v>
      </c>
      <c r="CB118" s="926"/>
      <c r="CC118" s="926"/>
      <c r="CD118" s="926"/>
      <c r="CE118" s="926"/>
      <c r="CF118" s="956" t="s">
        <v>441</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456</v>
      </c>
      <c r="DH118" s="858"/>
      <c r="DI118" s="858"/>
      <c r="DJ118" s="858"/>
      <c r="DK118" s="859"/>
      <c r="DL118" s="860" t="s">
        <v>441</v>
      </c>
      <c r="DM118" s="858"/>
      <c r="DN118" s="858"/>
      <c r="DO118" s="858"/>
      <c r="DP118" s="859"/>
      <c r="DQ118" s="860" t="s">
        <v>463</v>
      </c>
      <c r="DR118" s="858"/>
      <c r="DS118" s="858"/>
      <c r="DT118" s="858"/>
      <c r="DU118" s="859"/>
      <c r="DV118" s="905" t="s">
        <v>456</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448</v>
      </c>
      <c r="AB119" s="976"/>
      <c r="AC119" s="976"/>
      <c r="AD119" s="976"/>
      <c r="AE119" s="977"/>
      <c r="AF119" s="978" t="s">
        <v>463</v>
      </c>
      <c r="AG119" s="976"/>
      <c r="AH119" s="976"/>
      <c r="AI119" s="976"/>
      <c r="AJ119" s="977"/>
      <c r="AK119" s="978" t="s">
        <v>448</v>
      </c>
      <c r="AL119" s="976"/>
      <c r="AM119" s="976"/>
      <c r="AN119" s="976"/>
      <c r="AO119" s="977"/>
      <c r="AP119" s="979" t="s">
        <v>463</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473</v>
      </c>
      <c r="BP119" s="959"/>
      <c r="BQ119" s="963">
        <v>5336132</v>
      </c>
      <c r="BR119" s="926"/>
      <c r="BS119" s="926"/>
      <c r="BT119" s="926"/>
      <c r="BU119" s="926"/>
      <c r="BV119" s="926">
        <v>4877874</v>
      </c>
      <c r="BW119" s="926"/>
      <c r="BX119" s="926"/>
      <c r="BY119" s="926"/>
      <c r="BZ119" s="926"/>
      <c r="CA119" s="926">
        <v>4469464</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55</v>
      </c>
      <c r="DH119" s="841"/>
      <c r="DI119" s="841"/>
      <c r="DJ119" s="841"/>
      <c r="DK119" s="842"/>
      <c r="DL119" s="843">
        <v>30</v>
      </c>
      <c r="DM119" s="841"/>
      <c r="DN119" s="841"/>
      <c r="DO119" s="841"/>
      <c r="DP119" s="842"/>
      <c r="DQ119" s="843">
        <v>17</v>
      </c>
      <c r="DR119" s="841"/>
      <c r="DS119" s="841"/>
      <c r="DT119" s="841"/>
      <c r="DU119" s="842"/>
      <c r="DV119" s="929">
        <v>0</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456</v>
      </c>
      <c r="AB120" s="858"/>
      <c r="AC120" s="858"/>
      <c r="AD120" s="858"/>
      <c r="AE120" s="859"/>
      <c r="AF120" s="860" t="s">
        <v>441</v>
      </c>
      <c r="AG120" s="858"/>
      <c r="AH120" s="858"/>
      <c r="AI120" s="858"/>
      <c r="AJ120" s="859"/>
      <c r="AK120" s="860" t="s">
        <v>456</v>
      </c>
      <c r="AL120" s="858"/>
      <c r="AM120" s="858"/>
      <c r="AN120" s="858"/>
      <c r="AO120" s="859"/>
      <c r="AP120" s="905" t="s">
        <v>470</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7074522</v>
      </c>
      <c r="BR120" s="923"/>
      <c r="BS120" s="923"/>
      <c r="BT120" s="923"/>
      <c r="BU120" s="923"/>
      <c r="BV120" s="923">
        <v>7707261</v>
      </c>
      <c r="BW120" s="923"/>
      <c r="BX120" s="923"/>
      <c r="BY120" s="923"/>
      <c r="BZ120" s="923"/>
      <c r="CA120" s="923">
        <v>8458326</v>
      </c>
      <c r="CB120" s="923"/>
      <c r="CC120" s="923"/>
      <c r="CD120" s="923"/>
      <c r="CE120" s="923"/>
      <c r="CF120" s="947">
        <v>320.3</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342411</v>
      </c>
      <c r="DH120" s="923"/>
      <c r="DI120" s="923"/>
      <c r="DJ120" s="923"/>
      <c r="DK120" s="923"/>
      <c r="DL120" s="923">
        <v>304460</v>
      </c>
      <c r="DM120" s="923"/>
      <c r="DN120" s="923"/>
      <c r="DO120" s="923"/>
      <c r="DP120" s="923"/>
      <c r="DQ120" s="923">
        <v>279081</v>
      </c>
      <c r="DR120" s="923"/>
      <c r="DS120" s="923"/>
      <c r="DT120" s="923"/>
      <c r="DU120" s="923"/>
      <c r="DV120" s="924">
        <v>10.6</v>
      </c>
      <c r="DW120" s="924"/>
      <c r="DX120" s="924"/>
      <c r="DY120" s="924"/>
      <c r="DZ120" s="925"/>
    </row>
    <row r="121" spans="1:130" s="246" customFormat="1" ht="26.25" customHeight="1" x14ac:dyDescent="0.15">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441</v>
      </c>
      <c r="AB121" s="858"/>
      <c r="AC121" s="858"/>
      <c r="AD121" s="858"/>
      <c r="AE121" s="859"/>
      <c r="AF121" s="860" t="s">
        <v>456</v>
      </c>
      <c r="AG121" s="858"/>
      <c r="AH121" s="858"/>
      <c r="AI121" s="858"/>
      <c r="AJ121" s="859"/>
      <c r="AK121" s="860" t="s">
        <v>470</v>
      </c>
      <c r="AL121" s="858"/>
      <c r="AM121" s="858"/>
      <c r="AN121" s="858"/>
      <c r="AO121" s="859"/>
      <c r="AP121" s="905" t="s">
        <v>441</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16219</v>
      </c>
      <c r="BR121" s="895"/>
      <c r="BS121" s="895"/>
      <c r="BT121" s="895"/>
      <c r="BU121" s="895"/>
      <c r="BV121" s="895" t="s">
        <v>441</v>
      </c>
      <c r="BW121" s="895"/>
      <c r="BX121" s="895"/>
      <c r="BY121" s="895"/>
      <c r="BZ121" s="895"/>
      <c r="CA121" s="895" t="s">
        <v>448</v>
      </c>
      <c r="CB121" s="895"/>
      <c r="CC121" s="895"/>
      <c r="CD121" s="895"/>
      <c r="CE121" s="895"/>
      <c r="CF121" s="956" t="s">
        <v>441</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301050</v>
      </c>
      <c r="DH121" s="895"/>
      <c r="DI121" s="895"/>
      <c r="DJ121" s="895"/>
      <c r="DK121" s="895"/>
      <c r="DL121" s="895">
        <v>281638</v>
      </c>
      <c r="DM121" s="895"/>
      <c r="DN121" s="895"/>
      <c r="DO121" s="895"/>
      <c r="DP121" s="895"/>
      <c r="DQ121" s="895">
        <v>262110</v>
      </c>
      <c r="DR121" s="895"/>
      <c r="DS121" s="895"/>
      <c r="DT121" s="895"/>
      <c r="DU121" s="895"/>
      <c r="DV121" s="872">
        <v>9.9</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448</v>
      </c>
      <c r="AB122" s="858"/>
      <c r="AC122" s="858"/>
      <c r="AD122" s="858"/>
      <c r="AE122" s="859"/>
      <c r="AF122" s="860" t="s">
        <v>470</v>
      </c>
      <c r="AG122" s="858"/>
      <c r="AH122" s="858"/>
      <c r="AI122" s="858"/>
      <c r="AJ122" s="859"/>
      <c r="AK122" s="860" t="s">
        <v>470</v>
      </c>
      <c r="AL122" s="858"/>
      <c r="AM122" s="858"/>
      <c r="AN122" s="858"/>
      <c r="AO122" s="859"/>
      <c r="AP122" s="905" t="s">
        <v>448</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3901293</v>
      </c>
      <c r="BR122" s="926"/>
      <c r="BS122" s="926"/>
      <c r="BT122" s="926"/>
      <c r="BU122" s="926"/>
      <c r="BV122" s="926">
        <v>3584296</v>
      </c>
      <c r="BW122" s="926"/>
      <c r="BX122" s="926"/>
      <c r="BY122" s="926"/>
      <c r="BZ122" s="926"/>
      <c r="CA122" s="926">
        <v>3377478</v>
      </c>
      <c r="CB122" s="926"/>
      <c r="CC122" s="926"/>
      <c r="CD122" s="926"/>
      <c r="CE122" s="926"/>
      <c r="CF122" s="927">
        <v>127.9</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t="s">
        <v>441</v>
      </c>
      <c r="DH122" s="895"/>
      <c r="DI122" s="895"/>
      <c r="DJ122" s="895"/>
      <c r="DK122" s="895"/>
      <c r="DL122" s="895" t="s">
        <v>441</v>
      </c>
      <c r="DM122" s="895"/>
      <c r="DN122" s="895"/>
      <c r="DO122" s="895"/>
      <c r="DP122" s="895"/>
      <c r="DQ122" s="895" t="s">
        <v>441</v>
      </c>
      <c r="DR122" s="895"/>
      <c r="DS122" s="895"/>
      <c r="DT122" s="895"/>
      <c r="DU122" s="895"/>
      <c r="DV122" s="872" t="s">
        <v>448</v>
      </c>
      <c r="DW122" s="872"/>
      <c r="DX122" s="872"/>
      <c r="DY122" s="872"/>
      <c r="DZ122" s="873"/>
    </row>
    <row r="123" spans="1:130" s="246" customFormat="1" ht="26.25" customHeight="1" x14ac:dyDescent="0.15">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456</v>
      </c>
      <c r="AG123" s="858"/>
      <c r="AH123" s="858"/>
      <c r="AI123" s="858"/>
      <c r="AJ123" s="859"/>
      <c r="AK123" s="860" t="s">
        <v>441</v>
      </c>
      <c r="AL123" s="858"/>
      <c r="AM123" s="858"/>
      <c r="AN123" s="858"/>
      <c r="AO123" s="859"/>
      <c r="AP123" s="905" t="s">
        <v>456</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484</v>
      </c>
      <c r="BP123" s="959"/>
      <c r="BQ123" s="913">
        <v>10992034</v>
      </c>
      <c r="BR123" s="914"/>
      <c r="BS123" s="914"/>
      <c r="BT123" s="914"/>
      <c r="BU123" s="914"/>
      <c r="BV123" s="914">
        <v>11291557</v>
      </c>
      <c r="BW123" s="914"/>
      <c r="BX123" s="914"/>
      <c r="BY123" s="914"/>
      <c r="BZ123" s="914"/>
      <c r="CA123" s="914">
        <v>11835804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441</v>
      </c>
      <c r="AB124" s="858"/>
      <c r="AC124" s="858"/>
      <c r="AD124" s="858"/>
      <c r="AE124" s="859"/>
      <c r="AF124" s="860" t="s">
        <v>441</v>
      </c>
      <c r="AG124" s="858"/>
      <c r="AH124" s="858"/>
      <c r="AI124" s="858"/>
      <c r="AJ124" s="859"/>
      <c r="AK124" s="860" t="s">
        <v>441</v>
      </c>
      <c r="AL124" s="858"/>
      <c r="AM124" s="858"/>
      <c r="AN124" s="858"/>
      <c r="AO124" s="859"/>
      <c r="AP124" s="905" t="s">
        <v>441</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441</v>
      </c>
      <c r="BR124" s="912"/>
      <c r="BS124" s="912"/>
      <c r="BT124" s="912"/>
      <c r="BU124" s="912"/>
      <c r="BV124" s="912" t="s">
        <v>441</v>
      </c>
      <c r="BW124" s="912"/>
      <c r="BX124" s="912"/>
      <c r="BY124" s="912"/>
      <c r="BZ124" s="912"/>
      <c r="CA124" s="912" t="s">
        <v>441</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t="s">
        <v>487</v>
      </c>
      <c r="DH124" s="841"/>
      <c r="DI124" s="841"/>
      <c r="DJ124" s="841"/>
      <c r="DK124" s="842"/>
      <c r="DL124" s="843" t="s">
        <v>448</v>
      </c>
      <c r="DM124" s="841"/>
      <c r="DN124" s="841"/>
      <c r="DO124" s="841"/>
      <c r="DP124" s="842"/>
      <c r="DQ124" s="843" t="s">
        <v>488</v>
      </c>
      <c r="DR124" s="841"/>
      <c r="DS124" s="841"/>
      <c r="DT124" s="841"/>
      <c r="DU124" s="842"/>
      <c r="DV124" s="929" t="s">
        <v>441</v>
      </c>
      <c r="DW124" s="930"/>
      <c r="DX124" s="930"/>
      <c r="DY124" s="930"/>
      <c r="DZ124" s="931"/>
    </row>
    <row r="125" spans="1:130" s="246" customFormat="1" ht="26.25" customHeight="1" x14ac:dyDescent="0.15">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488</v>
      </c>
      <c r="AB125" s="858"/>
      <c r="AC125" s="858"/>
      <c r="AD125" s="858"/>
      <c r="AE125" s="859"/>
      <c r="AF125" s="860" t="s">
        <v>489</v>
      </c>
      <c r="AG125" s="858"/>
      <c r="AH125" s="858"/>
      <c r="AI125" s="858"/>
      <c r="AJ125" s="859"/>
      <c r="AK125" s="860" t="s">
        <v>490</v>
      </c>
      <c r="AL125" s="858"/>
      <c r="AM125" s="858"/>
      <c r="AN125" s="858"/>
      <c r="AO125" s="859"/>
      <c r="AP125" s="905" t="s">
        <v>441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491</v>
      </c>
      <c r="CL125" s="933"/>
      <c r="CM125" s="933"/>
      <c r="CN125" s="933"/>
      <c r="CO125" s="934"/>
      <c r="CP125" s="941" t="s">
        <v>492</v>
      </c>
      <c r="CQ125" s="886"/>
      <c r="CR125" s="886"/>
      <c r="CS125" s="886"/>
      <c r="CT125" s="886"/>
      <c r="CU125" s="886"/>
      <c r="CV125" s="886"/>
      <c r="CW125" s="886"/>
      <c r="CX125" s="886"/>
      <c r="CY125" s="886"/>
      <c r="CZ125" s="886"/>
      <c r="DA125" s="886"/>
      <c r="DB125" s="886"/>
      <c r="DC125" s="886"/>
      <c r="DD125" s="886"/>
      <c r="DE125" s="886"/>
      <c r="DF125" s="887"/>
      <c r="DG125" s="942" t="s">
        <v>441</v>
      </c>
      <c r="DH125" s="923"/>
      <c r="DI125" s="923"/>
      <c r="DJ125" s="923"/>
      <c r="DK125" s="923"/>
      <c r="DL125" s="923" t="s">
        <v>488</v>
      </c>
      <c r="DM125" s="923"/>
      <c r="DN125" s="923"/>
      <c r="DO125" s="923"/>
      <c r="DP125" s="923"/>
      <c r="DQ125" s="923" t="s">
        <v>490</v>
      </c>
      <c r="DR125" s="923"/>
      <c r="DS125" s="923"/>
      <c r="DT125" s="923"/>
      <c r="DU125" s="923"/>
      <c r="DV125" s="924" t="s">
        <v>493</v>
      </c>
      <c r="DW125" s="924"/>
      <c r="DX125" s="924"/>
      <c r="DY125" s="924"/>
      <c r="DZ125" s="925"/>
    </row>
    <row r="126" spans="1:130" s="246" customFormat="1" ht="26.25" customHeight="1" thickBot="1" x14ac:dyDescent="0.2">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494</v>
      </c>
      <c r="AB126" s="858"/>
      <c r="AC126" s="858"/>
      <c r="AD126" s="858"/>
      <c r="AE126" s="859"/>
      <c r="AF126" s="860" t="s">
        <v>488</v>
      </c>
      <c r="AG126" s="858"/>
      <c r="AH126" s="858"/>
      <c r="AI126" s="858"/>
      <c r="AJ126" s="859"/>
      <c r="AK126" s="860" t="s">
        <v>488</v>
      </c>
      <c r="AL126" s="858"/>
      <c r="AM126" s="858"/>
      <c r="AN126" s="858"/>
      <c r="AO126" s="859"/>
      <c r="AP126" s="905" t="s">
        <v>490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495</v>
      </c>
      <c r="CQ126" s="828"/>
      <c r="CR126" s="828"/>
      <c r="CS126" s="828"/>
      <c r="CT126" s="828"/>
      <c r="CU126" s="828"/>
      <c r="CV126" s="828"/>
      <c r="CW126" s="828"/>
      <c r="CX126" s="828"/>
      <c r="CY126" s="828"/>
      <c r="CZ126" s="828"/>
      <c r="DA126" s="828"/>
      <c r="DB126" s="828"/>
      <c r="DC126" s="828"/>
      <c r="DD126" s="828"/>
      <c r="DE126" s="828"/>
      <c r="DF126" s="829"/>
      <c r="DG126" s="894" t="s">
        <v>392</v>
      </c>
      <c r="DH126" s="895"/>
      <c r="DI126" s="895"/>
      <c r="DJ126" s="895"/>
      <c r="DK126" s="895"/>
      <c r="DL126" s="895" t="s">
        <v>487</v>
      </c>
      <c r="DM126" s="895"/>
      <c r="DN126" s="895"/>
      <c r="DO126" s="895"/>
      <c r="DP126" s="895"/>
      <c r="DQ126" s="895" t="s">
        <v>441</v>
      </c>
      <c r="DR126" s="895"/>
      <c r="DS126" s="895"/>
      <c r="DT126" s="895"/>
      <c r="DU126" s="895"/>
      <c r="DV126" s="872" t="s">
        <v>413</v>
      </c>
      <c r="DW126" s="872"/>
      <c r="DX126" s="872"/>
      <c r="DY126" s="872"/>
      <c r="DZ126" s="873"/>
    </row>
    <row r="127" spans="1:130" s="246" customFormat="1" ht="26.25" customHeight="1" x14ac:dyDescent="0.15">
      <c r="A127" s="900"/>
      <c r="B127" s="901"/>
      <c r="C127" s="919" t="s">
        <v>496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23127</v>
      </c>
      <c r="AB127" s="858"/>
      <c r="AC127" s="858"/>
      <c r="AD127" s="858"/>
      <c r="AE127" s="859"/>
      <c r="AF127" s="860">
        <v>29759</v>
      </c>
      <c r="AG127" s="858"/>
      <c r="AH127" s="858"/>
      <c r="AI127" s="858"/>
      <c r="AJ127" s="859"/>
      <c r="AK127" s="860">
        <v>30165</v>
      </c>
      <c r="AL127" s="858"/>
      <c r="AM127" s="858"/>
      <c r="AN127" s="858"/>
      <c r="AO127" s="859"/>
      <c r="AP127" s="905">
        <v>1.1000000000000001</v>
      </c>
      <c r="AQ127" s="906"/>
      <c r="AR127" s="906"/>
      <c r="AS127" s="906"/>
      <c r="AT127" s="907"/>
      <c r="AU127" s="282"/>
      <c r="AV127" s="282"/>
      <c r="AW127" s="282"/>
      <c r="AX127" s="922" t="s">
        <v>497</v>
      </c>
      <c r="AY127" s="890"/>
      <c r="AZ127" s="890"/>
      <c r="BA127" s="890"/>
      <c r="BB127" s="890"/>
      <c r="BC127" s="890"/>
      <c r="BD127" s="890"/>
      <c r="BE127" s="891"/>
      <c r="BF127" s="889" t="s">
        <v>498</v>
      </c>
      <c r="BG127" s="890"/>
      <c r="BH127" s="890"/>
      <c r="BI127" s="890"/>
      <c r="BJ127" s="890"/>
      <c r="BK127" s="890"/>
      <c r="BL127" s="891"/>
      <c r="BM127" s="889" t="s">
        <v>499</v>
      </c>
      <c r="BN127" s="890"/>
      <c r="BO127" s="890"/>
      <c r="BP127" s="890"/>
      <c r="BQ127" s="890"/>
      <c r="BR127" s="890"/>
      <c r="BS127" s="891"/>
      <c r="BT127" s="889" t="s">
        <v>500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501</v>
      </c>
      <c r="CQ127" s="828"/>
      <c r="CR127" s="828"/>
      <c r="CS127" s="828"/>
      <c r="CT127" s="828"/>
      <c r="CU127" s="828"/>
      <c r="CV127" s="828"/>
      <c r="CW127" s="828"/>
      <c r="CX127" s="828"/>
      <c r="CY127" s="828"/>
      <c r="CZ127" s="828"/>
      <c r="DA127" s="828"/>
      <c r="DB127" s="828"/>
      <c r="DC127" s="828"/>
      <c r="DD127" s="828"/>
      <c r="DE127" s="828"/>
      <c r="DF127" s="829"/>
      <c r="DG127" s="894" t="s">
        <v>488</v>
      </c>
      <c r="DH127" s="895"/>
      <c r="DI127" s="895"/>
      <c r="DJ127" s="895"/>
      <c r="DK127" s="895"/>
      <c r="DL127" s="895" t="s">
        <v>441</v>
      </c>
      <c r="DM127" s="895"/>
      <c r="DN127" s="895"/>
      <c r="DO127" s="895"/>
      <c r="DP127" s="895"/>
      <c r="DQ127" s="895" t="s">
        <v>493</v>
      </c>
      <c r="DR127" s="895"/>
      <c r="DS127" s="895"/>
      <c r="DT127" s="895"/>
      <c r="DU127" s="895"/>
      <c r="DV127" s="872" t="s">
        <v>488</v>
      </c>
      <c r="DW127" s="872"/>
      <c r="DX127" s="872"/>
      <c r="DY127" s="872"/>
      <c r="DZ127" s="873"/>
    </row>
    <row r="128" spans="1:130" s="246" customFormat="1" ht="26.25" customHeight="1" thickBot="1" x14ac:dyDescent="0.2">
      <c r="A128" s="874" t="s">
        <v>502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503</v>
      </c>
      <c r="X128" s="876"/>
      <c r="Y128" s="876"/>
      <c r="Z128" s="877"/>
      <c r="AA128" s="878">
        <v>10989</v>
      </c>
      <c r="AB128" s="879"/>
      <c r="AC128" s="879"/>
      <c r="AD128" s="879"/>
      <c r="AE128" s="880"/>
      <c r="AF128" s="881">
        <v>4999</v>
      </c>
      <c r="AG128" s="879"/>
      <c r="AH128" s="879"/>
      <c r="AI128" s="879"/>
      <c r="AJ128" s="880"/>
      <c r="AK128" s="881" t="s">
        <v>504</v>
      </c>
      <c r="AL128" s="879"/>
      <c r="AM128" s="879"/>
      <c r="AN128" s="879"/>
      <c r="AO128" s="880"/>
      <c r="AP128" s="882"/>
      <c r="AQ128" s="883"/>
      <c r="AR128" s="883"/>
      <c r="AS128" s="883"/>
      <c r="AT128" s="884"/>
      <c r="AU128" s="282"/>
      <c r="AV128" s="282"/>
      <c r="AW128" s="282"/>
      <c r="AX128" s="885" t="s">
        <v>505</v>
      </c>
      <c r="AY128" s="886"/>
      <c r="AZ128" s="886"/>
      <c r="BA128" s="886"/>
      <c r="BB128" s="886"/>
      <c r="BC128" s="886"/>
      <c r="BD128" s="886"/>
      <c r="BE128" s="887"/>
      <c r="BF128" s="864" t="s">
        <v>506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507</v>
      </c>
      <c r="CQ128" s="806"/>
      <c r="CR128" s="806"/>
      <c r="CS128" s="806"/>
      <c r="CT128" s="806"/>
      <c r="CU128" s="806"/>
      <c r="CV128" s="806"/>
      <c r="CW128" s="806"/>
      <c r="CX128" s="806"/>
      <c r="CY128" s="806"/>
      <c r="CZ128" s="806"/>
      <c r="DA128" s="806"/>
      <c r="DB128" s="806"/>
      <c r="DC128" s="806"/>
      <c r="DD128" s="806"/>
      <c r="DE128" s="806"/>
      <c r="DF128" s="807"/>
      <c r="DG128" s="868" t="s">
        <v>488</v>
      </c>
      <c r="DH128" s="869"/>
      <c r="DI128" s="869"/>
      <c r="DJ128" s="869"/>
      <c r="DK128" s="869"/>
      <c r="DL128" s="869" t="s">
        <v>488</v>
      </c>
      <c r="DM128" s="869"/>
      <c r="DN128" s="869"/>
      <c r="DO128" s="869"/>
      <c r="DP128" s="869"/>
      <c r="DQ128" s="869" t="s">
        <v>508</v>
      </c>
      <c r="DR128" s="869"/>
      <c r="DS128" s="869"/>
      <c r="DT128" s="869"/>
      <c r="DU128" s="869"/>
      <c r="DV128" s="870" t="s">
        <v>441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509</v>
      </c>
      <c r="X129" s="855"/>
      <c r="Y129" s="855"/>
      <c r="Z129" s="856"/>
      <c r="AA129" s="857">
        <v>3234316</v>
      </c>
      <c r="AB129" s="858"/>
      <c r="AC129" s="858"/>
      <c r="AD129" s="858"/>
      <c r="AE129" s="859"/>
      <c r="AF129" s="860">
        <v>3188495</v>
      </c>
      <c r="AG129" s="858"/>
      <c r="AH129" s="858"/>
      <c r="AI129" s="858"/>
      <c r="AJ129" s="859"/>
      <c r="AK129" s="860">
        <v>3111739</v>
      </c>
      <c r="AL129" s="858"/>
      <c r="AM129" s="858"/>
      <c r="AN129" s="858"/>
      <c r="AO129" s="859"/>
      <c r="AP129" s="861"/>
      <c r="AQ129" s="862"/>
      <c r="AR129" s="862"/>
      <c r="AS129" s="862"/>
      <c r="AT129" s="863"/>
      <c r="AU129" s="284"/>
      <c r="AV129" s="284"/>
      <c r="AW129" s="284"/>
      <c r="AX129" s="827" t="s">
        <v>510</v>
      </c>
      <c r="AY129" s="828"/>
      <c r="AZ129" s="828"/>
      <c r="BA129" s="828"/>
      <c r="BB129" s="828"/>
      <c r="BC129" s="828"/>
      <c r="BD129" s="828"/>
      <c r="BE129" s="829"/>
      <c r="BF129" s="847" t="s">
        <v>488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512</v>
      </c>
      <c r="X130" s="855"/>
      <c r="Y130" s="855"/>
      <c r="Z130" s="856"/>
      <c r="AA130" s="857">
        <v>496436</v>
      </c>
      <c r="AB130" s="858"/>
      <c r="AC130" s="858"/>
      <c r="AD130" s="858"/>
      <c r="AE130" s="859"/>
      <c r="AF130" s="860">
        <v>479999</v>
      </c>
      <c r="AG130" s="858"/>
      <c r="AH130" s="858"/>
      <c r="AI130" s="858"/>
      <c r="AJ130" s="859"/>
      <c r="AK130" s="860">
        <v>470732</v>
      </c>
      <c r="AL130" s="858"/>
      <c r="AM130" s="858"/>
      <c r="AN130" s="858"/>
      <c r="AO130" s="859"/>
      <c r="AP130" s="861"/>
      <c r="AQ130" s="862"/>
      <c r="AR130" s="862"/>
      <c r="AS130" s="862"/>
      <c r="AT130" s="863"/>
      <c r="AU130" s="284"/>
      <c r="AV130" s="284"/>
      <c r="AW130" s="284"/>
      <c r="AX130" s="827" t="s">
        <v>513</v>
      </c>
      <c r="AY130" s="828"/>
      <c r="AZ130" s="828"/>
      <c r="BA130" s="828"/>
      <c r="BB130" s="828"/>
      <c r="BC130" s="828"/>
      <c r="BD130" s="828"/>
      <c r="BE130" s="829"/>
      <c r="BF130" s="830">
        <v>-0.2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514</v>
      </c>
      <c r="X131" s="838"/>
      <c r="Y131" s="838"/>
      <c r="Z131" s="839"/>
      <c r="AA131" s="840">
        <v>2737880</v>
      </c>
      <c r="AB131" s="841"/>
      <c r="AC131" s="841"/>
      <c r="AD131" s="841"/>
      <c r="AE131" s="842"/>
      <c r="AF131" s="843">
        <v>2708496</v>
      </c>
      <c r="AG131" s="841"/>
      <c r="AH131" s="841"/>
      <c r="AI131" s="841"/>
      <c r="AJ131" s="842"/>
      <c r="AK131" s="843">
        <v>2641007</v>
      </c>
      <c r="AL131" s="841"/>
      <c r="AM131" s="841"/>
      <c r="AN131" s="841"/>
      <c r="AO131" s="842"/>
      <c r="AP131" s="844"/>
      <c r="AQ131" s="845"/>
      <c r="AR131" s="845"/>
      <c r="AS131" s="845"/>
      <c r="AT131" s="846"/>
      <c r="AU131" s="284"/>
      <c r="AV131" s="284"/>
      <c r="AW131" s="284"/>
      <c r="AX131" s="805" t="s">
        <v>515</v>
      </c>
      <c r="AY131" s="806"/>
      <c r="AZ131" s="806"/>
      <c r="BA131" s="806"/>
      <c r="BB131" s="806"/>
      <c r="BC131" s="806"/>
      <c r="BD131" s="806"/>
      <c r="BE131" s="807"/>
      <c r="BF131" s="808" t="s">
        <v>441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517</v>
      </c>
      <c r="W132" s="818"/>
      <c r="X132" s="818"/>
      <c r="Y132" s="818"/>
      <c r="Z132" s="819"/>
      <c r="AA132" s="820">
        <v>1.0834660389999999</v>
      </c>
      <c r="AB132" s="821"/>
      <c r="AC132" s="821"/>
      <c r="AD132" s="821"/>
      <c r="AE132" s="822"/>
      <c r="AF132" s="823">
        <v>-0.222632782</v>
      </c>
      <c r="AG132" s="821"/>
      <c r="AH132" s="821"/>
      <c r="AI132" s="821"/>
      <c r="AJ132" s="822"/>
      <c r="AK132" s="823">
        <v>-1.6507339809999999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518</v>
      </c>
      <c r="W133" s="797"/>
      <c r="X133" s="797"/>
      <c r="Y133" s="797"/>
      <c r="Z133" s="798"/>
      <c r="AA133" s="799">
        <v>2.6</v>
      </c>
      <c r="AB133" s="800"/>
      <c r="AC133" s="800"/>
      <c r="AD133" s="800"/>
      <c r="AE133" s="801"/>
      <c r="AF133" s="799">
        <v>0.9</v>
      </c>
      <c r="AG133" s="800"/>
      <c r="AH133" s="800"/>
      <c r="AI133" s="800"/>
      <c r="AJ133" s="801"/>
      <c r="AK133" s="799">
        <v>-0.2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oDIg8tFodC9OHo7Tr3vAA7Up3Fe27YgiHY/Hkr7V5u8P2K2PAhNO79PkrefUegP4Cfg/IAa+GZP5KHGZ59woA==" saltValue="KqoVaJEdYOMbtf6YRlJ9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M50" sqref="CM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BMrJ15F9tREocIqeLFELwslYc4UmYFvHG/S/AE90+YUEq+6HauIHksORL7G2bWpASS16ZUfvukI1j3xzo392A==" saltValue="2SolVxfgWl2Qa+lYehET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DCxVQDwBC+qQ6o6i5iTNV9x6M+uff+EhEYpMxr+vhMrDivn2TVXa/oI5TzhP7R1klrVOrjCZtmKkzAJ4uxz8A==" saltValue="5OvORKhptTj53pEC95c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522</v>
      </c>
      <c r="AP7" s="303"/>
      <c r="AQ7" s="304" t="s">
        <v>523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524</v>
      </c>
      <c r="AQ8" s="310" t="s">
        <v>525</v>
      </c>
      <c r="AR8" s="311" t="s">
        <v>526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527</v>
      </c>
      <c r="AL9" s="1227"/>
      <c r="AM9" s="1227"/>
      <c r="AN9" s="1228"/>
      <c r="AO9" s="312">
        <v>797022</v>
      </c>
      <c r="AP9" s="312">
        <v>104172</v>
      </c>
      <c r="AQ9" s="313">
        <v>107683</v>
      </c>
      <c r="AR9" s="314">
        <v>-3.3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528</v>
      </c>
      <c r="AL10" s="1227"/>
      <c r="AM10" s="1227"/>
      <c r="AN10" s="1228"/>
      <c r="AO10" s="315">
        <v>107588</v>
      </c>
      <c r="AP10" s="315">
        <v>14062</v>
      </c>
      <c r="AQ10" s="316">
        <v>13084</v>
      </c>
      <c r="AR10" s="317">
        <v>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529</v>
      </c>
      <c r="AL11" s="1227"/>
      <c r="AM11" s="1227"/>
      <c r="AN11" s="1228"/>
      <c r="AO11" s="315">
        <v>141657</v>
      </c>
      <c r="AP11" s="315">
        <v>18515</v>
      </c>
      <c r="AQ11" s="316">
        <v>13980</v>
      </c>
      <c r="AR11" s="317">
        <v>32.4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530</v>
      </c>
      <c r="AL12" s="1227"/>
      <c r="AM12" s="1227"/>
      <c r="AN12" s="1228"/>
      <c r="AO12" s="315" t="s">
        <v>531</v>
      </c>
      <c r="AP12" s="315" t="s">
        <v>531</v>
      </c>
      <c r="AQ12" s="316">
        <v>1895</v>
      </c>
      <c r="AR12" s="317" t="s">
        <v>531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532</v>
      </c>
      <c r="AL13" s="1227"/>
      <c r="AM13" s="1227"/>
      <c r="AN13" s="1228"/>
      <c r="AO13" s="315" t="s">
        <v>531</v>
      </c>
      <c r="AP13" s="315" t="s">
        <v>531</v>
      </c>
      <c r="AQ13" s="316" t="s">
        <v>531</v>
      </c>
      <c r="AR13" s="317" t="s">
        <v>531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533</v>
      </c>
      <c r="AL14" s="1227"/>
      <c r="AM14" s="1227"/>
      <c r="AN14" s="1228"/>
      <c r="AO14" s="315">
        <v>26164</v>
      </c>
      <c r="AP14" s="315">
        <v>3420</v>
      </c>
      <c r="AQ14" s="316">
        <v>5185</v>
      </c>
      <c r="AR14" s="317">
        <v>-34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534</v>
      </c>
      <c r="AL15" s="1227"/>
      <c r="AM15" s="1227"/>
      <c r="AN15" s="1228"/>
      <c r="AO15" s="315" t="s">
        <v>531</v>
      </c>
      <c r="AP15" s="315" t="s">
        <v>531</v>
      </c>
      <c r="AQ15" s="316">
        <v>2748</v>
      </c>
      <c r="AR15" s="317" t="s">
        <v>531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535</v>
      </c>
      <c r="AL16" s="1230"/>
      <c r="AM16" s="1230"/>
      <c r="AN16" s="1231"/>
      <c r="AO16" s="315">
        <v>-76918</v>
      </c>
      <c r="AP16" s="315">
        <v>-10053</v>
      </c>
      <c r="AQ16" s="316">
        <v>-9965</v>
      </c>
      <c r="AR16" s="317">
        <v>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995513</v>
      </c>
      <c r="AP17" s="315">
        <v>130115</v>
      </c>
      <c r="AQ17" s="316">
        <v>134610</v>
      </c>
      <c r="AR17" s="317">
        <v>-3.3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540</v>
      </c>
      <c r="AL21" s="1224"/>
      <c r="AM21" s="1224"/>
      <c r="AN21" s="1225"/>
      <c r="AO21" s="327">
        <v>10.85</v>
      </c>
      <c r="AP21" s="328">
        <v>12.5</v>
      </c>
      <c r="AQ21" s="329">
        <v>-1.65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541</v>
      </c>
      <c r="AL22" s="1224"/>
      <c r="AM22" s="1224"/>
      <c r="AN22" s="1225"/>
      <c r="AO22" s="332">
        <v>96.5</v>
      </c>
      <c r="AP22" s="333">
        <v>95.7</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522</v>
      </c>
      <c r="AP30" s="303"/>
      <c r="AQ30" s="304" t="s">
        <v>523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524</v>
      </c>
      <c r="AQ31" s="310" t="s">
        <v>525</v>
      </c>
      <c r="AR31" s="311" t="s">
        <v>526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545</v>
      </c>
      <c r="AL32" s="1215"/>
      <c r="AM32" s="1215"/>
      <c r="AN32" s="1216"/>
      <c r="AO32" s="342">
        <v>334961</v>
      </c>
      <c r="AP32" s="342">
        <v>43780</v>
      </c>
      <c r="AQ32" s="343">
        <v>66752</v>
      </c>
      <c r="AR32" s="344">
        <v>-34.4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546</v>
      </c>
      <c r="AL33" s="1215"/>
      <c r="AM33" s="1215"/>
      <c r="AN33" s="1216"/>
      <c r="AO33" s="342" t="s">
        <v>531</v>
      </c>
      <c r="AP33" s="342" t="s">
        <v>531</v>
      </c>
      <c r="AQ33" s="343" t="s">
        <v>531</v>
      </c>
      <c r="AR33" s="344" t="s">
        <v>531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547</v>
      </c>
      <c r="AL34" s="1215"/>
      <c r="AM34" s="1215"/>
      <c r="AN34" s="1216"/>
      <c r="AO34" s="342" t="s">
        <v>531</v>
      </c>
      <c r="AP34" s="342" t="s">
        <v>531</v>
      </c>
      <c r="AQ34" s="343" t="s">
        <v>531</v>
      </c>
      <c r="AR34" s="344" t="s">
        <v>531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548</v>
      </c>
      <c r="AL35" s="1215"/>
      <c r="AM35" s="1215"/>
      <c r="AN35" s="1216"/>
      <c r="AO35" s="342">
        <v>61667</v>
      </c>
      <c r="AP35" s="342">
        <v>8060</v>
      </c>
      <c r="AQ35" s="343">
        <v>23231</v>
      </c>
      <c r="AR35" s="344">
        <v>-65.3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549</v>
      </c>
      <c r="AL36" s="1215"/>
      <c r="AM36" s="1215"/>
      <c r="AN36" s="1216"/>
      <c r="AO36" s="342">
        <v>343</v>
      </c>
      <c r="AP36" s="342">
        <v>45</v>
      </c>
      <c r="AQ36" s="343">
        <v>3463</v>
      </c>
      <c r="AR36" s="344">
        <v>-98.7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550</v>
      </c>
      <c r="AL37" s="1215"/>
      <c r="AM37" s="1215"/>
      <c r="AN37" s="1216"/>
      <c r="AO37" s="342">
        <v>30165</v>
      </c>
      <c r="AP37" s="342">
        <v>3943</v>
      </c>
      <c r="AQ37" s="343">
        <v>751</v>
      </c>
      <c r="AR37" s="344">
        <v>425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551</v>
      </c>
      <c r="AL38" s="1218"/>
      <c r="AM38" s="1218"/>
      <c r="AN38" s="1219"/>
      <c r="AO38" s="345" t="s">
        <v>531</v>
      </c>
      <c r="AP38" s="345" t="s">
        <v>531</v>
      </c>
      <c r="AQ38" s="346">
        <v>11</v>
      </c>
      <c r="AR38" s="334" t="s">
        <v>531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552</v>
      </c>
      <c r="AL39" s="1218"/>
      <c r="AM39" s="1218"/>
      <c r="AN39" s="1219"/>
      <c r="AO39" s="342" t="s">
        <v>531</v>
      </c>
      <c r="AP39" s="342" t="s">
        <v>531</v>
      </c>
      <c r="AQ39" s="343">
        <v>-2100</v>
      </c>
      <c r="AR39" s="344" t="s">
        <v>531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553</v>
      </c>
      <c r="AL40" s="1215"/>
      <c r="AM40" s="1215"/>
      <c r="AN40" s="1216"/>
      <c r="AO40" s="342">
        <v>-470732</v>
      </c>
      <c r="AP40" s="342">
        <v>-61526</v>
      </c>
      <c r="AQ40" s="343">
        <v>-67233</v>
      </c>
      <c r="AR40" s="344">
        <v>-8.5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-43596</v>
      </c>
      <c r="AP41" s="342">
        <v>-5698</v>
      </c>
      <c r="AQ41" s="343">
        <v>24874</v>
      </c>
      <c r="AR41" s="344">
        <v>-122.9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522</v>
      </c>
      <c r="AN49" s="1209" t="s">
        <v>557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558</v>
      </c>
      <c r="AO50" s="359" t="s">
        <v>559</v>
      </c>
      <c r="AP50" s="360" t="s">
        <v>560</v>
      </c>
      <c r="AQ50" s="361" t="s">
        <v>561</v>
      </c>
      <c r="AR50" s="362" t="s">
        <v>562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558960</v>
      </c>
      <c r="AN51" s="364">
        <v>70620</v>
      </c>
      <c r="AO51" s="365">
        <v>-32.9</v>
      </c>
      <c r="AP51" s="366">
        <v>119685</v>
      </c>
      <c r="AQ51" s="367">
        <v>0</v>
      </c>
      <c r="AR51" s="368">
        <v>-32.9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302930</v>
      </c>
      <c r="AN52" s="372">
        <v>38273</v>
      </c>
      <c r="AO52" s="373">
        <v>-49.8</v>
      </c>
      <c r="AP52" s="374">
        <v>68464</v>
      </c>
      <c r="AQ52" s="375">
        <v>18.399999999999999</v>
      </c>
      <c r="AR52" s="376">
        <v>-68.2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486018</v>
      </c>
      <c r="AN53" s="364">
        <v>61819</v>
      </c>
      <c r="AO53" s="365">
        <v>-12.5</v>
      </c>
      <c r="AP53" s="366">
        <v>128611</v>
      </c>
      <c r="AQ53" s="367">
        <v>7.5</v>
      </c>
      <c r="AR53" s="368">
        <v>-20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325104</v>
      </c>
      <c r="AN54" s="372">
        <v>41351</v>
      </c>
      <c r="AO54" s="373">
        <v>8</v>
      </c>
      <c r="AP54" s="374">
        <v>61552</v>
      </c>
      <c r="AQ54" s="375">
        <v>-10.1</v>
      </c>
      <c r="AR54" s="376">
        <v>18.100000000000001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513806</v>
      </c>
      <c r="AN55" s="364">
        <v>65949</v>
      </c>
      <c r="AO55" s="365">
        <v>6.7</v>
      </c>
      <c r="AP55" s="366">
        <v>138651</v>
      </c>
      <c r="AQ55" s="367">
        <v>7.8</v>
      </c>
      <c r="AR55" s="368">
        <v>-1.1000000000000001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368979</v>
      </c>
      <c r="AN56" s="372">
        <v>47360</v>
      </c>
      <c r="AO56" s="373">
        <v>14.5</v>
      </c>
      <c r="AP56" s="374">
        <v>71211</v>
      </c>
      <c r="AQ56" s="375">
        <v>15.7</v>
      </c>
      <c r="AR56" s="376">
        <v>-1.2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463975</v>
      </c>
      <c r="AN57" s="364">
        <v>59968</v>
      </c>
      <c r="AO57" s="365">
        <v>-9.1</v>
      </c>
      <c r="AP57" s="366">
        <v>122882</v>
      </c>
      <c r="AQ57" s="367">
        <v>-11.4</v>
      </c>
      <c r="AR57" s="368">
        <v>2.2999999999999998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141091</v>
      </c>
      <c r="AN58" s="372">
        <v>18236</v>
      </c>
      <c r="AO58" s="373">
        <v>-61.5</v>
      </c>
      <c r="AP58" s="374">
        <v>65785</v>
      </c>
      <c r="AQ58" s="375">
        <v>-7.6</v>
      </c>
      <c r="AR58" s="376">
        <v>-53.9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543445</v>
      </c>
      <c r="AN59" s="364">
        <v>71029</v>
      </c>
      <c r="AO59" s="365">
        <v>18.399999999999999</v>
      </c>
      <c r="AP59" s="366">
        <v>114790</v>
      </c>
      <c r="AQ59" s="367">
        <v>-6.6</v>
      </c>
      <c r="AR59" s="368">
        <v>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244858</v>
      </c>
      <c r="AN60" s="372">
        <v>32003</v>
      </c>
      <c r="AO60" s="373">
        <v>75.5</v>
      </c>
      <c r="AP60" s="374">
        <v>55601</v>
      </c>
      <c r="AQ60" s="375">
        <v>-15.5</v>
      </c>
      <c r="AR60" s="376">
        <v>91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513241</v>
      </c>
      <c r="AN61" s="379">
        <v>65877</v>
      </c>
      <c r="AO61" s="380">
        <v>-5.9</v>
      </c>
      <c r="AP61" s="381">
        <v>124924</v>
      </c>
      <c r="AQ61" s="382">
        <v>-0.5</v>
      </c>
      <c r="AR61" s="368">
        <v>-5.4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276592</v>
      </c>
      <c r="AN62" s="372">
        <v>35445</v>
      </c>
      <c r="AO62" s="373">
        <v>-2.7</v>
      </c>
      <c r="AP62" s="374">
        <v>64523</v>
      </c>
      <c r="AQ62" s="375">
        <v>0.2</v>
      </c>
      <c r="AR62" s="376">
        <v>-2.9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xPTJJOLEGXP9pnzb5huWDRnudwPkm9NT6usNgsxNMs7Xq/M1RrfUJoaQA/VrsV3F+w4YtJrVgZSnl34TVMA4Q==" saltValue="Wm0b6JJYryjwF4kx0a2m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80" zoomScaleNormal="80" zoomScaleSheetLayoutView="55" workbookViewId="0">
      <selection activeCell="U116" sqref="U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zVqlY1gEseah6rQw64ycJ5ZCp5UfTAe/8kLdqOCZsxWrc4hEMEMemoZRf1pkvl76LDgww323fJyWdK+0I5rQ==" saltValue="Fw3fB8GGHaVgq/1oVnJ8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80" zoomScaleNormal="80" zoomScaleSheetLayoutView="55" workbookViewId="0">
      <selection activeCell="AF103" sqref="AF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DG39ukTr3MvTvLkSnaKtvNc2vxHhRUNqZmXP/JiAp0aPEjAjEZYhbrqGEszdBracm7vVNbs2BViNUcAF1u/Nw==" saltValue="jPzomsIU4baUvDTicC94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1" zoomScaleSheetLayoutView="100" workbookViewId="0">
      <selection activeCell="F45" sqref="F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2" t="s">
        <v>3</v>
      </c>
      <c r="D47" s="1232"/>
      <c r="E47" s="1233"/>
      <c r="F47" s="11">
        <v>46.49</v>
      </c>
      <c r="G47" s="12">
        <v>52.27</v>
      </c>
      <c r="H47" s="12">
        <v>59.46</v>
      </c>
      <c r="I47" s="12">
        <v>64.5</v>
      </c>
      <c r="J47" s="13">
        <v>67.959999999999994</v>
      </c>
    </row>
    <row r="48" spans="2:10" ht="57.75" customHeight="1" x14ac:dyDescent="0.15">
      <c r="B48" s="14"/>
      <c r="C48" s="1234" t="s">
        <v>4</v>
      </c>
      <c r="D48" s="1234"/>
      <c r="E48" s="1235"/>
      <c r="F48" s="15">
        <v>8.75</v>
      </c>
      <c r="G48" s="16">
        <v>7.64</v>
      </c>
      <c r="H48" s="16">
        <v>7.61</v>
      </c>
      <c r="I48" s="16">
        <v>3.42</v>
      </c>
      <c r="J48" s="17">
        <v>9.1999999999999993</v>
      </c>
    </row>
    <row r="49" spans="2:10" ht="57.75" customHeight="1" thickBot="1" x14ac:dyDescent="0.2">
      <c r="B49" s="18"/>
      <c r="C49" s="1236" t="s">
        <v>5</v>
      </c>
      <c r="D49" s="1236"/>
      <c r="E49" s="1237"/>
      <c r="F49" s="19">
        <v>13.85</v>
      </c>
      <c r="G49" s="20">
        <v>12.43</v>
      </c>
      <c r="H49" s="20">
        <v>13.19</v>
      </c>
      <c r="I49" s="20">
        <v>8.1199999999999992</v>
      </c>
      <c r="J49" s="21">
        <v>14.34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mZ/3u672W1fKLHWZ6FfzWtn1ewFqmRJRsJE+C4aKZ8nH+HFm8oBF0CTK90HIpSEH/A7a0s1s3A2t70ZnNnsvg==" saltValue="cO1v4LQPcYZDNf5XFYT3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2020-08-30T07:10:45Z</cp:lastPrinted>
  <dcterms:created xsi:type="dcterms:W3CDTF">2020-02-10T05:59:53Z</dcterms:created>
  <dcterms:modified xsi:type="dcterms:W3CDTF">2020-08-30T07:10:58Z</dcterms:modified>
  <cp:category/>
</cp:coreProperties>
</file>