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g19-fl1\root\1040_企画財政課\1043_財政係\財政状況資料集（財政比較分析)\平成30年度決算\"/>
    </mc:Choice>
  </mc:AlternateContent>
  <xr:revisionPtr revIDLastSave="0" documentId="13_ncr:1_{6404463E-E697-4E6E-A157-510167B8911E}" xr6:coauthVersionLast="36" xr6:coauthVersionMax="43" xr10:uidLastSave="{00000000-0000-0000-0000-000000000000}"/>
  <bookViews>
    <workbookView xWindow="-120" yWindow="-120" windowWidth="19440" windowHeight="1500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O34" i="10"/>
  <c r="BW34" i="10"/>
  <c r="BW35" i="10" s="1"/>
  <c r="BW36" i="10" s="1"/>
  <c r="BW37" i="10" s="1"/>
  <c r="BW38" i="10" s="1"/>
  <c r="BW39" i="10" s="1"/>
  <c r="BW40" i="10" s="1"/>
  <c r="BW41" i="10" s="1"/>
  <c r="BW42" i="10" s="1"/>
  <c r="BW43" i="10" s="1"/>
  <c r="BE34" i="10"/>
  <c r="C34" i="10"/>
  <c r="C35" i="10" s="1"/>
  <c r="U34" i="10" l="1"/>
  <c r="U35" i="10" s="1"/>
  <c r="C36" i="10"/>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<sst xmlns="http://schemas.openxmlformats.org/spreadsheetml/2006/main" count="1186" uniqueCount="602">
  <si>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</si>
  <si>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</si>
  <si>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</si>
  <si>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</si>
  <si>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</si>
  <si>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</si>
  <si>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</si>
  <si>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</si>
  <si>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</si>
  <si>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</si>
  <si>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</si>
  <si>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</si>
  <si>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</si>
  <si>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</si>
  <si>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</si>
  <si>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</si>
  <si>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</si>
  <si>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</si>
  <si>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</si>
  <si>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</si>
  <si>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</si>
  <si>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</si>
  <si>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</si>
  <si>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</si>
  <si>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</si>
  <si>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</si>
  <si>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</si>
  <si>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</si>
  <si>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</si>
  <si>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</si>
  <si>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</si>
  <si>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</si>
  <si>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</si>
  <si>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</si>
  <si>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</si>
  <si>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</si>
  <si>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</si>
  <si>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</si>
  <si>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</si>
  <si>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</si>
  <si>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</si>
  <si>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</si>
  <si>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</si>
  <si>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</si>
  <si>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</si>
  <si>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</si>
  <si>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</si>
  <si>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</si>
  <si>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</si>
  <si>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</si>
  <si>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</si>
  <si>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</si>
  <si>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</si>
  <si>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</si>
  <si>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</si>
  <si>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</si>
  <si>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</si>
  <si>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</si>
  <si>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</si>
  <si>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</si>
  <si>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</si>
  <si>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</si>
  <si>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</si>
  <si>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</si>
  <si>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</si>
  <si>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</si>
  <si>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</si>
  <si>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</si>
  <si>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</si>
  <si>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</si>
  <si>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</si>
  <si>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</si>
  <si>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</si>
  <si>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</si>
  <si>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</si>
  <si>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</si>
  <si>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</si>
  <si>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</si>
  <si>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</si>
  <si>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</si>
  <si>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</si>
  <si>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</si>
  <si>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</si>
  <si>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</si>
  <si>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</si>
  <si>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</si>
  <si>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</si>
  <si>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</si>
  <si>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</si>
  <si>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</si>
  <si>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</si>
  <si>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</si>
  <si>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</si>
  <si>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</si>
  <si>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</si>
  <si>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</si>
  <si>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</si>
  <si>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</si>
  <si>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桂川町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</si>
  <si>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</si>
  <si>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</si>
  <si>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</si>
  <si>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</si>
  <si>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</si>
  <si>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</si>
  <si>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</si>
  <si>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</si>
  <si>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</si>
  <si>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</si>
  <si>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</si>
  <si>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</si>
  <si>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</si>
  <si>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</si>
  <si>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</si>
  <si>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</si>
  <si>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</si>
  <si>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</si>
  <si>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</si>
  <si>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</si>
  <si>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</si>
  <si>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</si>
  <si>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</si>
  <si>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</si>
  <si>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</si>
  <si>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</si>
  <si>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</si>
  <si>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</si>
  <si>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</si>
  <si>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</si>
  <si>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</si>
  <si>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</si>
  <si>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</si>
  <si>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</si>
  <si>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</si>
  <si>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</si>
  <si>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</si>
  <si>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</si>
  <si>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</si>
  <si>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</si>
  <si>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</si>
  <si>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</si>
  <si>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</si>
  <si>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</si>
  <si>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</si>
  <si>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</si>
  <si>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</si>
  <si>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</si>
  <si>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</si>
  <si>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</si>
  <si>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</si>
  <si>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</si>
  <si>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</si>
  <si>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</si>
  <si>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</si>
  <si>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</si>
  <si>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</si>
  <si>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</si>
  <si>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</si>
  <si>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</si>
  <si>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</si>
  <si>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</si>
  <si>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</si>
  <si>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</si>
  <si>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</si>
  <si>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</si>
  <si>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</si>
  <si>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</si>
  <si>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</si>
  <si>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</si>
  <si>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</si>
  <si>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</si>
  <si>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</si>
  <si>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</si>
  <si>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</si>
  <si>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</si>
  <si>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</si>
  <si>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</si>
  <si>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</si>
  <si>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</si>
  <si>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</si>
  <si>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</si>
  <si>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</si>
  <si>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</si>
  <si>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</si>
  <si>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</si>
  <si>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</si>
  <si>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</si>
  <si>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</si>
  <si>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</si>
  <si>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</si>
  <si>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</si>
  <si>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</si>
  <si>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</si>
  <si>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</si>
  <si>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</si>
  <si>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</si>
  <si>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</si>
  <si>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</si>
  <si>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</si>
  <si>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</si>
  <si>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</si>
  <si>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</si>
  <si>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</si>
  <si>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</si>
  <si>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</si>
  <si>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</si>
  <si>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</si>
  <si>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</si>
  <si>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</si>
  <si>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</si>
  <si>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</si>
  <si>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</si>
  <si>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</si>
  <si>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福岡県桂川町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</si>
  <si>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</si>
  <si>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</si>
  <si>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</si>
  <si>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</si>
  <si>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</si>
  <si>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</si>
  <si>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</si>
  <si>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</si>
  <si>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</si>
  <si>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</si>
  <si>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</si>
  <si>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</si>
  <si>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</si>
  <si>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</si>
  <si>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</si>
  <si>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</si>
  <si>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</si>
  <si>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</si>
  <si>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</si>
  <si>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</si>
  <si>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</si>
  <si>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</si>
  <si>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</si>
  <si>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</si>
  <si>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</si>
  <si>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</si>
  <si>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</si>
  <si>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</si>
  <si>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</si>
  <si>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</si>
  <si>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</si>
  <si>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</si>
  <si>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</si>
  <si>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</si>
  <si>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</si>
  <si>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</si>
  <si>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</si>
  <si>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</si>
  <si>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</si>
  <si>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</si>
  <si>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</si>
  <si>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</si>
  <si>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</si>
  <si>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</si>
  <si>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</si>
  <si>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</si>
  <si>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</si>
  <si>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</si>
  <si>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</si>
  <si>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</si>
  <si>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</si>
  <si>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</si>
  <si>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</si>
  <si>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t>
    <phoneticPr fontId="5"/>
  </si>
  <si>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</si>
  <si>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</si>
  <si>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</si>
  <si>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</si>
  <si>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</si>
  <si>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</si>
  <si>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</si>
  <si>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</si>
  <si>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</si>
  <si>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</si>
  <si>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</si>
  <si>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</si>
  <si>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</si>
  <si>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</si>
  <si>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</si>
  <si>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</si>
  <si>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</si>
  <si>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</si>
  <si>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</si>
  <si>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</si>
  <si>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</si>
  <si>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</si>
  <si>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</si>
  <si>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</si>
  <si>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</si>
  <si>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</si>
  <si>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</si>
  <si>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</si>
  <si>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</si>
  <si>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</si>
  <si>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</si>
  <si>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</si>
  <si>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</si>
  <si>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</si>
  <si>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</si>
  <si>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</si>
  <si>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</si>
  <si>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</si>
  <si>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</si>
  <si>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</si>
  <si>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</si>
  <si>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</si>
  <si>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</si>
  <si>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</si>
  <si>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</si>
  <si>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</si>
  <si>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</si>
  <si>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</si>
  <si>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</si>
  <si>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</si>
  <si>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</si>
  <si>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</si>
  <si>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</si>
  <si>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</si>
  <si>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</si>
  <si>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</si>
  <si>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</si>
  <si>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</si>
  <si>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</si>
  <si>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</si>
  <si>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</si>
  <si>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</si>
  <si>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</si>
  <si>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</si>
  <si>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</si>
  <si>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</si>
  <si>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</si>
  <si>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</si>
  <si>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</si>
  <si>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</si>
  <si>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</si>
  <si>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</si>
  <si>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</si>
  <si>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</si>
  <si>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</si>
  <si>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</si>
  <si>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</si>
  <si>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</si>
  <si>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</si>
  <si>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</si>
  <si>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</si>
  <si>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</si>
  <si>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</si>
  <si>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</si>
  <si>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</si>
  <si>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</si>
  <si>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</si>
  <si>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</si>
  <si>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</si>
  <si>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</si>
  <si>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</si>
  <si>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</si>
  <si>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</si>
  <si>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</si>
  <si>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</si>
  <si>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</si>
  <si>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福岡県桂川町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</si>
  <si>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</si>
  <si>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</si>
  <si>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</si>
  <si>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</si>
  <si>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</si>
  <si>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</si>
  <si>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</si>
  <si>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</si>
  <si>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</si>
  <si>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</si>
  <si>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</si>
  <si>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</si>
  <si>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</si>
  <si>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</si>
  <si>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</si>
  <si>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</si>
  <si>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</si>
  <si>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</si>
  <si>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</si>
  <si>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</si>
  <si>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</si>
  <si>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</si>
  <si>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</si>
  <si>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</si>
  <si>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</si>
  <si>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</si>
  <si>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</si>
  <si>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</si>
  <si>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</si>
  <si>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</si>
  <si>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</si>
  <si>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</si>
  <si>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</si>
  <si>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</si>
  <si>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</si>
  <si>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</si>
  <si>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</si>
  <si>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</si>
  <si>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</si>
  <si>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</si>
  <si>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</si>
  <si>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</si>
  <si>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</si>
  <si>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</si>
  <si>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</si>
  <si>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</si>
  <si>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</si>
  <si>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</si>
  <si>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</si>
  <si>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</si>
  <si>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</si>
  <si>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</si>
  <si>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</si>
  <si>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</si>
  <si>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</si>
  <si>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</si>
  <si>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</si>
  <si>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</si>
  <si>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</si>
  <si>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</si>
  <si>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</si>
  <si>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</si>
  <si>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</si>
  <si>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</si>
  <si>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</si>
  <si>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</si>
  <si>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</si>
  <si>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</si>
  <si>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</si>
  <si>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</si>
  <si>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</si>
  <si>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</si>
  <si>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</si>
  <si>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</si>
  <si>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</si>
  <si>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</si>
  <si>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</si>
  <si>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</si>
  <si>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</si>
  <si>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</si>
  <si>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</si>
  <si>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</si>
  <si>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</si>
  <si>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</si>
  <si>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</si>
  <si>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</si>
  <si>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</si>
  <si>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</si>
  <si>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</si>
  <si>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</si>
  <si>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</si>
  <si>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</si>
  <si>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</si>
  <si>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</si>
  <si>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</si>
  <si>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</si>
  <si>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</si>
  <si>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</si>
  <si>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</si>
  <si>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</si>
  <si>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</si>
  <si>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</si>
  <si>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</si>
  <si>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</si>
  <si>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</si>
  <si>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</si>
  <si>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</si>
  <si>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</si>
  <si>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</si>
  <si>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</si>
  <si>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</si>
  <si>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</si>
  <si>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</si>
  <si>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</si>
  <si>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</si>
  <si>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</si>
  <si>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</si>
  <si>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</si>
  <si>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</si>
  <si>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</si>
  <si>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</si>
  <si>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</si>
  <si>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</si>
  <si>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</si>
  <si>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</si>
  <si>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</si>
  <si>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</si>
  <si>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</si>
  <si>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</si>
  <si>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</si>
  <si>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</si>
  <si>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</si>
  <si>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</si>
  <si>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</si>
  <si>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</si>
  <si>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</si>
  <si>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</si>
  <si>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</si>
  <si>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</si>
  <si>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</si>
  <si>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</si>
  <si>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</si>
  <si>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</si>
  <si>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</si>
  <si>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</si>
  <si>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</si>
  <si>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</si>
  <si>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</si>
  <si>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</si>
  <si>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</si>
  <si>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</si>
  <si>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</si>
  <si>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</si>
  <si>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</si>
  <si>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</si>
  <si>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</si>
  <si>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</si>
  <si>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</si>
  <si>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</si>
  <si>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</si>
  <si>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</si>
  <si>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</si>
  <si>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</si>
  <si>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</si>
  <si>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</si>
  <si>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</si>
  <si>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</si>
  <si>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</si>
  <si>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</si>
  <si>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</si>
  <si>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</si>
  <si>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</si>
  <si>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</si>
  <si>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</si>
  <si>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</si>
  <si>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</si>
  <si>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</si>
  <si>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</si>
  <si>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</si>
  <si>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</si>
  <si>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</si>
  <si>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</si>
  <si>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</si>
  <si>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0.32</t>
  </si>
  <si>
    <t>▲ 0.54</t>
  </si>
  <si>
    <t>▲ 0.46</t>
  </si>
  <si>
    <t>水道事業会計</t>
  </si>
  <si>
    <t>一般会計</t>
  </si>
  <si>
    <t>国民健康保険特別会計</t>
  </si>
  <si>
    <t>▲ 2.56</t>
  </si>
  <si>
    <t>▲ 2.83</t>
  </si>
  <si>
    <t>▲ 2.26</t>
  </si>
  <si>
    <t>▲ 0.24</t>
  </si>
  <si>
    <t>後期高齢者医療特別会計</t>
  </si>
  <si>
    <t>住宅新築資金等貸付事業特別会計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</si>
  <si>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</si>
  <si>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</si>
  <si>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</si>
  <si>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</si>
  <si>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</si>
  <si>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</si>
  <si>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</si>
  <si>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</si>
  <si>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法適用企業</t>
  </si>
  <si>
    <t>飯塚市・桂川町衛生施設組合（一般会計）</t>
    <rPh sb="0" eb="3">
      <t>イイヅカシ</t>
    </rPh>
    <rPh sb="4" eb="7">
      <t>ケイセンマチ</t>
    </rPh>
    <rPh sb="7" eb="9">
      <t>エイセイ</t>
    </rPh>
    <rPh sb="9" eb="11">
      <t>シセツ</t>
    </rPh>
    <rPh sb="11" eb="13">
      <t>クミアイ</t>
    </rPh>
    <rPh sb="14" eb="16">
      <t>イッパン</t>
    </rPh>
    <rPh sb="16" eb="18">
      <t>カイケイ</t>
    </rPh>
    <phoneticPr fontId="18"/>
  </si>
  <si>
    <t>福岡県市町村消防団員等公務災害補償組合（一般会計）</t>
    <rPh sb="0" eb="3">
      <t>フクオカケン</t>
    </rPh>
    <rPh sb="3" eb="6">
      <t>シチョウソン</t>
    </rPh>
    <rPh sb="6" eb="8">
      <t>ショウボウ</t>
    </rPh>
    <rPh sb="8" eb="9">
      <t>ダン</t>
    </rPh>
    <rPh sb="9" eb="10">
      <t>イン</t>
    </rPh>
    <rPh sb="10" eb="11">
      <t>ナド</t>
    </rPh>
    <rPh sb="11" eb="13">
      <t>コウム</t>
    </rPh>
    <rPh sb="13" eb="15">
      <t>サイガイ</t>
    </rPh>
    <rPh sb="15" eb="17">
      <t>ホショウ</t>
    </rPh>
    <rPh sb="17" eb="19">
      <t>クミアイ</t>
    </rPh>
    <rPh sb="20" eb="22">
      <t>イッパン</t>
    </rPh>
    <rPh sb="22" eb="24">
      <t>カイケイ</t>
    </rPh>
    <phoneticPr fontId="18"/>
  </si>
  <si>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8"/>
  </si>
  <si>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18"/>
  </si>
  <si>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18"/>
  </si>
  <si>
    <t>飯塚地区消防組合（一般会計）</t>
    <rPh sb="0" eb="2">
      <t>イイヅカ</t>
    </rPh>
    <rPh sb="2" eb="4">
      <t>チク</t>
    </rPh>
    <rPh sb="4" eb="6">
      <t>ショウボウ</t>
    </rPh>
    <rPh sb="6" eb="8">
      <t>クミアイ</t>
    </rPh>
    <rPh sb="9" eb="11">
      <t>イッパン</t>
    </rPh>
    <rPh sb="11" eb="13">
      <t>カイケイ</t>
    </rPh>
    <phoneticPr fontId="18"/>
  </si>
  <si>
    <t>福岡県自治振興組合（一般会計）</t>
    <rPh sb="0" eb="3">
      <t>フクオカケン</t>
    </rPh>
    <rPh sb="3" eb="5">
      <t>ジチ</t>
    </rPh>
    <rPh sb="5" eb="7">
      <t>シンコウ</t>
    </rPh>
    <rPh sb="7" eb="9">
      <t>クミアイ</t>
    </rPh>
    <rPh sb="10" eb="12">
      <t>イッパン</t>
    </rPh>
    <rPh sb="12" eb="14">
      <t>カイケイ</t>
    </rPh>
    <phoneticPr fontId="18"/>
  </si>
  <si>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18"/>
  </si>
  <si>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8"/>
  </si>
  <si>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8"/>
  </si>
  <si>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8"/>
  </si>
  <si>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</si>
  <si>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</si>
  <si>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地域商社いいバイ桂川</t>
    <rPh sb="0" eb="2">
      <t>チイキ</t>
    </rPh>
    <rPh sb="2" eb="4">
      <t>ショウシャ</t>
    </rPh>
    <rPh sb="8" eb="10">
      <t>ケイセン</t>
    </rPh>
    <phoneticPr fontId="2"/>
  </si>
  <si>
    <t>-</t>
    <phoneticPr fontId="2"/>
  </si>
  <si>
    <t>鉱害復旧かんがい排水施設維持管理基金</t>
    <rPh sb="0" eb="2">
      <t>コウガイ</t>
    </rPh>
    <rPh sb="2" eb="4">
      <t>フッキュウ</t>
    </rPh>
    <rPh sb="8" eb="10">
      <t>ハイスイ</t>
    </rPh>
    <rPh sb="10" eb="12">
      <t>シセツ</t>
    </rPh>
    <rPh sb="12" eb="14">
      <t>イジ</t>
    </rPh>
    <rPh sb="14" eb="16">
      <t>カンリ</t>
    </rPh>
    <rPh sb="16" eb="18">
      <t>キキン</t>
    </rPh>
    <phoneticPr fontId="2"/>
  </si>
  <si>
    <t>公共事業整備基金</t>
    <rPh sb="0" eb="2">
      <t>コウキョウ</t>
    </rPh>
    <rPh sb="2" eb="4">
      <t>ジギョウ</t>
    </rPh>
    <rPh sb="4" eb="6">
      <t>セイビ</t>
    </rPh>
    <rPh sb="6" eb="8">
      <t>キキン</t>
    </rPh>
    <phoneticPr fontId="2"/>
  </si>
  <si>
    <t>消防ポンプ自動車購入及び防災整備基金</t>
    <rPh sb="0" eb="2">
      <t>ショウボウ</t>
    </rPh>
    <rPh sb="5" eb="8">
      <t>ジドウシャ</t>
    </rPh>
    <rPh sb="8" eb="10">
      <t>コウニュウ</t>
    </rPh>
    <rPh sb="10" eb="11">
      <t>オヨ</t>
    </rPh>
    <rPh sb="12" eb="14">
      <t>ボウサイ</t>
    </rPh>
    <rPh sb="14" eb="16">
      <t>セイビ</t>
    </rPh>
    <rPh sb="16" eb="18">
      <t>キキン</t>
    </rPh>
    <phoneticPr fontId="2"/>
  </si>
  <si>
    <t>ふるさと・水と土保全基金</t>
    <rPh sb="5" eb="6">
      <t>ミズ</t>
    </rPh>
    <rPh sb="7" eb="8">
      <t>ツチ</t>
    </rPh>
    <rPh sb="8" eb="10">
      <t>ホゼン</t>
    </rPh>
    <rPh sb="10" eb="12">
      <t>キキン</t>
    </rPh>
    <phoneticPr fontId="2"/>
  </si>
  <si>
    <t>桂ヶ丘汚水処理施設管理基金</t>
    <rPh sb="0" eb="1">
      <t>カツラ</t>
    </rPh>
    <rPh sb="2" eb="3">
      <t>オカ</t>
    </rPh>
    <rPh sb="3" eb="5">
      <t>オスイ</t>
    </rPh>
    <rPh sb="5" eb="9">
      <t>ショリシセツ</t>
    </rPh>
    <rPh sb="9" eb="11">
      <t>カンリ</t>
    </rPh>
    <rPh sb="11" eb="13">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</si>
  <si>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</si>
  <si>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</si>
  <si>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</si>
  <si>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</si>
  <si>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高い水準にある一方、将来負担比率については主にこれまでの地方債発行の抑制と充当可能基金の増により発生していないため、本町の「当該団体値」が表示されていない。なお、平成２９年３月に策定した「桂川町公共施設等総合管理計画」及び令和２年度中に策定する「個別施設計画」において、公共施設については今後対症療法的な維持管理（事後保全）から、劣化が深刻化する前の計画的な維持管理（予防保全）への転換を推進していくこととしている。
　今後も歳出の平準化に配慮した計画的な施設更新を実施することにより、健全な財政運営に努める。</t>
    <rPh sb="128" eb="129">
      <t>オヨ</t>
    </rPh>
    <rPh sb="130" eb="132">
      <t>レイワ</t>
    </rPh>
    <rPh sb="133" eb="135">
      <t>ネンド</t>
    </rPh>
    <rPh sb="135" eb="136">
      <t>ナカ</t>
    </rPh>
    <rPh sb="137" eb="139">
      <t>サクテイ</t>
    </rPh>
    <rPh sb="142" eb="144">
      <t>コベツ</t>
    </rPh>
    <rPh sb="144" eb="146">
      <t>シセツ</t>
    </rPh>
    <rPh sb="146" eb="148">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</si>
  <si>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</si>
  <si>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</si>
  <si>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</si>
  <si>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</si>
  <si>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</si>
  <si>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</si>
  <si>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ともに、類似団体平均よりも低い水準で推移している。これは、平成19年度から3年間実施した公的資金補償金免除繰上償還及び縁故債繰上償還による地方債現在高の大幅減や、近年の投資的経費に係る地方債発行の抑制等によるところが大きい。
　今後、町営住宅更新事業等の大型事業が盛期を迎えるため、両指数への負の影響が懸念されるが、これまでも取り組んできた施策の選択・集中等の歳出改善や、国・県支出金等の財源確保の歳入改善を継続し、安易に後世に負担を先送りすることなく、長期的視野に立った行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</si>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</sst>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2F8DB2-2E82-42C8-8820-B8F852334BA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9E9-4BC7-94B0-56120B5F6F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25375</c:v>
                </c:pt>
                <c:pt idx="1">
                  <c:v>36076</c:v>
                </c:pt>
                <c:pt idx="2">
                  <c:v>37243</c:v>
                </c:pt>
                <c:pt idx="3">
                  <c:v>56694</c:v>
                </c:pt>
                <c:pt idx="4">
                  <c:v>60358</c:v>
                </c:pt>
              </c:numCache>
            </c:numRef>
          </c:val>
          <c:smooth val="0"/>
          <c:extLst>
            <c:ext xmlns:c16="http://schemas.microsoft.com/office/drawing/2014/chart" uri="{C3380CC4-5D6E-409C-BE32-E72D297353CC}">
              <c16:uniqueId val="{00000001-79E9-4BC7-94B0-56120B5F6F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6.13</c:v>
                </c:pt>
                <c:pt idx="1">
                  <c:v>5.41</c:v>
                </c:pt>
                <c:pt idx="2">
                  <c:v>5.07</c:v>
                </c:pt>
                <c:pt idx="3">
                  <c:v>5.69</c:v>
                </c:pt>
                <c:pt idx="4">
                  <c:v>6.17</c:v>
                </c:pt>
              </c:numCache>
            </c:numRef>
          </c:val>
          <c:extLst>
            <c:ext xmlns:c16="http://schemas.microsoft.com/office/drawing/2014/chart" uri="{C3380CC4-5D6E-409C-BE32-E72D297353CC}">
              <c16:uniqueId val="{00000000-B4D8-48AE-9FA3-9F56905D72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22.28</c:v>
                </c:pt>
                <c:pt idx="1">
                  <c:v>21.73</c:v>
                </c:pt>
                <c:pt idx="2">
                  <c:v>22.52</c:v>
                </c:pt>
                <c:pt idx="3">
                  <c:v>22.4</c:v>
                </c:pt>
                <c:pt idx="4">
                  <c:v>22.5</c:v>
                </c:pt>
              </c:numCache>
            </c:numRef>
          </c:val>
          <c:extLst>
            <c:ext xmlns:c16="http://schemas.microsoft.com/office/drawing/2014/chart" uri="{C3380CC4-5D6E-409C-BE32-E72D297353CC}">
              <c16:uniqueId val="{00000001-B4D8-48AE-9FA3-9F56905D72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-0.54</c:v>
                </c:pt>
                <c:pt idx="2">
                  <c:v>-0.46</c:v>
                </c:pt>
                <c:pt idx="3">
                  <c:v>0.7</c:v>
                </c:pt>
                <c:pt idx="4">
                  <c:v>0.51</c:v>
                </c:pt>
              </c:numCache>
            </c:numRef>
          </c:val>
          <c:smooth val="0"/>
          <c:extLst>
            <c:ext xmlns:c16="http://schemas.microsoft.com/office/drawing/2014/chart" uri="{C3380CC4-5D6E-409C-BE32-E72D297353CC}">
              <c16:uniqueId val="{00000002-B4D8-48AE-9FA3-9F56905D72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F2-4875-96F8-60EEE30762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F2-4875-96F8-60EEE30762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F2-4875-96F8-60EEE30762F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9F2-4875-96F8-60EEE30762FD}"/>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9F2-4875-96F8-60EEE30762FD}"/>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0.05</c:v>
                </c:pt>
                <c:pt idx="6">
                  <c:v>#N/A</c:v>
                </c:pt>
                <c:pt idx="7">
                  <c:v>0.02</c:v>
                </c:pt>
                <c:pt idx="8">
                  <c:v>#N/A</c:v>
                </c:pt>
                <c:pt idx="9">
                  <c:v>0.01</c:v>
                </c:pt>
              </c:numCache>
            </c:numRef>
          </c:val>
          <c:extLst>
            <c:ext xmlns:c16="http://schemas.microsoft.com/office/drawing/2014/chart" uri="{C3380CC4-5D6E-409C-BE32-E72D297353CC}">
              <c16:uniqueId val="{00000005-59F2-4875-96F8-60EEE30762F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6-59F2-4875-96F8-60EEE30762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2.56</c:v>
                </c:pt>
                <c:pt idx="1">
                  <c:v>#N/A</c:v>
                </c:pt>
                <c:pt idx="2">
                  <c:v>2.83</c:v>
                </c:pt>
                <c:pt idx="3">
                  <c:v>#N/A</c:v>
                </c:pt>
                <c:pt idx="4">
                  <c:v>2.2599999999999998</c:v>
                </c:pt>
                <c:pt idx="5">
                  <c:v>#N/A</c:v>
                </c:pt>
                <c:pt idx="6">
                  <c:v>0.24</c:v>
                </c:pt>
                <c:pt idx="7">
                  <c:v>#N/A</c:v>
                </c:pt>
                <c:pt idx="8">
                  <c:v>#N/A</c:v>
                </c:pt>
                <c:pt idx="9">
                  <c:v>1.05</c:v>
                </c:pt>
              </c:numCache>
            </c:numRef>
          </c:val>
          <c:extLst>
            <c:ext xmlns:c16="http://schemas.microsoft.com/office/drawing/2014/chart" uri="{C3380CC4-5D6E-409C-BE32-E72D297353CC}">
              <c16:uniqueId val="{00000007-59F2-4875-96F8-60EEE30762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6.11</c:v>
                </c:pt>
                <c:pt idx="2">
                  <c:v>#N/A</c:v>
                </c:pt>
                <c:pt idx="3">
                  <c:v>5.39</c:v>
                </c:pt>
                <c:pt idx="4">
                  <c:v>#N/A</c:v>
                </c:pt>
                <c:pt idx="5">
                  <c:v>5.01</c:v>
                </c:pt>
                <c:pt idx="6">
                  <c:v>#N/A</c:v>
                </c:pt>
                <c:pt idx="7">
                  <c:v>5.66</c:v>
                </c:pt>
                <c:pt idx="8">
                  <c:v>#N/A</c:v>
                </c:pt>
                <c:pt idx="9">
                  <c:v>6.15</c:v>
                </c:pt>
              </c:numCache>
            </c:numRef>
          </c:val>
          <c:extLst>
            <c:ext xmlns:c16="http://schemas.microsoft.com/office/drawing/2014/chart" uri="{C3380CC4-5D6E-409C-BE32-E72D297353CC}">
              <c16:uniqueId val="{00000008-59F2-4875-96F8-60EEE30762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10.39</c:v>
                </c:pt>
                <c:pt idx="2">
                  <c:v>#N/A</c:v>
                </c:pt>
                <c:pt idx="3">
                  <c:v>10.99</c:v>
                </c:pt>
                <c:pt idx="4">
                  <c:v>#N/A</c:v>
                </c:pt>
                <c:pt idx="5">
                  <c:v>12.53</c:v>
                </c:pt>
                <c:pt idx="6">
                  <c:v>#N/A</c:v>
                </c:pt>
                <c:pt idx="7">
                  <c:v>13.85</c:v>
                </c:pt>
                <c:pt idx="8">
                  <c:v>#N/A</c:v>
                </c:pt>
                <c:pt idx="9">
                  <c:v>15.05</c:v>
                </c:pt>
              </c:numCache>
            </c:numRef>
          </c:val>
          <c:extLst>
            <c:ext xmlns:c16="http://schemas.microsoft.com/office/drawing/2014/chart" uri="{C3380CC4-5D6E-409C-BE32-E72D297353CC}">
              <c16:uniqueId val="{00000009-59F2-4875-96F8-60EEE30762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389</c:v>
                </c:pt>
                <c:pt idx="5">
                  <c:v>359</c:v>
                </c:pt>
                <c:pt idx="8">
                  <c:v>341</c:v>
                </c:pt>
                <c:pt idx="11">
                  <c:v>326</c:v>
                </c:pt>
                <c:pt idx="14">
                  <c:v>318</c:v>
                </c:pt>
              </c:numCache>
            </c:numRef>
          </c:val>
          <c:extLst>
            <c:ext xmlns:c16="http://schemas.microsoft.com/office/drawing/2014/chart" uri="{C3380CC4-5D6E-409C-BE32-E72D297353CC}">
              <c16:uniqueId val="{00000000-0DE1-4DAC-9F6A-9AB2FDAF6C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0DE1-4DAC-9F6A-9AB2FDAF6C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15</c:v>
                </c:pt>
                <c:pt idx="9">
                  <c:v>15</c:v>
                </c:pt>
                <c:pt idx="12">
                  <c:v>0</c:v>
                </c:pt>
              </c:numCache>
            </c:numRef>
          </c:val>
          <c:extLst>
            <c:ext xmlns:c16="http://schemas.microsoft.com/office/drawing/2014/chart" uri="{C3380CC4-5D6E-409C-BE32-E72D297353CC}">
              <c16:uniqueId val="{00000002-0DE1-4DAC-9F6A-9AB2FDAF6C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18</c:v>
                </c:pt>
                <c:pt idx="6">
                  <c:v>15</c:v>
                </c:pt>
                <c:pt idx="9">
                  <c:v>0</c:v>
                </c:pt>
                <c:pt idx="12">
                  <c:v>0</c:v>
                </c:pt>
              </c:numCache>
            </c:numRef>
          </c:val>
          <c:extLst>
            <c:ext xmlns:c16="http://schemas.microsoft.com/office/drawing/2014/chart" uri="{C3380CC4-5D6E-409C-BE32-E72D297353CC}">
              <c16:uniqueId val="{00000003-0DE1-4DAC-9F6A-9AB2FDAF6C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E1-4DAC-9F6A-9AB2FDAF6C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E1-4DAC-9F6A-9AB2FDAF6C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E1-4DAC-9F6A-9AB2FDAF6C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456</c:v>
                </c:pt>
                <c:pt idx="3">
                  <c:v>440</c:v>
                </c:pt>
                <c:pt idx="6">
                  <c:v>443</c:v>
                </c:pt>
                <c:pt idx="9">
                  <c:v>431</c:v>
                </c:pt>
                <c:pt idx="12">
                  <c:v>416</c:v>
                </c:pt>
              </c:numCache>
            </c:numRef>
          </c:val>
          <c:extLst>
            <c:ext xmlns:c16="http://schemas.microsoft.com/office/drawing/2014/chart" uri="{C3380CC4-5D6E-409C-BE32-E72D297353CC}">
              <c16:uniqueId val="{00000007-0DE1-4DAC-9F6A-9AB2FDAF6C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100</c:v>
                </c:pt>
                <c:pt idx="2">
                  <c:v>#N/A</c:v>
                </c:pt>
                <c:pt idx="3">
                  <c:v>#N/A</c:v>
                </c:pt>
                <c:pt idx="4">
                  <c:v>114</c:v>
                </c:pt>
                <c:pt idx="5">
                  <c:v>#N/A</c:v>
                </c:pt>
                <c:pt idx="6">
                  <c:v>#N/A</c:v>
                </c:pt>
                <c:pt idx="7">
                  <c:v>132</c:v>
                </c:pt>
                <c:pt idx="8">
                  <c:v>#N/A</c:v>
                </c:pt>
                <c:pt idx="9">
                  <c:v>#N/A</c:v>
                </c:pt>
                <c:pt idx="10">
                  <c:v>121</c:v>
                </c:pt>
                <c:pt idx="11">
                  <c:v>#N/A</c:v>
                </c:pt>
                <c:pt idx="12">
                  <c:v>#N/A</c:v>
                </c:pt>
                <c:pt idx="13">
                  <c:v>99</c:v>
                </c:pt>
                <c:pt idx="14">
                  <c:v>#N/A</c:v>
                </c:pt>
              </c:numCache>
            </c:numRef>
          </c:val>
          <c:smooth val="0"/>
          <c:extLst>
            <c:ext xmlns:c16="http://schemas.microsoft.com/office/drawing/2014/chart" uri="{C3380CC4-5D6E-409C-BE32-E72D297353CC}">
              <c16:uniqueId val="{00000008-0DE1-4DAC-9F6A-9AB2FDAF6C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3441</c:v>
                </c:pt>
                <c:pt idx="5">
                  <c:v>3347</c:v>
                </c:pt>
                <c:pt idx="8">
                  <c:v>3220</c:v>
                </c:pt>
                <c:pt idx="11">
                  <c:v>3148</c:v>
                </c:pt>
                <c:pt idx="14">
                  <c:v>3097</c:v>
                </c:pt>
              </c:numCache>
            </c:numRef>
          </c:val>
          <c:extLst>
            <c:ext xmlns:c16="http://schemas.microsoft.com/office/drawing/2014/chart" uri="{C3380CC4-5D6E-409C-BE32-E72D297353CC}">
              <c16:uniqueId val="{00000000-BCA0-4418-A9CF-DB523EA74A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c:v>
                </c:pt>
                <c:pt idx="5">
                  <c:v>3</c:v>
                </c:pt>
                <c:pt idx="8">
                  <c:v>1</c:v>
                </c:pt>
                <c:pt idx="11">
                  <c:v>1</c:v>
                </c:pt>
                <c:pt idx="14">
                  <c:v>1</c:v>
                </c:pt>
              </c:numCache>
            </c:numRef>
          </c:val>
          <c:extLst>
            <c:ext xmlns:c16="http://schemas.microsoft.com/office/drawing/2014/chart" uri="{C3380CC4-5D6E-409C-BE32-E72D297353CC}">
              <c16:uniqueId val="{00000001-BCA0-4418-A9CF-DB523EA74A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2262</c:v>
                </c:pt>
                <c:pt idx="5">
                  <c:v>2361</c:v>
                </c:pt>
                <c:pt idx="8">
                  <c:v>2370</c:v>
                </c:pt>
                <c:pt idx="11">
                  <c:v>2477</c:v>
                </c:pt>
                <c:pt idx="14">
                  <c:v>2491</c:v>
                </c:pt>
              </c:numCache>
            </c:numRef>
          </c:val>
          <c:extLst>
            <c:ext xmlns:c16="http://schemas.microsoft.com/office/drawing/2014/chart" uri="{C3380CC4-5D6E-409C-BE32-E72D297353CC}">
              <c16:uniqueId val="{00000002-BCA0-4418-A9CF-DB523EA74A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A0-4418-A9CF-DB523EA74A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A0-4418-A9CF-DB523EA74A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A0-4418-A9CF-DB523EA74A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1216</c:v>
                </c:pt>
                <c:pt idx="3">
                  <c:v>1163</c:v>
                </c:pt>
                <c:pt idx="6">
                  <c:v>1140</c:v>
                </c:pt>
                <c:pt idx="9">
                  <c:v>1099</c:v>
                </c:pt>
                <c:pt idx="12">
                  <c:v>1031</c:v>
                </c:pt>
              </c:numCache>
            </c:numRef>
          </c:val>
          <c:extLst>
            <c:ext xmlns:c16="http://schemas.microsoft.com/office/drawing/2014/chart" uri="{C3380CC4-5D6E-409C-BE32-E72D297353CC}">
              <c16:uniqueId val="{00000006-BCA0-4418-A9CF-DB523EA74A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c:v>
                </c:pt>
                <c:pt idx="3">
                  <c:v>44</c:v>
                </c:pt>
                <c:pt idx="6">
                  <c:v>15</c:v>
                </c:pt>
                <c:pt idx="9">
                  <c:v>0</c:v>
                </c:pt>
                <c:pt idx="12">
                  <c:v>0</c:v>
                </c:pt>
              </c:numCache>
            </c:numRef>
          </c:val>
          <c:extLst>
            <c:ext xmlns:c16="http://schemas.microsoft.com/office/drawing/2014/chart" uri="{C3380CC4-5D6E-409C-BE32-E72D297353CC}">
              <c16:uniqueId val="{00000007-BCA0-4418-A9CF-DB523EA74A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CA0-4418-A9CF-DB523EA74A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62</c:v>
                </c:pt>
                <c:pt idx="3">
                  <c:v>25</c:v>
                </c:pt>
                <c:pt idx="6">
                  <c:v>25</c:v>
                </c:pt>
                <c:pt idx="9">
                  <c:v>0</c:v>
                </c:pt>
                <c:pt idx="12">
                  <c:v>0</c:v>
                </c:pt>
              </c:numCache>
            </c:numRef>
          </c:val>
          <c:extLst>
            <c:ext xmlns:c16="http://schemas.microsoft.com/office/drawing/2014/chart" uri="{C3380CC4-5D6E-409C-BE32-E72D297353CC}">
              <c16:uniqueId val="{00000009-BCA0-4418-A9CF-DB523EA74A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4365</c:v>
                </c:pt>
                <c:pt idx="3">
                  <c:v>4305</c:v>
                </c:pt>
                <c:pt idx="6">
                  <c:v>4177</c:v>
                </c:pt>
                <c:pt idx="9">
                  <c:v>4249</c:v>
                </c:pt>
                <c:pt idx="12">
                  <c:v>4437</c:v>
                </c:pt>
              </c:numCache>
            </c:numRef>
          </c:val>
          <c:extLst>
            <c:ext xmlns:c16="http://schemas.microsoft.com/office/drawing/2014/chart" uri="{C3380CC4-5D6E-409C-BE32-E72D297353CC}">
              <c16:uniqueId val="{0000000A-BCA0-4418-A9CF-DB523EA74A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A0-4418-A9CF-DB523EA74A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734</c:v>
                </c:pt>
                <c:pt idx="1">
                  <c:v>735</c:v>
                </c:pt>
                <c:pt idx="2">
                  <c:v>736</c:v>
                </c:pt>
              </c:numCache>
            </c:numRef>
          </c:val>
          <c:extLst>
            <c:ext xmlns:c16="http://schemas.microsoft.com/office/drawing/2014/chart" uri="{C3380CC4-5D6E-409C-BE32-E72D297353CC}">
              <c16:uniqueId val="{00000000-906B-4FC6-8D02-8784E5380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115</c:v>
                </c:pt>
                <c:pt idx="2">
                  <c:v>126</c:v>
                </c:pt>
              </c:numCache>
            </c:numRef>
          </c:val>
          <c:extLst>
            <c:ext xmlns:c16="http://schemas.microsoft.com/office/drawing/2014/chart" uri="{C3380CC4-5D6E-409C-BE32-E72D297353CC}">
              <c16:uniqueId val="{00000001-906B-4FC6-8D02-8784E5380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1570</c:v>
                </c:pt>
                <c:pt idx="1">
                  <c:v>1585</c:v>
                </c:pt>
                <c:pt idx="2">
                  <c:v>1588</c:v>
                </c:pt>
              </c:numCache>
            </c:numRef>
          </c:val>
          <c:extLst>
            <c:ext xmlns:c16="http://schemas.microsoft.com/office/drawing/2014/chart" uri="{C3380CC4-5D6E-409C-BE32-E72D297353CC}">
              <c16:uniqueId val="{00000002-906B-4FC6-8D02-8784E53801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{230046F0-DCE7-42C8-8ABF-5AD34E5CDE69}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9CF-4975-BEE3-0B9F76EBBE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{47023702-A4B8-4AA5-9FB6-274771FAE096}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CF-4975-BEE3-0B9F76EBBE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{7D32A9D5-D6F3-4BDC-BF8E-15D8F13ED9AB}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CF-4975-BEE3-0B9F76EBBE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{3593BEEB-5467-4CBA-8744-41511DB4F065}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CF-4975-BEE3-0B9F76EBBE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{73E9238A-86A8-4DA2-A0EA-5F8BEE3687D7}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CF-4975-BEE3-0B9F76EBBE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{9718E3AF-7A0F-4A9B-9CE4-851C75AB758B}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9CF-4975-BEE3-0B9F76EBBE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{8142B52D-4D4C-48D8-BF71-F6D185DF7879}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9CF-4975-BEE3-0B9F76EBBE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{F8BA2204-D2D4-47B5-AFEC-4006EF6AC784}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9CF-4975-BEE3-0B9F76EBBE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{9F86949F-91F6-4BD5-9C28-85A1D9501DB1}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9CF-4975-BEE3-0B9F76EBBE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60</c:v>
                </c:pt>
                <c:pt idx="24">
                  <c:v>61.5</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CF-4975-BEE3-0B9F76EBBE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{D6A925B7-9B48-466B-AB8F-661923D1FA60}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9CF-4975-BEE3-0B9F76EBBE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{27679089-F2F6-49EA-8EE1-6E8897BC6DF1}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CF-4975-BEE3-0B9F76EBBE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{5EA7C752-0F04-4182-BEC3-8DE147DFD2D5}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CF-4975-BEE3-0B9F76EBBE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{E5D9AC7F-59D3-4874-A544-72CA0B128498}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CF-4975-BEE3-0B9F76EBBE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{83B8E334-A38C-4143-AA61-020FDC13EAA2}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CF-4975-BEE3-0B9F76EBBE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{EA42F967-6514-4D98-9041-9F8F30101F35}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9CF-4975-BEE3-0B9F76EBBE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{6E26A9B0-8A1A-420A-88C7-2ED039C6ACF3}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9CF-4975-BEE3-0B9F76EBBE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{955E772A-FBE9-42C3-90D1-81A86D45312A}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9CF-4975-BEE3-0B9F76EBBE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{7DAF4466-5BDC-4F2C-BC93-4810A251F8E8}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9CF-4975-BEE3-0B9F76EBBE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79CF-4975-BEE3-0B9F76EBBEA1}"/>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{5B550255-C8D8-4B7D-AB5C-B4BFB9DCF55E}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B2F-4BE1-AF41-45B0A148F2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{6F6E4473-19B9-4B6B-9653-E87C9FEBD6B3}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2F-4BE1-AF41-45B0A148F2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{41C9E350-C488-4AF4-A28A-BF387714E3AA}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2F-4BE1-AF41-45B0A148F2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{10DB64FF-9701-4F23-A65F-9E7EEE219FF5}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2F-4BE1-AF41-45B0A148F2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{B2E5C180-B570-4ECD-99B1-034E969AC168}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2F-4BE1-AF41-45B0A148F2B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{95C7F032-6497-49A9-B8AA-647943A38675}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B2F-4BE1-AF41-45B0A148F2B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{D16E795D-7583-4136-A6EC-F6AF0D34112C}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B2F-4BE1-AF41-45B0A148F2B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{2DA613DB-6C24-42F5-A7C2-A687C8D14DD1}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B2F-4BE1-AF41-45B0A148F2B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{FDA4019D-FD6E-4C59-A51B-C0AB424FF9BD}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B2F-4BE1-AF41-45B0A148F2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3.8</c:v>
                </c:pt>
                <c:pt idx="16">
                  <c:v>3.9</c:v>
                </c:pt>
                <c:pt idx="24">
                  <c:v>4.0999999999999996</c:v>
                </c:pt>
                <c:pt idx="32">
                  <c:v>3.9</c:v>
                </c:pt>
              </c:numCache>
            </c:numRef>
          </c:xVal>
          <c:yVal>
            <c:numRef>
              <c:f>公会計指標分析・財政指標組合せ分析表!$BP$73:$DC$73</c:f>
              <c:numCache>
                <c:formatCode>#,##0.0;"▲ "#,##0.0</c:formatCode>
                <c:ptCount val="40"/>
                <c:pt idx="0">
                  <c:v>0.3</c:v>
                </c:pt>
              </c:numCache>
            </c:numRef>
          </c:yVal>
          <c:smooth val="0"/>
          <c:extLst>
            <c:ext xmlns:c16="http://schemas.microsoft.com/office/drawing/2014/chart" uri="{C3380CC4-5D6E-409C-BE32-E72D297353CC}">
              <c16:uniqueId val="{00000009-EB2F-4BE1-AF41-45B0A148F2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{FA3D81C1-686A-4310-80D1-66F2389D1698}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B2F-4BE1-AF41-45B0A148F2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{80DD9F2E-B1CD-45E4-ADAC-BBF575CE3B52}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2F-4BE1-AF41-45B0A148F2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{5A2F6689-5357-46D0-8CC4-A319282D6250}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2F-4BE1-AF41-45B0A148F2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{7E5B4CF2-FBCC-4C0F-B781-5127ADC9CB86}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2F-4BE1-AF41-45B0A148F2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{66742B8B-527C-459D-9FD8-EB8138F22B85}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2F-4BE1-AF41-45B0A148F2B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{5BBB399D-0DF0-4570-ADBA-982412C3602F}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B2F-4BE1-AF41-45B0A148F2B7}"/>
                </c:ext>
              </c:extLst>
            </c:dLbl>
            <c:dLbl>
              <c:idx val="16"/>
              <c:layout>
                <c:manualLayout>
                  <c:x val="0"/>
                  <c:y val="-3.769349691452948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{10D1EC2C-4D38-4423-B985-6710CD63ED5A}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B2F-4BE1-AF41-45B0A148F2B7}"/>
                </c:ext>
              </c:extLst>
            </c:dLbl>
            <c:dLbl>
              <c:idx val="24"/>
              <c:layout>
                <c:manualLayout>
                  <c:x val="0"/>
                  <c:y val="3.77676454733075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{8AB41F34-DE40-4367-A8F3-5216E1243535}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B2F-4BE1-AF41-45B0A148F2B7}"/>
                </c:ext>
              </c:extLst>
            </c:dLbl>
            <c:dLbl>
              <c:idx val="32"/>
              <c:layout>
                <c:manualLayout>
                  <c:x val="0"/>
                  <c:y val="-7.380607120880497E-5"/>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{4839E291-1A84-4686-984D-1F26BA5D06A4}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B2F-4BE1-AF41-45B0A148F2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EB2F-4BE1-AF41-45B0A148F2B7}"/>
            </c:ext>
          </c:extLst>
        </c:ser>
        <c:dLbls>
          <c:showLegendKey val="0"/>
          <c:showVal val="1"/>
          <c:showCatName val="0"/>
          <c:showSerName val="0"/>
          <c:showPercent val="0"/>
          <c:showBubbleSize val="0"/>
        </c:dLbls>
        <c:axId val="84219776"/>
        <c:axId val="84234240"/>
      </c:scatterChart>
      <c:valAx>
        <c:axId val="84219776"/>
        <c:scaling>
          <c:orientation val="minMax"/>
          <c:max val="9.6"/>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が減少したが、これは「元利償還金」において地方道路等整備事業に係る元利償還金の減少が主な要因である。一方、算入公債費等についても、比較的発行額が多額で、普通交付税基準財政需要額算入率の高い地方債メニューが縮小されているため、減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この結果、前年度同様「実質公債費率の分子」が減少した。今後、町営住宅建替事業等大型事業が控えており、令和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年度からその償還が本格化する見込みであるため、やむを得ず地方債を発行する場合は、普通交付税措置の高いメニューを選択するという従来からの方針を踏襲し、実質公債費の増加抑制に努める。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職員の給与</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改定</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や年齢構成の変動による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「退職手当負担見込額」</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ついて減少傾向が続いているものの、</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「一般会計等に係る地方債の現在高」において、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桂川駅周辺地区都市再生整備事業、町営住宅建替事業、消防団瀬戸班格納庫建設等緊急防災・減災事業等に係る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地方債発行</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額が償還額を上回った結果、前年度より約</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百万円の増加となった。</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一方、充当可能財源等については、「基準財政需要額算入見込額」において、普通交付税基準財政需要額算入率の高い地方債メニューが縮小されているため減少</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したものの</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、「充当可能基金」において、歳出抑制による執行残</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を今後増加する見込みである地方債の償還に備えて、減債基金に積み増し等を行った結果、全体としては前年度より微減となった。</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この結果、</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年度は「将来負担比率の分子」がゼロを下回り、将来負担比率が発生しない結果となった</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ものの、前年度と比較すると将来負担額と充当可能財源の差額は減少している。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桂川駅周辺地区都市再生整備事業や</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町営住宅</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建替事業等</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に係る地方債の発行により、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「一般会計等に係る地方債現在高」が増加する見込みであるが、財政運営に当たり、他の行政経費とのバランスに留意しつつ、将来負担額の増加抑制に努める。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詳細については下記のとおり。</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の厳しい財政運営状況に鑑み、各基金別及び基金全体において具体的な目標積立額については設定せず、歳出抑制に伴う執行残等について積立てを行っていく見込みである。また、基金を原資とした債権運用など資産活用による歳入の確保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・公共事業整備基金：公共事業整備の充実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年度で基金廃止）</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・泉ヶ丘団地汚水処理施設管理基金：県営泉ヶ丘団地汚水処理施設の円滑な維持管理運営</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・桂ヶ丘汚水処理施設管理基金：桂ヶ丘区汚水処理施設の円滑な維持管理運営</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・ふるさと・水と土保全基金：桂川町内における土地改良施設の機能を適正に発揮させるための集落共同活動の強化に対する支援事業</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・鉱害復旧かんがい排水施設維持管理基金：鉱害復旧かんがい排水施設の円滑な維持管理運営</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・消防ポンプ自動車購入及び防災整備基金：消防ポンプ自動車購入及び防災に関する整備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・文化振興基金：文化施設の管理運営及び人材育成事業の円滑な推進</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・公共事業整備基金：平成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年度決算見込みにおける住宅新築資金等貸付事業特別会計歳入剰余金の一般会計繰入に伴う積立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預金利子積立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・泉ヶ丘団地汚水処理施設管理基金：預金利子積立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施設維持管理費の繰入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・桂ケ丘汚水処理施設管理基金：預金利子積立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・鉱害復旧かんがい排水施設維持管理基金：預金利子積立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施設維持管理費の繰入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・消防ポンプ自動車購入及び防災整備基金：消防団用消防ポンプ自動車次期更新費の計画積立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預金利子積立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・文化振興基金：預金利子積立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近年の厳しい財政運営状況に鑑み、各基金において具体的な目標積立額については設定せず、歳出抑制に伴う執行残等について積立を行っていく見込みである。また、基金を原資とした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債権運用</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など資産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による歳入の確保について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も行っていく。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・預金利子積立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近年の厳しい財政運営状況に鑑み、具体的な目標積立額については設定せず、歳出抑制に伴う執行残等について積立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年度決算における一般会計歳入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剰余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金の積立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預金利子積立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近年の厳しい財政運営状況に鑑み、具体的な目標積立額については設定せず、歳出抑制に伴う執行残等について積立を行っていく見込みである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年度以降桂川駅周辺地区都市再生整備事業及び町営住宅建替事業等に係る起債の償還が本格化し、財政運営を圧迫する要因となる見込みであるため、取崩しもやむを得ない状況を迎えるものと見込んでいる。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E55782-8461-4B9B-9EB8-2890FB912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77C4AF-4D07-4525-9C33-86B57AC2B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6BFF92A-DBA3-497F-910B-47AFDF20FD7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83E0DDC-CF01-4744-AA8F-45175F541EB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53AA4CDB-8CCA-4B4B-A331-F9EBFCF4C2C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E0DB46C-778B-4FE9-801F-7F512AEB16C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124B627D-73AF-411A-ADF6-03B42A7935B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4C838F5-3245-4F46-9C99-ECBD2382F12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3BC54CC-F177-46D1-A216-6B52A668476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5B1C2060-ABA5-43D6-BAEC-EF64AAEECD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EA970FC2-CEB2-4EAC-8DF5-0BA9F5924D7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92231B6-7086-4314-8567-5EFC288AFCB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7F511ADC-792C-4AB6-8A9D-8F954CCA2C3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07FBD3B-A4AD-40A2-AAC1-8107994A5E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FD0A915-8D41-494C-A245-526E6BEB3BB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E651852-EFC8-4B09-B1C5-929F76EA516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954579C-E1EB-4209-A5A0-65CAF56D4B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55E85A7-7AB1-4CFC-B24F-4BE050F87B4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A500E4C-2DCE-41FF-A9DE-6B4C7F6FEB9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DA53155-031F-4112-B418-FDBF0DD86A1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13,535
13,430
20.14
5,797,756
5,587,148
202,097
3,273,617
4,437,228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61DFE9F-E2BF-4C78-8D4E-47A313506A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0B08464-960D-4B9E-BA34-2A16ECC647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DED63F6-87F2-45C4-9E90-E88E33136E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AE39603E-F71B-457A-891C-2439CE5745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52AC770-3C75-4B86-9828-9829E9776C5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6C3A4AFA-82A7-45E3-ADD5-505E180E30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6050252A-B51A-418A-BFD8-B2E05905C1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BE03F66-8BBA-492C-9C2C-6BA1F11E3B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FF0412B-F1C9-42BA-A1C9-2B59BAB7321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63A21723-0559-4A22-A827-C88600EBE8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8659D05-2AF5-4532-B356-E9BE6576FA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01626E3-E0B3-422C-A1B5-5BFA1A2353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2BFF985F-0DBA-4FAB-80E9-23CF65D1775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6677D5C1-5EE8-4668-9FEB-7F478B39A9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1C13819B-92A2-48FB-B2BE-18B4747B0CB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D4CD7A9-537C-44A1-AE8D-10782884A4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FBF27BC-AF55-43D2-9CD1-9986943EE79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A04AA2A1-D5EE-4C4B-84A5-44B31DAFEF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1BB764A7-EAC5-4F23-B962-1CA32B04EED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2B95180E-7C4C-44A5-8FC1-73E5104695B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32FB8294-FD7F-4765-92A9-2959D1BDAEC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EC3D712-CCA6-41EE-8CB4-0892E7BEB45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3755D180-3520-4F9B-8063-7E3207D710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EE39162B-64BB-4CF4-B23E-013E0A17A69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B84EC52E-C705-46F2-8E35-FB6D747855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143791E8-81C9-4521-8D75-AD3726477B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A6CEE378-C8AA-4F84-9691-15D37C387A3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A434E372-9FEC-408E-9D30-9F8BE4AEA9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91D5C66B-2BB9-4DFC-910F-2055CA66E0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CFC1E63-146C-4480-8CDE-4318C36E88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8413156-7D91-43FD-9E55-60E2246AE41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A66D2E62-04A9-4B29-99FD-46682AC26A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FC27A5CB-73C8-4ECE-A8F8-F753A0BE03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3B944D38-1A6C-4E44-8794-E820C59070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５０～６０年代前後にかけて整備した公共施設等が順次、耐用年数を迎えていることに加え、近年の厳しい財政事情に伴う投資的事業の抑制により、有形固定資産減価償却率が全国平均や類似団体より高い水準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こうした状況を踏まえ、平成２９年３月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に策定された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「桂川町公共施設等総合管理計画」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を基に、令和２年度中に個別施設計画を策定し、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インフラ資産については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、施設の利用状況や耐用年数等総合的な判断の下、更新する施設の取捨選択を行い、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計画的な更新・維持保全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及び管理の効率化に努める。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44B1273A-090D-49E0-A5AB-83F1AC6CAB7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ADFE5378-729B-4AE9-872E-4EB4A4082A8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F091C7F-1355-4FE8-9C45-E65DA059B39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C80AEF00-3845-4A3A-9D28-37C6503064F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614500C3-A343-444B-9F9F-808094041D0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1C728F1D-E892-49BF-8D6B-D0BC9184DD0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28806DE2-6707-45D9-8719-05F10961B4E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DD74E19C-C8DB-4AE9-94C9-FE0B8CB233D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A41A8F1D-CF59-46A2-9287-84447EA229B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7AB59898-ADD7-4EED-A306-767ED4CEA28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E0B972BF-FCC8-4223-B186-E4A1FC27E7A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5BEEA7D-98C4-44F4-ACA4-1F5C77E8A18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4695517-586C-46F5-92EF-6D4C5CCAB88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BF4398FE-A059-4AC7-BF50-20B31BD6E10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DFD96628-0AB9-4ADF-AB65-410DDED988C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8DB10C0C-5981-450D-A6F5-D2B2B56A7F6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2" name="直線コネクタ 71">
          <a:extLst>
            <a:ext uri="{FF2B5EF4-FFF2-40B4-BE49-F238E27FC236}">
              <a16:creationId xmlns:a16="http://schemas.microsoft.com/office/drawing/2014/main" id="{78B35B03-97AB-4A66-9ACD-ED1944738243}"/>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3" name="有形固定資産減価償却率最小値テキスト">
          <a:extLst>
            <a:ext uri="{FF2B5EF4-FFF2-40B4-BE49-F238E27FC236}">
              <a16:creationId xmlns:a16="http://schemas.microsoft.com/office/drawing/2014/main" id="{8C69FD5E-A06D-4969-B5D3-DB1804E73978}"/>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4" name="直線コネクタ 73">
          <a:extLst>
            <a:ext uri="{FF2B5EF4-FFF2-40B4-BE49-F238E27FC236}">
              <a16:creationId xmlns:a16="http://schemas.microsoft.com/office/drawing/2014/main" id="{8BDE66D3-A527-4E47-95A9-B402665FF4F9}"/>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5" name="有形固定資産減価償却率最大値テキスト">
          <a:extLst>
            <a:ext uri="{FF2B5EF4-FFF2-40B4-BE49-F238E27FC236}">
              <a16:creationId xmlns:a16="http://schemas.microsoft.com/office/drawing/2014/main" id="{4F300408-74AF-4AC2-AD8B-3F4AD8B9EB0F}"/>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6" name="直線コネクタ 75">
          <a:extLst>
            <a:ext uri="{FF2B5EF4-FFF2-40B4-BE49-F238E27FC236}">
              <a16:creationId xmlns:a16="http://schemas.microsoft.com/office/drawing/2014/main" id="{24319915-D66A-4579-9E7B-31F34E496B53}"/>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7" name="有形固定資産減価償却率平均値テキスト">
          <a:extLst>
            <a:ext uri="{FF2B5EF4-FFF2-40B4-BE49-F238E27FC236}">
              <a16:creationId xmlns:a16="http://schemas.microsoft.com/office/drawing/2014/main" id="{19CC4A76-403E-4EE1-AB9D-051B5BEE9B80}"/>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8" name="フローチャート: 判断 77">
          <a:extLst>
            <a:ext uri="{FF2B5EF4-FFF2-40B4-BE49-F238E27FC236}">
              <a16:creationId xmlns:a16="http://schemas.microsoft.com/office/drawing/2014/main" id="{A94AD2B7-49F4-49FC-9F4D-668980D19E47}"/>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9" name="フローチャート: 判断 78">
          <a:extLst>
            <a:ext uri="{FF2B5EF4-FFF2-40B4-BE49-F238E27FC236}">
              <a16:creationId xmlns:a16="http://schemas.microsoft.com/office/drawing/2014/main" id="{C1034C90-71DF-48AB-A4E1-712816C9F15B}"/>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0" name="フローチャート: 判断 79">
          <a:extLst>
            <a:ext uri="{FF2B5EF4-FFF2-40B4-BE49-F238E27FC236}">
              <a16:creationId xmlns:a16="http://schemas.microsoft.com/office/drawing/2014/main" id="{CE95CBBE-2D1E-4722-BA30-E9716463FEBC}"/>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1" name="フローチャート: 判断 80">
          <a:extLst>
            <a:ext uri="{FF2B5EF4-FFF2-40B4-BE49-F238E27FC236}">
              <a16:creationId xmlns:a16="http://schemas.microsoft.com/office/drawing/2014/main" id="{9F655869-5F15-4C07-B83F-9DDC69FD86D1}"/>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ECAB750-99B7-479E-9401-8FFC19BCD12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5BC7ED1-ADB8-4F8C-9941-291978CBBA8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56A2270-E4B0-4B43-BB63-062BB9DC1D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81AC877-B19F-4AAC-A7D9-50F43E9E5E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5668A5B-8609-4436-A287-7B3BD1473F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87" name="楕円 86">
          <a:extLst>
            <a:ext uri="{FF2B5EF4-FFF2-40B4-BE49-F238E27FC236}">
              <a16:creationId xmlns:a16="http://schemas.microsoft.com/office/drawing/2014/main" id="{D7370FAF-3821-42CD-96D5-3BB350B926B1}"/>
            </a:ext>
          </a:extLst>
        </xdr:cNvPr>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88" name="有形固定資産減価償却率該当値テキスト">
          <a:extLst>
            <a:ext uri="{FF2B5EF4-FFF2-40B4-BE49-F238E27FC236}">
              <a16:creationId xmlns:a16="http://schemas.microsoft.com/office/drawing/2014/main" id="{2AEA9600-0FB8-45B6-8C1A-6B518C77E6AD}"/>
            </a:ext>
          </a:extLst>
        </xdr:cNvPr>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9" name="楕円 88">
          <a:extLst>
            <a:ext uri="{FF2B5EF4-FFF2-40B4-BE49-F238E27FC236}">
              <a16:creationId xmlns:a16="http://schemas.microsoft.com/office/drawing/2014/main" id="{5B094CE6-4E39-401C-9548-4E2344C5B05D}"/>
            </a:ext>
          </a:extLst>
        </xdr:cNvPr>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63500</xdr:rowOff>
    </xdr:to>
    <xdr:cxnSp macro="">
      <xdr:nvCxnSpPr>
        <xdr:cNvPr id="90" name="直線コネクタ 89">
          <a:extLst>
            <a:ext uri="{FF2B5EF4-FFF2-40B4-BE49-F238E27FC236}">
              <a16:creationId xmlns:a16="http://schemas.microsoft.com/office/drawing/2014/main" id="{BC3F065E-547C-4452-8CBC-09A92CE52CD9}"/>
            </a:ext>
          </a:extLst>
        </xdr:cNvPr>
        <xdr:cNvCxnSpPr/>
      </xdr:nvCxnSpPr>
      <xdr:spPr>
        <a:xfrm>
          <a:off x="4051300" y="597852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1" name="楕円 90">
          <a:extLst>
            <a:ext uri="{FF2B5EF4-FFF2-40B4-BE49-F238E27FC236}">
              <a16:creationId xmlns:a16="http://schemas.microsoft.com/office/drawing/2014/main" id="{91CC6879-2DC1-4F77-AE98-85E10FBD9985}"/>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117475</xdr:rowOff>
    </xdr:to>
    <xdr:cxnSp macro="">
      <xdr:nvCxnSpPr>
        <xdr:cNvPr id="92" name="直線コネクタ 91">
          <a:extLst>
            <a:ext uri="{FF2B5EF4-FFF2-40B4-BE49-F238E27FC236}">
              <a16:creationId xmlns:a16="http://schemas.microsoft.com/office/drawing/2014/main" id="{C3CC46F7-247D-41DC-9992-C0C26CAB871E}"/>
            </a:ext>
          </a:extLst>
        </xdr:cNvPr>
        <xdr:cNvCxnSpPr/>
      </xdr:nvCxnSpPr>
      <xdr:spPr>
        <a:xfrm flipV="1">
          <a:off x="3289300" y="597852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93" name="楕円 92">
          <a:extLst>
            <a:ext uri="{FF2B5EF4-FFF2-40B4-BE49-F238E27FC236}">
              <a16:creationId xmlns:a16="http://schemas.microsoft.com/office/drawing/2014/main" id="{E2591BB4-BF9C-4068-86F0-04066CE5D28F}"/>
            </a:ext>
          </a:extLst>
        </xdr:cNvPr>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14393</xdr:rowOff>
    </xdr:to>
    <xdr:cxnSp macro="">
      <xdr:nvCxnSpPr>
        <xdr:cNvPr id="94" name="直線コネクタ 93">
          <a:extLst>
            <a:ext uri="{FF2B5EF4-FFF2-40B4-BE49-F238E27FC236}">
              <a16:creationId xmlns:a16="http://schemas.microsoft.com/office/drawing/2014/main" id="{D423BFB3-BEDC-4F68-BA90-43B501EB0AB5}"/>
            </a:ext>
          </a:extLst>
        </xdr:cNvPr>
        <xdr:cNvCxnSpPr/>
      </xdr:nvCxnSpPr>
      <xdr:spPr>
        <a:xfrm flipV="1">
          <a:off x="2527300" y="603250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5" name="n_1aveValue有形固定資産減価償却率">
          <a:extLst>
            <a:ext uri="{FF2B5EF4-FFF2-40B4-BE49-F238E27FC236}">
              <a16:creationId xmlns:a16="http://schemas.microsoft.com/office/drawing/2014/main" id="{9BD0778F-1D1A-4798-92F5-01218DE93BCD}"/>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6" name="n_2aveValue有形固定資産減価償却率">
          <a:extLst>
            <a:ext uri="{FF2B5EF4-FFF2-40B4-BE49-F238E27FC236}">
              <a16:creationId xmlns:a16="http://schemas.microsoft.com/office/drawing/2014/main" id="{172FF425-76C8-4EE4-A5F0-D4C59E23E52B}"/>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7" name="n_3aveValue有形固定資産減価償却率">
          <a:extLst>
            <a:ext uri="{FF2B5EF4-FFF2-40B4-BE49-F238E27FC236}">
              <a16:creationId xmlns:a16="http://schemas.microsoft.com/office/drawing/2014/main" id="{97569D5E-24B5-46D1-B050-A98DF8C6DEF3}"/>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8" name="n_1mainValue有形固定資産減価償却率">
          <a:extLst>
            <a:ext uri="{FF2B5EF4-FFF2-40B4-BE49-F238E27FC236}">
              <a16:creationId xmlns:a16="http://schemas.microsoft.com/office/drawing/2014/main" id="{9AA9A7AA-C988-4EC3-9262-7798428C4E09}"/>
            </a:ext>
          </a:extLst>
        </xdr:cNvPr>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9" name="n_2mainValue有形固定資産減価償却率">
          <a:extLst>
            <a:ext uri="{FF2B5EF4-FFF2-40B4-BE49-F238E27FC236}">
              <a16:creationId xmlns:a16="http://schemas.microsoft.com/office/drawing/2014/main" id="{8B15F6BB-CA3A-4E1A-983E-740E8DD47188}"/>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100" name="n_3mainValue有形固定資産減価償却率">
          <a:extLst>
            <a:ext uri="{FF2B5EF4-FFF2-40B4-BE49-F238E27FC236}">
              <a16:creationId xmlns:a16="http://schemas.microsoft.com/office/drawing/2014/main" id="{5631472F-D56B-4B46-8589-60905D383CA2}"/>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8F9823D-575F-48A9-8A01-0F3197C5A63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CA9A67D-ED0C-4571-AC49-FDF169DFC7D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799F032-2243-41D0-82FA-8BDB00CA040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1B233BD-C725-41C4-9BE1-728E14755F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5B29644-790C-4416-8ABA-C450BAA879A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F19CE15-E9FB-410E-AD62-38EDCA6145D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F5145C8-2206-4E3F-BD63-D320C5801A2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3E80AF2-2196-4599-8C0B-7F5340D48D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AAD6A65-4651-428A-B954-B518C704CB1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1BCFD87-3317-4025-8EF1-B0D9C7609BF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431E3CE-4131-4729-8FE8-1A2323EDB3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691ECD6-7DF3-46E9-A2A1-7BF45C51702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0D226B4-DC12-4DB4-BA16-5E4E2978031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充当可能基金残高が少ないことや、町営住宅建設事業及び桂川駅周辺地区都市再生整備事業が盛期を迎えていることによる投資的経費の増及びその財源としての地方債発行額の増により、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かなり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上記事業に係る地方債の発行により、地方債残高については増加傾向となる見込みであるが、財政運営に当たり、他の行政経費とのバランスに留意しつつ、増加抑制に努めるとともに、歳出抑制による執行残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積立の実施、基金を原資とした国債・地方債の購入など資産運用による歳入の確保についても検討を進める。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3DE9496-0875-43C4-A49B-5AB9B74435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F82C98B-EDBE-46E1-8E9E-E566DF3FD6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11B4E8E1-B567-4A23-BE38-C65AFECC082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74129187-E893-42BB-BB49-A44599EE213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7A19D301-6062-4C80-A7D9-7BDACA19090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6EC63C14-7FA1-458B-9E47-DDC46DC2851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909DDCDD-3D0F-4C7C-9B77-9330747BB82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56BE494C-2333-437D-AF7E-2EB08A3B2AC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24EECE34-AD3D-4C08-908B-E7A1D162EB9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A33589A2-D519-48F5-9B0B-6073C1B1CFE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A7A17E2F-8AA7-4C2C-9474-123B621C492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5D3BA10F-1FE2-4C65-AAB7-54551ACCBEC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7509C00E-DF90-42C6-BB02-5E2B2BB8130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9FADD338-4AEC-41A6-8835-BEC74F2DCC1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0B3AE08-0DDC-4478-BD12-63B5E8143E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8E27FCCC-C2F8-49CE-9572-8069DCDEBB3B}"/>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F717C064-5CF6-435B-B24F-AE7C8DDF66F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71F1BF43-9F41-43AD-A188-FD0F3FBC70C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2" name="債務償還比率最大値テキスト">
          <a:extLst>
            <a:ext uri="{FF2B5EF4-FFF2-40B4-BE49-F238E27FC236}">
              <a16:creationId xmlns:a16="http://schemas.microsoft.com/office/drawing/2014/main" id="{7EC12BE4-6533-47FE-A41A-C0063B2C731A}"/>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3" name="直線コネクタ 132">
          <a:extLst>
            <a:ext uri="{FF2B5EF4-FFF2-40B4-BE49-F238E27FC236}">
              <a16:creationId xmlns:a16="http://schemas.microsoft.com/office/drawing/2014/main" id="{10B54B4D-A436-4C26-B3A4-0FD11531781E}"/>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34" name="債務償還比率平均値テキスト">
          <a:extLst>
            <a:ext uri="{FF2B5EF4-FFF2-40B4-BE49-F238E27FC236}">
              <a16:creationId xmlns:a16="http://schemas.microsoft.com/office/drawing/2014/main" id="{172F3F65-F9FF-4820-A140-D2054B1472E1}"/>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5" name="フローチャート: 判断 134">
          <a:extLst>
            <a:ext uri="{FF2B5EF4-FFF2-40B4-BE49-F238E27FC236}">
              <a16:creationId xmlns:a16="http://schemas.microsoft.com/office/drawing/2014/main" id="{2615405D-2AFE-4FFA-96FC-8BDB12964672}"/>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6" name="フローチャート: 判断 135">
          <a:extLst>
            <a:ext uri="{FF2B5EF4-FFF2-40B4-BE49-F238E27FC236}">
              <a16:creationId xmlns:a16="http://schemas.microsoft.com/office/drawing/2014/main" id="{D79B226A-3935-4A6C-B0F6-67C3D5EF7A2A}"/>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5FE9A8C-5957-4402-8200-1B9A312C25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0D871BA-4073-4BD7-81B2-78EBDE682D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661115D-91E7-4720-AC82-A67F0CB46E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7EFDDF5-C326-40E2-B698-B3E84C825CD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728DFDD-A783-4D3B-93D6-2C75E745BD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15339</xdr:rowOff>
    </xdr:from>
    <xdr:to>
      <xdr:col>76</xdr:col>
      <xdr:colOff>73025</xdr:colOff>
      <xdr:row>30</xdr:row>
      <xdr:rowOff>116939</xdr:rowOff>
    </xdr:to>
    <xdr:sp macro="" textlink="">
      <xdr:nvSpPr>
        <xdr:cNvPr id="142" name="楕円 141">
          <a:extLst>
            <a:ext uri="{FF2B5EF4-FFF2-40B4-BE49-F238E27FC236}">
              <a16:creationId xmlns:a16="http://schemas.microsoft.com/office/drawing/2014/main" id="{FF005FA9-D901-435F-979E-ED465226D11B}"/>
            </a:ext>
          </a:extLst>
        </xdr:cNvPr>
        <xdr:cNvSpPr/>
      </xdr:nvSpPr>
      <xdr:spPr>
        <a:xfrm>
          <a:off x="14744700" y="59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38216</xdr:rowOff>
    </xdr:from>
    <xdr:ext cx="469744" cy="259045"/>
    <xdr:sp macro="" textlink="">
      <xdr:nvSpPr>
        <xdr:cNvPr id="143" name="債務償還比率該当値テキスト">
          <a:extLst>
            <a:ext uri="{FF2B5EF4-FFF2-40B4-BE49-F238E27FC236}">
              <a16:creationId xmlns:a16="http://schemas.microsoft.com/office/drawing/2014/main" id="{FA54ACC7-193E-474A-B0B5-CA06B34C7A1D}"/>
            </a:ext>
          </a:extLst>
        </xdr:cNvPr>
        <xdr:cNvSpPr txBox="1"/>
      </xdr:nvSpPr>
      <xdr:spPr>
        <a:xfrm>
          <a:off x="14846300" y="57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153635</xdr:rowOff>
    </xdr:from>
    <xdr:to>
      <xdr:col>72</xdr:col>
      <xdr:colOff>123825</xdr:colOff>
      <xdr:row>31</xdr:row>
      <xdr:rowOff>83785</xdr:rowOff>
    </xdr:to>
    <xdr:sp macro="" textlink="">
      <xdr:nvSpPr>
        <xdr:cNvPr id="144" name="楕円 143">
          <a:extLst>
            <a:ext uri="{FF2B5EF4-FFF2-40B4-BE49-F238E27FC236}">
              <a16:creationId xmlns:a16="http://schemas.microsoft.com/office/drawing/2014/main" id="{95079D49-8BEB-4060-A346-944DFA1EAE71}"/>
            </a:ext>
          </a:extLst>
        </xdr:cNvPr>
        <xdr:cNvSpPr/>
      </xdr:nvSpPr>
      <xdr:spPr>
        <a:xfrm>
          <a:off x="14033500" y="60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66139</xdr:rowOff>
    </xdr:from>
    <xdr:to>
      <xdr:col>76</xdr:col>
      <xdr:colOff>22225</xdr:colOff>
      <xdr:row>31</xdr:row>
      <xdr:rowOff>32985</xdr:rowOff>
    </xdr:to>
    <xdr:cxnSp macro="">
      <xdr:nvCxnSpPr>
        <xdr:cNvPr id="145" name="直線コネクタ 144">
          <a:extLst>
            <a:ext uri="{FF2B5EF4-FFF2-40B4-BE49-F238E27FC236}">
              <a16:creationId xmlns:a16="http://schemas.microsoft.com/office/drawing/2014/main" id="{A785100E-9CD4-48B2-BE90-DFA5F3CBF33D}"/>
            </a:ext>
          </a:extLst>
        </xdr:cNvPr>
        <xdr:cNvCxnSpPr/>
      </xdr:nvCxnSpPr>
      <xdr:spPr>
        <a:xfrm flipV="1">
          <a:off x="14084300" y="5981164"/>
          <a:ext cx="711200" cy="1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46" name="n_1aveValue債務償還比率">
          <a:extLst>
            <a:ext uri="{FF2B5EF4-FFF2-40B4-BE49-F238E27FC236}">
              <a16:creationId xmlns:a16="http://schemas.microsoft.com/office/drawing/2014/main" id="{157F271B-BBE8-41FF-970D-64B901DA79AD}"/>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100312</xdr:rowOff>
    </xdr:from>
    <xdr:ext cx="469744" cy="259045"/>
    <xdr:sp macro="" textlink="">
      <xdr:nvSpPr>
        <xdr:cNvPr id="147" name="n_1mainValue債務償還比率">
          <a:extLst>
            <a:ext uri="{FF2B5EF4-FFF2-40B4-BE49-F238E27FC236}">
              <a16:creationId xmlns:a16="http://schemas.microsoft.com/office/drawing/2014/main" id="{E91D8EA3-22EC-44ED-96D2-C463D55F922E}"/>
            </a:ext>
          </a:extLst>
        </xdr:cNvPr>
        <xdr:cNvSpPr txBox="1"/>
      </xdr:nvSpPr>
      <xdr:spPr>
        <a:xfrm>
          <a:off x="13836727" y="58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28C7AD4D-90AA-4D31-8AE5-3766B378BF2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F6E486A8-5981-45C1-8A1A-8CD8D31FF9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5E244C0-E183-488A-8147-27602F9EF6A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495A0ED9-DE05-4315-93C6-713982CA1FE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27BE10EA-063B-418C-91E2-940CEBAEAB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625D1B35-C597-4EA6-9935-AA4641FF8BF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80C9C0-CB96-4A3B-A9F9-5CCBCDB410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ABCEC6-C909-4BD3-8E80-884374CE37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04A75A-9AF3-44B1-BE3B-E141C1C81F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977695-5F0F-4600-8022-DC3E429001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2997B9-7622-4782-9A9F-A318CF0076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06B700-6EFB-4397-9DDD-5057274103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C914AB-B760-41FB-BA93-63CF5352CA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D60081-781E-4ABB-B574-78A1A63067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B91B8A-4DE6-4CA4-829F-5DDA79E7BE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255B44-A4F2-4A99-B388-39F143B34E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13,535
13,430
20.14
5,797,756
5,587,148
202,097
3,273,617
4,437,228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65508B-BE1F-4B8E-8DC3-2088D4403E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C3EEAE-54DF-4140-A623-21E2CA731E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7DBADB-9389-4EEE-B41D-D02A3EFAC1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425E48-035B-49AF-A147-9F7AFAB7A8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A17627-B37B-4AB0-91CD-37B72C27EF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1DCD7F-3674-437C-8E48-77D9F09637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371D4E-04E9-439F-9CAD-15CD2B60BE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B22576-14CB-4103-B535-5C0DD07639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26916C-AD69-4085-AB0C-8665DBEB90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CC18D6-D16F-41EF-9A64-047239405D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E08DFB-F28D-48E9-A6AE-B98E4A8F11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FDC3FE-2F7A-441F-961A-A30B1CE708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FC6CA0-A805-423C-A10A-A37721672B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679BF9-1C9F-4F01-8D37-B1DBB737C3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22C676-12E3-4E86-89C1-AC03FEB839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4B4E0F-0C73-49AA-9A11-2A85FE00DC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790E54-1791-403D-8DD7-411F2E4B01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65611F-64BE-493F-A252-6A5034E31E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322784-00ED-44EE-AB14-D35CD29986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A752A6-3CF8-455D-B6ED-135C044654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017265F-3D2C-4EB8-A263-1A46218E8A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9619846-18B6-4973-A9A9-29F6B788078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7486426-5424-4B68-AAC4-CBA9C063CC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3E86FA4-FBA7-4015-A110-5825DF6D77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7B10943-D97E-45C0-A34B-D5215DDF71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1ECADF-4C50-429B-BE95-BB2F5BDB70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94568F6-4CB9-4EA4-876B-E5FF91CBD4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12CABA1-D905-4FBB-B706-9BFC4CA6AA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21FC949-2232-4F69-8A5E-2C2F9D8C9C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DBD07D4-4EB2-41D6-BFAA-87ADB2E41D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D1BA2B3-2933-44ED-A949-10171A39ACC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38C3A74-1323-442C-9E28-0F252F12794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B192280-4C8A-4AAB-BD96-EBC7E9BA6AC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426EE7B-6195-4337-9DB2-81917FFFFF5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9CAE635-27D7-432F-8088-6469D63E185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AB46707-1192-46FD-9BA3-CBE7F94E1D1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352F457-5AA0-42EE-82F0-A095B386567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9092E2B-B601-4630-B1BD-B7C157B7E83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17B4F8B-D57E-4C1B-AC7B-2DDAABA3CCC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E045EBE-8620-493A-8812-C652B258767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9E6124F-9E06-4411-A763-C68E58F7090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AE43EB1-4F6E-4268-8406-90E837A005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379C10C-5997-4FFA-938A-399CD035280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B174840-1BA8-416C-AB92-6EE59246E1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ED2D6417-3E0A-4069-AB83-5D7CDF081A84}"/>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46E0A83E-26EF-4116-A53D-52BAA723289F}"/>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67FE3473-FE47-4AB1-A500-56F52EC01691}"/>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244CB994-EB6F-48E5-B8BE-83F432C9130D}"/>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5A171581-6943-496D-8C11-985211679D07}"/>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C3575C18-02AE-4DD1-808D-2BC57CD8A277}"/>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6FDC54C1-5FD1-47A9-B250-9FA5953C776D}"/>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21861BBE-4CF3-4B40-A074-7283A7551EB7}"/>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78A9A504-B756-43B2-BBF9-60B3DC15B242}"/>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BA96E214-99DE-4B33-812D-9C90D84AB204}"/>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04694A2-FBB5-4CA6-95D8-F65D8DC615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2FB8A7E-47F9-4143-9516-0E46F13A3B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5094230-9D5B-48CC-B047-172B79655F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B5C8B5-F41A-4EEC-90F7-F521343336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F12758-1C24-4C6A-BA8B-68B2078791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1" name="楕円 70">
          <a:extLst>
            <a:ext uri="{FF2B5EF4-FFF2-40B4-BE49-F238E27FC236}">
              <a16:creationId xmlns:a16="http://schemas.microsoft.com/office/drawing/2014/main" id="{8751127F-36A0-4B19-BC4C-140178828854}"/>
            </a:ext>
          </a:extLst>
        </xdr:cNvPr>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2" name="【道路】&#10;有形固定資産減価償却率該当値テキスト">
          <a:extLst>
            <a:ext uri="{FF2B5EF4-FFF2-40B4-BE49-F238E27FC236}">
              <a16:creationId xmlns:a16="http://schemas.microsoft.com/office/drawing/2014/main" id="{5563A74B-BFBB-4024-9F46-7F3F7812DA00}"/>
            </a:ext>
          </a:extLst>
        </xdr:cNvPr>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3" name="楕円 72">
          <a:extLst>
            <a:ext uri="{FF2B5EF4-FFF2-40B4-BE49-F238E27FC236}">
              <a16:creationId xmlns:a16="http://schemas.microsoft.com/office/drawing/2014/main" id="{659BEFE2-1292-489D-AC46-94F53B02E2C7}"/>
            </a:ext>
          </a:extLst>
        </xdr:cNvPr>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95250</xdr:rowOff>
    </xdr:to>
    <xdr:cxnSp macro="">
      <xdr:nvCxnSpPr>
        <xdr:cNvPr id="74" name="直線コネクタ 73">
          <a:extLst>
            <a:ext uri="{FF2B5EF4-FFF2-40B4-BE49-F238E27FC236}">
              <a16:creationId xmlns:a16="http://schemas.microsoft.com/office/drawing/2014/main" id="{D4904285-7BC9-4299-B8D8-7C9B343FF716}"/>
            </a:ext>
          </a:extLst>
        </xdr:cNvPr>
        <xdr:cNvCxnSpPr/>
      </xdr:nvCxnSpPr>
      <xdr:spPr>
        <a:xfrm flipV="1">
          <a:off x="3797300" y="65874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5" name="楕円 74">
          <a:extLst>
            <a:ext uri="{FF2B5EF4-FFF2-40B4-BE49-F238E27FC236}">
              <a16:creationId xmlns:a16="http://schemas.microsoft.com/office/drawing/2014/main" id="{0E32325A-2893-4616-9823-7E05DFE69E2C}"/>
            </a:ext>
          </a:extLst>
        </xdr:cNvPr>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127635</xdr:rowOff>
    </xdr:to>
    <xdr:cxnSp macro="">
      <xdr:nvCxnSpPr>
        <xdr:cNvPr id="76" name="直線コネクタ 75">
          <a:extLst>
            <a:ext uri="{FF2B5EF4-FFF2-40B4-BE49-F238E27FC236}">
              <a16:creationId xmlns:a16="http://schemas.microsoft.com/office/drawing/2014/main" id="{AC20B79D-3A9B-44C3-B027-8E069072E1C0}"/>
            </a:ext>
          </a:extLst>
        </xdr:cNvPr>
        <xdr:cNvCxnSpPr/>
      </xdr:nvCxnSpPr>
      <xdr:spPr>
        <a:xfrm flipV="1">
          <a:off x="2908300" y="6610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109220</xdr:rowOff>
    </xdr:from>
    <xdr:to>
      <xdr:col>10</xdr:col>
      <xdr:colOff>165100</xdr:colOff>
      <xdr:row>39</xdr:row>
      <xdr:rowOff>39370</xdr:rowOff>
    </xdr:to>
    <xdr:sp macro="" textlink="">
      <xdr:nvSpPr>
        <xdr:cNvPr id="77" name="楕円 76">
          <a:extLst>
            <a:ext uri="{FF2B5EF4-FFF2-40B4-BE49-F238E27FC236}">
              <a16:creationId xmlns:a16="http://schemas.microsoft.com/office/drawing/2014/main" id="{EBA09B9C-7BBA-4B11-8FED-3D8193F7F9D1}"/>
            </a:ext>
          </a:extLst>
        </xdr:cNvPr>
        <xdr:cNvSpPr/>
      </xdr:nvSpPr>
      <xdr:spPr>
        <a:xfrm>
          <a:off x="196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127635</xdr:rowOff>
    </xdr:from>
    <xdr:to>
      <xdr:col>15</xdr:col>
      <xdr:colOff>50800</xdr:colOff>
      <xdr:row>38</xdr:row>
      <xdr:rowOff>160020</xdr:rowOff>
    </xdr:to>
    <xdr:cxnSp macro="">
      <xdr:nvCxnSpPr>
        <xdr:cNvPr id="78" name="直線コネクタ 77">
          <a:extLst>
            <a:ext uri="{FF2B5EF4-FFF2-40B4-BE49-F238E27FC236}">
              <a16:creationId xmlns:a16="http://schemas.microsoft.com/office/drawing/2014/main" id="{E2B13E91-DE7F-423E-B9F8-76CD816A19F0}"/>
            </a:ext>
          </a:extLst>
        </xdr:cNvPr>
        <xdr:cNvCxnSpPr/>
      </xdr:nvCxnSpPr>
      <xdr:spPr>
        <a:xfrm flipV="1">
          <a:off x="2019300" y="66427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a:extLst>
            <a:ext uri="{FF2B5EF4-FFF2-40B4-BE49-F238E27FC236}">
              <a16:creationId xmlns:a16="http://schemas.microsoft.com/office/drawing/2014/main" id="{C50BE4B4-5B4D-411F-8F20-A4B3FF4D421C}"/>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a:extLst>
            <a:ext uri="{FF2B5EF4-FFF2-40B4-BE49-F238E27FC236}">
              <a16:creationId xmlns:a16="http://schemas.microsoft.com/office/drawing/2014/main" id="{6D598D14-7507-4CC8-A41E-A7F3EC2F6453}"/>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a:extLst>
            <a:ext uri="{FF2B5EF4-FFF2-40B4-BE49-F238E27FC236}">
              <a16:creationId xmlns:a16="http://schemas.microsoft.com/office/drawing/2014/main" id="{26BDFD23-2313-4BC6-A48C-1E32B49AE2B4}"/>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82" name="n_1mainValue【道路】&#10;有形固定資産減価償却率">
          <a:extLst>
            <a:ext uri="{FF2B5EF4-FFF2-40B4-BE49-F238E27FC236}">
              <a16:creationId xmlns:a16="http://schemas.microsoft.com/office/drawing/2014/main" id="{F45E2FA8-6B73-475A-B278-0A54A75128E2}"/>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83" name="n_2mainValue【道路】&#10;有形固定資産減価償却率">
          <a:extLst>
            <a:ext uri="{FF2B5EF4-FFF2-40B4-BE49-F238E27FC236}">
              <a16:creationId xmlns:a16="http://schemas.microsoft.com/office/drawing/2014/main" id="{F7B0623C-368F-4047-889B-E72ED0209C72}"/>
            </a:ext>
          </a:extLst>
        </xdr:cNvPr>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30497</xdr:rowOff>
    </xdr:from>
    <xdr:ext cx="405111" cy="259045"/>
    <xdr:sp macro="" textlink="">
      <xdr:nvSpPr>
        <xdr:cNvPr id="84" name="n_3mainValue【道路】&#10;有形固定資産減価償却率">
          <a:extLst>
            <a:ext uri="{FF2B5EF4-FFF2-40B4-BE49-F238E27FC236}">
              <a16:creationId xmlns:a16="http://schemas.microsoft.com/office/drawing/2014/main" id="{3F1959D5-9595-4C58-A300-060E4545A7C1}"/>
            </a:ext>
          </a:extLst>
        </xdr:cNvPr>
        <xdr:cNvSpPr txBox="1"/>
      </xdr:nvSpPr>
      <xdr:spPr>
        <a:xfrm>
          <a:off x="1816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7F346562-B3F7-4440-920A-CC3729D426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C5BA064-B521-43B2-9A38-EA19D82175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502507AD-67E3-4DEA-9708-1E7D915FCD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338B8AA-30D0-4265-9B02-35620961CA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E7AB411-9061-40C4-8F54-6AD12C67ED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B1D4C23-C182-46FD-BFD0-7DEFB7819F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1A0A1F3-A4C4-4317-9BD6-88C794D9CB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512812F-88E3-4CDF-9D17-4FF46B2372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438677F-24A9-4C6E-B8C5-2DC0CDED4F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21942F96-CC67-4264-9A93-8AC42F4688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14A980DA-B722-4E37-BEFA-94C45D7FA3F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EF8B91C2-0ABA-4BEE-9A0A-31F47F5958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BBF5DAC6-4B8A-4F6C-90BD-FF434B9303A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D9DCF5DA-EA86-4A4A-A116-70484CD1240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48BAA7F6-CBD8-4DC8-8452-0E23E346E75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B178B1F2-B534-4081-A416-E6A8AB48ABF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6BC458B8-FBF3-4698-AE83-2DBEDC101AB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5507E1C7-4354-457E-B38A-4AA7D9594AE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F424363-C236-4904-B18C-1139333D1D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B8D23789-F330-47CE-9149-2F9476D61B8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94BA40A9-1A8E-4F73-AA06-1394ADBCC9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783CCF73-E35C-4581-AE5C-EE6DF8051AB2}"/>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0123AF8E-F089-413B-991C-7AB39E6F1723}"/>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E0785354-F964-4306-99C1-F4B864FFC6D8}"/>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0DE12B63-00D6-4FC2-893B-C3DFC4A4E9A1}"/>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482FB7FA-F197-4A5B-A82D-0E47C9213787}"/>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a:extLst>
            <a:ext uri="{FF2B5EF4-FFF2-40B4-BE49-F238E27FC236}">
              <a16:creationId xmlns:a16="http://schemas.microsoft.com/office/drawing/2014/main" id="{AF61334D-63D1-4D07-958E-B81D7CACFCD0}"/>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1F408C1D-2694-4664-974A-3D508A02F747}"/>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DD8493B8-4B9A-4729-85D9-C7BCF0EF78DB}"/>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677BF83D-1663-4E86-94E1-BE131187A817}"/>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id="{26233056-D838-424D-8911-CE9841D8CD53}"/>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159066F-84E4-402D-9920-40D65FA032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590DBF7-26DF-4395-B2A8-E166219A20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BA183BB-ED77-40EE-A0B3-12937135C9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D4D9174-152D-4032-BEAE-94F2332680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7160A61-6592-4F92-B51A-677DBEF83C1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155885</xdr:rowOff>
    </xdr:from>
    <xdr:to>
      <xdr:col>55</xdr:col>
      <xdr:colOff>50800</xdr:colOff>
      <xdr:row>40</xdr:row>
      <xdr:rowOff>86035</xdr:rowOff>
    </xdr:to>
    <xdr:sp macro="" textlink="">
      <xdr:nvSpPr>
        <xdr:cNvPr id="121" name="楕円 120">
          <a:extLst>
            <a:ext uri="{FF2B5EF4-FFF2-40B4-BE49-F238E27FC236}">
              <a16:creationId xmlns:a16="http://schemas.microsoft.com/office/drawing/2014/main" id="{FD6F9CFE-090F-48E4-9A02-30F11CE3E912}"/>
            </a:ext>
          </a:extLst>
        </xdr:cNvPr>
        <xdr:cNvSpPr/>
      </xdr:nvSpPr>
      <xdr:spPr>
        <a:xfrm>
          <a:off x="10426700" y="6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134312</xdr:rowOff>
    </xdr:from>
    <xdr:ext cx="534377" cy="259045"/>
    <xdr:sp macro="" textlink="">
      <xdr:nvSpPr>
        <xdr:cNvPr id="122" name="【道路】&#10;一人当たり延長該当値テキスト">
          <a:extLst>
            <a:ext uri="{FF2B5EF4-FFF2-40B4-BE49-F238E27FC236}">
              <a16:creationId xmlns:a16="http://schemas.microsoft.com/office/drawing/2014/main" id="{30831650-8816-43E4-9C94-9D17C11C9DD4}"/>
            </a:ext>
          </a:extLst>
        </xdr:cNvPr>
        <xdr:cNvSpPr txBox="1"/>
      </xdr:nvSpPr>
      <xdr:spPr>
        <a:xfrm>
          <a:off x="10515600" y="68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158583</xdr:rowOff>
    </xdr:from>
    <xdr:to>
      <xdr:col>50</xdr:col>
      <xdr:colOff>165100</xdr:colOff>
      <xdr:row>40</xdr:row>
      <xdr:rowOff>88733</xdr:rowOff>
    </xdr:to>
    <xdr:sp macro="" textlink="">
      <xdr:nvSpPr>
        <xdr:cNvPr id="123" name="楕円 122">
          <a:extLst>
            <a:ext uri="{FF2B5EF4-FFF2-40B4-BE49-F238E27FC236}">
              <a16:creationId xmlns:a16="http://schemas.microsoft.com/office/drawing/2014/main" id="{18F4A326-272C-425D-B949-B2734F0BA049}"/>
            </a:ext>
          </a:extLst>
        </xdr:cNvPr>
        <xdr:cNvSpPr/>
      </xdr:nvSpPr>
      <xdr:spPr>
        <a:xfrm>
          <a:off x="9588500" y="68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35235</xdr:rowOff>
    </xdr:from>
    <xdr:to>
      <xdr:col>55</xdr:col>
      <xdr:colOff>0</xdr:colOff>
      <xdr:row>40</xdr:row>
      <xdr:rowOff>37933</xdr:rowOff>
    </xdr:to>
    <xdr:cxnSp macro="">
      <xdr:nvCxnSpPr>
        <xdr:cNvPr id="124" name="直線コネクタ 123">
          <a:extLst>
            <a:ext uri="{FF2B5EF4-FFF2-40B4-BE49-F238E27FC236}">
              <a16:creationId xmlns:a16="http://schemas.microsoft.com/office/drawing/2014/main" id="{B4D52021-B47B-4830-9C58-6C5F7AEF2C98}"/>
            </a:ext>
          </a:extLst>
        </xdr:cNvPr>
        <xdr:cNvCxnSpPr/>
      </xdr:nvCxnSpPr>
      <xdr:spPr>
        <a:xfrm flipV="1">
          <a:off x="9639300" y="6893235"/>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161348</xdr:rowOff>
    </xdr:from>
    <xdr:to>
      <xdr:col>46</xdr:col>
      <xdr:colOff>38100</xdr:colOff>
      <xdr:row>40</xdr:row>
      <xdr:rowOff>91498</xdr:rowOff>
    </xdr:to>
    <xdr:sp macro="" textlink="">
      <xdr:nvSpPr>
        <xdr:cNvPr id="125" name="楕円 124">
          <a:extLst>
            <a:ext uri="{FF2B5EF4-FFF2-40B4-BE49-F238E27FC236}">
              <a16:creationId xmlns:a16="http://schemas.microsoft.com/office/drawing/2014/main" id="{CE2E2AFD-4803-4131-98D4-9B0BE8DBD6E4}"/>
            </a:ext>
          </a:extLst>
        </xdr:cNvPr>
        <xdr:cNvSpPr/>
      </xdr:nvSpPr>
      <xdr:spPr>
        <a:xfrm>
          <a:off x="8699500" y="68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37933</xdr:rowOff>
    </xdr:from>
    <xdr:to>
      <xdr:col>50</xdr:col>
      <xdr:colOff>114300</xdr:colOff>
      <xdr:row>40</xdr:row>
      <xdr:rowOff>40698</xdr:rowOff>
    </xdr:to>
    <xdr:cxnSp macro="">
      <xdr:nvCxnSpPr>
        <xdr:cNvPr id="126" name="直線コネクタ 125">
          <a:extLst>
            <a:ext uri="{FF2B5EF4-FFF2-40B4-BE49-F238E27FC236}">
              <a16:creationId xmlns:a16="http://schemas.microsoft.com/office/drawing/2014/main" id="{4E5A13D9-7014-48FD-9C76-A56783B1C8EC}"/>
            </a:ext>
          </a:extLst>
        </xdr:cNvPr>
        <xdr:cNvCxnSpPr/>
      </xdr:nvCxnSpPr>
      <xdr:spPr>
        <a:xfrm flipV="1">
          <a:off x="8750300" y="6895933"/>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164046</xdr:rowOff>
    </xdr:from>
    <xdr:to>
      <xdr:col>41</xdr:col>
      <xdr:colOff>101600</xdr:colOff>
      <xdr:row>40</xdr:row>
      <xdr:rowOff>94196</xdr:rowOff>
    </xdr:to>
    <xdr:sp macro="" textlink="">
      <xdr:nvSpPr>
        <xdr:cNvPr id="127" name="楕円 126">
          <a:extLst>
            <a:ext uri="{FF2B5EF4-FFF2-40B4-BE49-F238E27FC236}">
              <a16:creationId xmlns:a16="http://schemas.microsoft.com/office/drawing/2014/main" id="{4BB1D6F6-5869-461C-B02E-FBA2D94015CC}"/>
            </a:ext>
          </a:extLst>
        </xdr:cNvPr>
        <xdr:cNvSpPr/>
      </xdr:nvSpPr>
      <xdr:spPr>
        <a:xfrm>
          <a:off x="7810500" y="68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40698</xdr:rowOff>
    </xdr:from>
    <xdr:to>
      <xdr:col>45</xdr:col>
      <xdr:colOff>177800</xdr:colOff>
      <xdr:row>40</xdr:row>
      <xdr:rowOff>43396</xdr:rowOff>
    </xdr:to>
    <xdr:cxnSp macro="">
      <xdr:nvCxnSpPr>
        <xdr:cNvPr id="128" name="直線コネクタ 127">
          <a:extLst>
            <a:ext uri="{FF2B5EF4-FFF2-40B4-BE49-F238E27FC236}">
              <a16:creationId xmlns:a16="http://schemas.microsoft.com/office/drawing/2014/main" id="{ECABCE42-E8C2-4579-AD1F-5D176EE3D889}"/>
            </a:ext>
          </a:extLst>
        </xdr:cNvPr>
        <xdr:cNvCxnSpPr/>
      </xdr:nvCxnSpPr>
      <xdr:spPr>
        <a:xfrm flipV="1">
          <a:off x="7861300" y="689869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a:extLst>
            <a:ext uri="{FF2B5EF4-FFF2-40B4-BE49-F238E27FC236}">
              <a16:creationId xmlns:a16="http://schemas.microsoft.com/office/drawing/2014/main" id="{82FB3070-DADE-4ECD-90DD-E8350936880D}"/>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a:extLst>
            <a:ext uri="{FF2B5EF4-FFF2-40B4-BE49-F238E27FC236}">
              <a16:creationId xmlns:a16="http://schemas.microsoft.com/office/drawing/2014/main" id="{379A7001-C987-4FCD-B282-740E7F3F95E5}"/>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a:extLst>
            <a:ext uri="{FF2B5EF4-FFF2-40B4-BE49-F238E27FC236}">
              <a16:creationId xmlns:a16="http://schemas.microsoft.com/office/drawing/2014/main" id="{1BE2EB6B-2827-47F4-AA8E-52DFC36A048A}"/>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79860</xdr:rowOff>
    </xdr:from>
    <xdr:ext cx="534377" cy="259045"/>
    <xdr:sp macro="" textlink="">
      <xdr:nvSpPr>
        <xdr:cNvPr id="132" name="n_1mainValue【道路】&#10;一人当たり延長">
          <a:extLst>
            <a:ext uri="{FF2B5EF4-FFF2-40B4-BE49-F238E27FC236}">
              <a16:creationId xmlns:a16="http://schemas.microsoft.com/office/drawing/2014/main" id="{E82E7040-3578-4B7F-9E7F-C3135DEA5B20}"/>
            </a:ext>
          </a:extLst>
        </xdr:cNvPr>
        <xdr:cNvSpPr txBox="1"/>
      </xdr:nvSpPr>
      <xdr:spPr>
        <a:xfrm>
          <a:off x="9359411" y="69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82625</xdr:rowOff>
    </xdr:from>
    <xdr:ext cx="534377" cy="259045"/>
    <xdr:sp macro="" textlink="">
      <xdr:nvSpPr>
        <xdr:cNvPr id="133" name="n_2mainValue【道路】&#10;一人当たり延長">
          <a:extLst>
            <a:ext uri="{FF2B5EF4-FFF2-40B4-BE49-F238E27FC236}">
              <a16:creationId xmlns:a16="http://schemas.microsoft.com/office/drawing/2014/main" id="{D75C72FD-81FC-4746-A4FE-CA1A90F1C39B}"/>
            </a:ext>
          </a:extLst>
        </xdr:cNvPr>
        <xdr:cNvSpPr txBox="1"/>
      </xdr:nvSpPr>
      <xdr:spPr>
        <a:xfrm>
          <a:off x="8483111" y="69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85323</xdr:rowOff>
    </xdr:from>
    <xdr:ext cx="534377" cy="259045"/>
    <xdr:sp macro="" textlink="">
      <xdr:nvSpPr>
        <xdr:cNvPr id="134" name="n_3mainValue【道路】&#10;一人当たり延長">
          <a:extLst>
            <a:ext uri="{FF2B5EF4-FFF2-40B4-BE49-F238E27FC236}">
              <a16:creationId xmlns:a16="http://schemas.microsoft.com/office/drawing/2014/main" id="{235379E0-B67E-4310-95F1-F703529356D7}"/>
            </a:ext>
          </a:extLst>
        </xdr:cNvPr>
        <xdr:cNvSpPr txBox="1"/>
      </xdr:nvSpPr>
      <xdr:spPr>
        <a:xfrm>
          <a:off x="7594111" y="69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F7B16876-FFCB-47DB-8A48-426A82BF80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9FC22731-8DE1-42C4-B8E2-6012CCFCA2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D0316578-1581-480E-BBFA-70E44191DA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59D07D05-7788-4A22-90B4-BA9BF6A49D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A58521B-FF0C-4A22-AD00-473B3DEA4D4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2433E119-BFB6-4512-ADD5-843221565C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9DB0734-5BEB-4238-BDB7-A562DD48B6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37A49B59-2097-4A26-AAD7-D228DDB1CA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D0DD3E21-8EEA-4124-A099-05FCD4D083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F9E2018A-29E1-4712-BDDF-670E594619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2E8955FC-C46E-49C0-8C74-C23F4DB2F18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8671D949-4CFA-4F67-8169-3B9A44A19EA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9641A7C1-1260-4C4C-B440-408B0E84320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79E5E22-0A02-4703-A621-FE115951437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3AD3FBC4-21A7-4755-98C1-09C80EEFC20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1AC491F3-FAD3-4E1C-8451-7018BFDAC5A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5F980F5B-C5F6-444F-9C4B-3FC110F3B17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A70152F4-2CEF-4E65-90DF-58A0FD8FDB3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FC79B48C-0CA8-4CA0-865D-8D929589F95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5EB402D9-2BF4-4268-B5EE-94DEF72B60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45B50BFE-CDE2-4153-BD7B-75C4298B9F2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61FB00B9-5467-464E-B443-1E35A7CF5B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D85F9A01-4EE6-4426-BA21-90F82A99D4B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1B916C64-0E04-4503-A73A-D652DEE3B8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C00A73F2-06F0-4B87-9004-75DEE18F4F2E}"/>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47FD3125-7A9C-479B-9C2A-2F1CFC5A13BD}"/>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2D5BDA21-2D10-4F12-A03C-0A30543FBEF5}"/>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22F37C70-860B-4A57-A10D-A5F253A16B86}"/>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6D5D41AE-46FE-4EF8-AFA8-E0C060F81C2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2007C849-9447-4BEE-8434-B824E912FDEE}"/>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8456279C-FBD6-4FF1-81C9-4DB518785D13}"/>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B43FAAAC-616A-41A6-8D5A-10714C4B26C7}"/>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BED9E942-1195-4084-AEB3-04C1D4255A93}"/>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id="{D0EA5D0C-2A96-44DD-868E-E86A66A5F3E6}"/>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4F6D37F-A27D-4B04-9F5C-04543DB242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ED903D8-A95A-4C21-BDB2-B54B859FB6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10CF756-32DB-4188-847D-1EEF1929ACA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FAB3D22-B281-49C6-A50D-278F1A1642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181F079-9F18-4FC0-BE3B-6F15FA8D08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4" name="楕円 173">
          <a:extLst>
            <a:ext uri="{FF2B5EF4-FFF2-40B4-BE49-F238E27FC236}">
              <a16:creationId xmlns:a16="http://schemas.microsoft.com/office/drawing/2014/main" id="{8A4AB092-217C-4BE6-8CFA-68A3E7339864}"/>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D4B54C60-5E7D-4B1A-AB23-6ECA3F9DC2C7}"/>
            </a:ext>
          </a:extLst>
        </xdr:cNvPr>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76" name="楕円 175">
          <a:extLst>
            <a:ext uri="{FF2B5EF4-FFF2-40B4-BE49-F238E27FC236}">
              <a16:creationId xmlns:a16="http://schemas.microsoft.com/office/drawing/2014/main" id="{BE82652F-766C-4ACD-8B00-EFBE88CCD753}"/>
            </a:ext>
          </a:extLst>
        </xdr:cNvPr>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55245</xdr:rowOff>
    </xdr:to>
    <xdr:cxnSp macro="">
      <xdr:nvCxnSpPr>
        <xdr:cNvPr id="177" name="直線コネクタ 176">
          <a:extLst>
            <a:ext uri="{FF2B5EF4-FFF2-40B4-BE49-F238E27FC236}">
              <a16:creationId xmlns:a16="http://schemas.microsoft.com/office/drawing/2014/main" id="{E483FA42-BA4C-4E13-8C65-AB21AE8563CC}"/>
            </a:ext>
          </a:extLst>
        </xdr:cNvPr>
        <xdr:cNvCxnSpPr/>
      </xdr:nvCxnSpPr>
      <xdr:spPr>
        <a:xfrm flipV="1">
          <a:off x="3797300" y="103136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78" name="楕円 177">
          <a:extLst>
            <a:ext uri="{FF2B5EF4-FFF2-40B4-BE49-F238E27FC236}">
              <a16:creationId xmlns:a16="http://schemas.microsoft.com/office/drawing/2014/main" id="{F935772D-6490-4EEF-9CA1-D2EFC20620B0}"/>
            </a:ext>
          </a:extLst>
        </xdr:cNvPr>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78105</xdr:rowOff>
    </xdr:to>
    <xdr:cxnSp macro="">
      <xdr:nvCxnSpPr>
        <xdr:cNvPr id="179" name="直線コネクタ 178">
          <a:extLst>
            <a:ext uri="{FF2B5EF4-FFF2-40B4-BE49-F238E27FC236}">
              <a16:creationId xmlns:a16="http://schemas.microsoft.com/office/drawing/2014/main" id="{3A69B5A0-16D4-4C18-A617-719BFE17E247}"/>
            </a:ext>
          </a:extLst>
        </xdr:cNvPr>
        <xdr:cNvCxnSpPr/>
      </xdr:nvCxnSpPr>
      <xdr:spPr>
        <a:xfrm flipV="1">
          <a:off x="2908300" y="1034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80" name="楕円 179">
          <a:extLst>
            <a:ext uri="{FF2B5EF4-FFF2-40B4-BE49-F238E27FC236}">
              <a16:creationId xmlns:a16="http://schemas.microsoft.com/office/drawing/2014/main" id="{5B1A348D-29EA-4155-8DFA-49480ECAD65E}"/>
            </a:ext>
          </a:extLst>
        </xdr:cNvPr>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108585</xdr:rowOff>
    </xdr:to>
    <xdr:cxnSp macro="">
      <xdr:nvCxnSpPr>
        <xdr:cNvPr id="181" name="直線コネクタ 180">
          <a:extLst>
            <a:ext uri="{FF2B5EF4-FFF2-40B4-BE49-F238E27FC236}">
              <a16:creationId xmlns:a16="http://schemas.microsoft.com/office/drawing/2014/main" id="{A572B4FB-70E8-4C5D-8B80-A95F071704AC}"/>
            </a:ext>
          </a:extLst>
        </xdr:cNvPr>
        <xdr:cNvCxnSpPr/>
      </xdr:nvCxnSpPr>
      <xdr:spPr>
        <a:xfrm flipV="1">
          <a:off x="2019300" y="103651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D4C3F7DD-6F64-4BD3-8C49-42CFB17F9953}"/>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2B128A5C-19D2-4C53-84C9-32024A7F8254}"/>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2ECA6AF7-A7FC-4209-BA5F-9BD7CAC2EF59}"/>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BA65F04E-5EEC-40DF-BD33-C448D3A1B4B7}"/>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FB62B398-3FBA-4BDA-BF5B-FD5F9954AA21}"/>
            </a:ext>
          </a:extLst>
        </xdr:cNvPr>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3A807962-2179-4782-87E3-5BFD90C5DC26}"/>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90C035DE-07CC-4B81-AC44-E593F43E85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196D8FED-A503-4079-B7CC-1817C917FF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648CEDF5-3DFC-47D9-A503-F70183BB23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10F4582-1DDF-4195-9FEC-679326015E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C9A37059-0208-4540-B923-829B720C74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F76B2F48-34F5-4834-BE3F-43B62189A5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1362DFB5-5D40-4D2D-9613-EAD65103E5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522C7ED-DD37-434A-8D4D-5C23FB34AE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FA7C98DE-F9F9-468C-8161-0A1174F0EF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9509B402-C9C4-4F22-830F-3972270C31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DDD3E5FD-1269-4D94-B958-D03B10F151A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5FB47570-9986-4EFB-9B2E-752644BEE77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FACA3CFD-3CE7-4E65-A138-7D4DF51D495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64B7F37F-E7B6-4009-869A-2B995E889C6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2BBE1D03-9E83-4987-9DB1-04B7D3B52B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E612782F-200A-4C6B-A675-99D88808FEE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7B2FA6DD-EA5A-4EE6-9C0C-EBDCC989551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2C2434A6-DDB6-4B2F-82C2-D746393D4F7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D084EF7E-CA68-4EEA-BD30-3EC05E830B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06FB4860-B82F-4BA7-B644-61C648565B2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5A3AB212-9B46-4284-AF56-90F962187B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605BEB7F-67B1-4A47-9EC6-3BE9F9AF441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7B1502C9-F76D-4D6C-B13C-3ED90928DF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093C4B3D-3BE9-4494-AC19-B5D7B121042B}"/>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540827F6-87E2-4672-A750-C218B72C7E8D}"/>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B80CDA81-17C0-4B5C-AB39-A17852FDAED6}"/>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3244C284-09DF-4AB7-A687-F5EF6368BC09}"/>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D5152029-3471-4147-9A1A-98D6F82A7864}"/>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A6B23540-F06C-471E-92CB-570D1748045C}"/>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DFC6E92D-E2C4-4241-BE04-3D1C132E2CA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F389E264-F9AD-42B3-9DEE-3437A804BFA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FACA061A-AC1E-443B-918F-8DF3345E74E1}"/>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id="{FCFB9143-CAFC-412A-8013-1447EE0009D2}"/>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E39E7636-D4BE-4221-A141-AE46481105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D6C4CC8-2575-4F92-A7A6-4EABBA1759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BCDA945-339C-4AEE-9C5B-9878507631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436CE1A-D218-48BB-B742-93B884671B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568964A-6577-4FC3-8325-149286EC29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66353</xdr:rowOff>
    </xdr:from>
    <xdr:to>
      <xdr:col>55</xdr:col>
      <xdr:colOff>50800</xdr:colOff>
      <xdr:row>63</xdr:row>
      <xdr:rowOff>167953</xdr:rowOff>
    </xdr:to>
    <xdr:sp macro="" textlink="">
      <xdr:nvSpPr>
        <xdr:cNvPr id="226" name="楕円 225">
          <a:extLst>
            <a:ext uri="{FF2B5EF4-FFF2-40B4-BE49-F238E27FC236}">
              <a16:creationId xmlns:a16="http://schemas.microsoft.com/office/drawing/2014/main" id="{FC09F4CF-C5D2-4D2F-AC0E-130330194A12}"/>
            </a:ext>
          </a:extLst>
        </xdr:cNvPr>
        <xdr:cNvSpPr/>
      </xdr:nvSpPr>
      <xdr:spPr>
        <a:xfrm>
          <a:off x="10426700" y="10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44780</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32D1B075-A655-4594-9FBA-4EA76ACC0B85}"/>
            </a:ext>
          </a:extLst>
        </xdr:cNvPr>
        <xdr:cNvSpPr txBox="1"/>
      </xdr:nvSpPr>
      <xdr:spPr>
        <a:xfrm>
          <a:off x="10515600" y="1084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67996</xdr:rowOff>
    </xdr:from>
    <xdr:to>
      <xdr:col>50</xdr:col>
      <xdr:colOff>165100</xdr:colOff>
      <xdr:row>63</xdr:row>
      <xdr:rowOff>169596</xdr:rowOff>
    </xdr:to>
    <xdr:sp macro="" textlink="">
      <xdr:nvSpPr>
        <xdr:cNvPr id="228" name="楕円 227">
          <a:extLst>
            <a:ext uri="{FF2B5EF4-FFF2-40B4-BE49-F238E27FC236}">
              <a16:creationId xmlns:a16="http://schemas.microsoft.com/office/drawing/2014/main" id="{717CEEBF-C496-47D7-BEA5-4C5BCE558AE5}"/>
            </a:ext>
          </a:extLst>
        </xdr:cNvPr>
        <xdr:cNvSpPr/>
      </xdr:nvSpPr>
      <xdr:spPr>
        <a:xfrm>
          <a:off x="9588500" y="108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117153</xdr:rowOff>
    </xdr:from>
    <xdr:to>
      <xdr:col>55</xdr:col>
      <xdr:colOff>0</xdr:colOff>
      <xdr:row>63</xdr:row>
      <xdr:rowOff>118796</xdr:rowOff>
    </xdr:to>
    <xdr:cxnSp macro="">
      <xdr:nvCxnSpPr>
        <xdr:cNvPr id="229" name="直線コネクタ 228">
          <a:extLst>
            <a:ext uri="{FF2B5EF4-FFF2-40B4-BE49-F238E27FC236}">
              <a16:creationId xmlns:a16="http://schemas.microsoft.com/office/drawing/2014/main" id="{D160EB8B-6994-46F2-AD6A-ADEA0F2B45C5}"/>
            </a:ext>
          </a:extLst>
        </xdr:cNvPr>
        <xdr:cNvCxnSpPr/>
      </xdr:nvCxnSpPr>
      <xdr:spPr>
        <a:xfrm flipV="1">
          <a:off x="9639300" y="10918503"/>
          <a:ext cx="8382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70513</xdr:rowOff>
    </xdr:from>
    <xdr:to>
      <xdr:col>46</xdr:col>
      <xdr:colOff>38100</xdr:colOff>
      <xdr:row>64</xdr:row>
      <xdr:rowOff>663</xdr:rowOff>
    </xdr:to>
    <xdr:sp macro="" textlink="">
      <xdr:nvSpPr>
        <xdr:cNvPr id="230" name="楕円 229">
          <a:extLst>
            <a:ext uri="{FF2B5EF4-FFF2-40B4-BE49-F238E27FC236}">
              <a16:creationId xmlns:a16="http://schemas.microsoft.com/office/drawing/2014/main" id="{C93205C4-2B5C-4BED-9985-329C5851C27F}"/>
            </a:ext>
          </a:extLst>
        </xdr:cNvPr>
        <xdr:cNvSpPr/>
      </xdr:nvSpPr>
      <xdr:spPr>
        <a:xfrm>
          <a:off x="8699500" y="108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118796</xdr:rowOff>
    </xdr:from>
    <xdr:to>
      <xdr:col>50</xdr:col>
      <xdr:colOff>114300</xdr:colOff>
      <xdr:row>63</xdr:row>
      <xdr:rowOff>121313</xdr:rowOff>
    </xdr:to>
    <xdr:cxnSp macro="">
      <xdr:nvCxnSpPr>
        <xdr:cNvPr id="231" name="直線コネクタ 230">
          <a:extLst>
            <a:ext uri="{FF2B5EF4-FFF2-40B4-BE49-F238E27FC236}">
              <a16:creationId xmlns:a16="http://schemas.microsoft.com/office/drawing/2014/main" id="{91E96687-72F8-406C-9CD2-F8A64A0013A3}"/>
            </a:ext>
          </a:extLst>
        </xdr:cNvPr>
        <xdr:cNvCxnSpPr/>
      </xdr:nvCxnSpPr>
      <xdr:spPr>
        <a:xfrm flipV="1">
          <a:off x="8750300" y="10920146"/>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71798</xdr:rowOff>
    </xdr:from>
    <xdr:to>
      <xdr:col>41</xdr:col>
      <xdr:colOff>101600</xdr:colOff>
      <xdr:row>64</xdr:row>
      <xdr:rowOff>1948</xdr:rowOff>
    </xdr:to>
    <xdr:sp macro="" textlink="">
      <xdr:nvSpPr>
        <xdr:cNvPr id="232" name="楕円 231">
          <a:extLst>
            <a:ext uri="{FF2B5EF4-FFF2-40B4-BE49-F238E27FC236}">
              <a16:creationId xmlns:a16="http://schemas.microsoft.com/office/drawing/2014/main" id="{C49B5430-3DDA-485F-9794-7DB83947818B}"/>
            </a:ext>
          </a:extLst>
        </xdr:cNvPr>
        <xdr:cNvSpPr/>
      </xdr:nvSpPr>
      <xdr:spPr>
        <a:xfrm>
          <a:off x="7810500" y="108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121313</xdr:rowOff>
    </xdr:from>
    <xdr:to>
      <xdr:col>45</xdr:col>
      <xdr:colOff>177800</xdr:colOff>
      <xdr:row>63</xdr:row>
      <xdr:rowOff>122598</xdr:rowOff>
    </xdr:to>
    <xdr:cxnSp macro="">
      <xdr:nvCxnSpPr>
        <xdr:cNvPr id="233" name="直線コネクタ 232">
          <a:extLst>
            <a:ext uri="{FF2B5EF4-FFF2-40B4-BE49-F238E27FC236}">
              <a16:creationId xmlns:a16="http://schemas.microsoft.com/office/drawing/2014/main" id="{A379E4F8-6CEE-4AC6-8FA4-AFA18DB42CFF}"/>
            </a:ext>
          </a:extLst>
        </xdr:cNvPr>
        <xdr:cNvCxnSpPr/>
      </xdr:nvCxnSpPr>
      <xdr:spPr>
        <a:xfrm flipV="1">
          <a:off x="7861300" y="10922663"/>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17835CFD-B962-432F-B19E-796023584E6C}"/>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DEF6A7C6-1B5C-42EE-81E6-A088608AC0EE}"/>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7C965D31-7A2C-4D44-96BC-5D5348763AE8}"/>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160723</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EF069D09-D8FD-4A9F-A12D-6AE0C77619BE}"/>
            </a:ext>
          </a:extLst>
        </xdr:cNvPr>
        <xdr:cNvSpPr txBox="1"/>
      </xdr:nvSpPr>
      <xdr:spPr>
        <a:xfrm>
          <a:off x="9327095" y="1096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163240</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137BBC26-E70B-4FDD-9ECB-82B35E4DF584}"/>
            </a:ext>
          </a:extLst>
        </xdr:cNvPr>
        <xdr:cNvSpPr txBox="1"/>
      </xdr:nvSpPr>
      <xdr:spPr>
        <a:xfrm>
          <a:off x="8483111" y="109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164525</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7FA7FD3D-D3A4-4131-AC1C-B48CE5565C78}"/>
            </a:ext>
          </a:extLst>
        </xdr:cNvPr>
        <xdr:cNvSpPr txBox="1"/>
      </xdr:nvSpPr>
      <xdr:spPr>
        <a:xfrm>
          <a:off x="7594111" y="1096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9171BE89-9B22-43A4-913A-E612B5F9BF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98A3C6FA-C1A2-4BF0-B914-40A5E10EB2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FA2B820C-4487-4AA2-87C7-9DF49DD2F0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F6E0DCF7-08C8-40CB-9426-CBC8F5E21E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7A268B5E-C58A-4A5A-A66D-EC93288F72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9BCC75CF-DCA2-482C-AFD2-842212494D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950BE6CF-72D9-48FE-9D27-49DA9CFB8F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2E84454F-F06F-4A62-A72E-9C048D200F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95801C79-C285-478A-BD9D-0EFE8CDE59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7093E589-AA19-4F39-93DD-34D867619A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5C30BA1-EDC2-41E2-BE84-F469CCF53C8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D545833B-81FA-416B-A58B-5880C4426D0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33C8B7A6-EFE0-4A93-B589-4CB4EDD8691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4DBBA65D-7B1B-4AA5-8FA8-A1ACD255B1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D6D5CC86-5D48-42EA-9EF1-5B304FD075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D67130A9-E4CA-45AF-9B3C-649856F46A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A8C61A34-BD3F-4C20-B5FD-A3FBD0B124E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436D0CE3-64D5-4F2D-A4BC-69325F47FA8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6D6BB427-405B-4A93-9242-EF46FD32B9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6031494D-1D0B-4986-B660-BE3B276BCD9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B0A8E100-7DC2-4B40-BA7F-4C48FDC8FA5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9A752B5E-E665-4B22-83EB-7C53FC41B7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B00B378C-510F-4D58-AAE0-897284E3D35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6CADD60B-0A08-4A07-A860-C77341887F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A11E0885-FF65-4B9A-B989-9BF70DB620EA}"/>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99874D38-C7EB-4EFC-AC9E-3B5AECB85AD9}"/>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CAAFD9AB-6460-4D9A-837E-3B61078A426F}"/>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C4611050-BA4B-47E5-8EFA-DA623A63468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40C9E3BD-AA45-4658-9A00-924CE8E3AC0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13237B0F-2EA5-4672-81E8-05C85D974D0F}"/>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D29CE153-015C-4A78-8FC9-07EAD8BB197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662EB864-EC68-47C6-8F9A-FAB6EBAE963E}"/>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0F0FF272-0B2E-4C23-A270-B956CF5D2785}"/>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id="{E0EA9F6B-BBA4-44C5-9643-5FF0A349CE7D}"/>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5197211-A243-463A-A4AE-43B14E814E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27F8F31-82E5-404B-8611-060E0310CB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88A01BD-3C44-4BAB-982D-4FB219A73A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B73670B-B8ED-4F29-905F-49AC075DB2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AAE26B2-1438-47BD-A278-B9E915C2E8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79" name="楕円 278">
          <a:extLst>
            <a:ext uri="{FF2B5EF4-FFF2-40B4-BE49-F238E27FC236}">
              <a16:creationId xmlns:a16="http://schemas.microsoft.com/office/drawing/2014/main" id="{000B8676-8C0C-434B-ABEE-5D454DD855A5}"/>
            </a:ext>
          </a:extLst>
        </xdr:cNvPr>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C807055D-12F1-4493-821F-72180898E4EC}"/>
            </a:ext>
          </a:extLst>
        </xdr:cNvPr>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69214</xdr:rowOff>
    </xdr:from>
    <xdr:to>
      <xdr:col>20</xdr:col>
      <xdr:colOff>38100</xdr:colOff>
      <xdr:row>78</xdr:row>
      <xdr:rowOff>170814</xdr:rowOff>
    </xdr:to>
    <xdr:sp macro="" textlink="">
      <xdr:nvSpPr>
        <xdr:cNvPr id="281" name="楕円 280">
          <a:extLst>
            <a:ext uri="{FF2B5EF4-FFF2-40B4-BE49-F238E27FC236}">
              <a16:creationId xmlns:a16="http://schemas.microsoft.com/office/drawing/2014/main" id="{E5118D4C-E28D-4BBE-8647-AF9DD255A8B7}"/>
            </a:ext>
          </a:extLst>
        </xdr:cNvPr>
        <xdr:cNvSpPr/>
      </xdr:nvSpPr>
      <xdr:spPr>
        <a:xfrm>
          <a:off x="3746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120014</xdr:rowOff>
    </xdr:from>
    <xdr:to>
      <xdr:col>24</xdr:col>
      <xdr:colOff>63500</xdr:colOff>
      <xdr:row>80</xdr:row>
      <xdr:rowOff>158114</xdr:rowOff>
    </xdr:to>
    <xdr:cxnSp macro="">
      <xdr:nvCxnSpPr>
        <xdr:cNvPr id="282" name="直線コネクタ 281">
          <a:extLst>
            <a:ext uri="{FF2B5EF4-FFF2-40B4-BE49-F238E27FC236}">
              <a16:creationId xmlns:a16="http://schemas.microsoft.com/office/drawing/2014/main" id="{01A46871-3CA8-4636-B7C3-FEED61433607}"/>
            </a:ext>
          </a:extLst>
        </xdr:cNvPr>
        <xdr:cNvCxnSpPr/>
      </xdr:nvCxnSpPr>
      <xdr:spPr>
        <a:xfrm>
          <a:off x="3797300" y="13493114"/>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93980</xdr:rowOff>
    </xdr:from>
    <xdr:to>
      <xdr:col>15</xdr:col>
      <xdr:colOff>101600</xdr:colOff>
      <xdr:row>79</xdr:row>
      <xdr:rowOff>24130</xdr:rowOff>
    </xdr:to>
    <xdr:sp macro="" textlink="">
      <xdr:nvSpPr>
        <xdr:cNvPr id="283" name="楕円 282">
          <a:extLst>
            <a:ext uri="{FF2B5EF4-FFF2-40B4-BE49-F238E27FC236}">
              <a16:creationId xmlns:a16="http://schemas.microsoft.com/office/drawing/2014/main" id="{623C3D8A-0269-43C5-AC69-B6BF3364E62E}"/>
            </a:ext>
          </a:extLst>
        </xdr:cNvPr>
        <xdr:cNvSpPr/>
      </xdr:nvSpPr>
      <xdr:spPr>
        <a:xfrm>
          <a:off x="2857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120014</xdr:rowOff>
    </xdr:from>
    <xdr:to>
      <xdr:col>19</xdr:col>
      <xdr:colOff>177800</xdr:colOff>
      <xdr:row>78</xdr:row>
      <xdr:rowOff>144780</xdr:rowOff>
    </xdr:to>
    <xdr:cxnSp macro="">
      <xdr:nvCxnSpPr>
        <xdr:cNvPr id="284" name="直線コネクタ 283">
          <a:extLst>
            <a:ext uri="{FF2B5EF4-FFF2-40B4-BE49-F238E27FC236}">
              <a16:creationId xmlns:a16="http://schemas.microsoft.com/office/drawing/2014/main" id="{81E6113A-08F4-4CDF-BD8A-3C581A3FBD57}"/>
            </a:ext>
          </a:extLst>
        </xdr:cNvPr>
        <xdr:cNvCxnSpPr/>
      </xdr:nvCxnSpPr>
      <xdr:spPr>
        <a:xfrm flipV="1">
          <a:off x="2908300" y="134931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120650</xdr:rowOff>
    </xdr:from>
    <xdr:to>
      <xdr:col>10</xdr:col>
      <xdr:colOff>165100</xdr:colOff>
      <xdr:row>79</xdr:row>
      <xdr:rowOff>50800</xdr:rowOff>
    </xdr:to>
    <xdr:sp macro="" textlink="">
      <xdr:nvSpPr>
        <xdr:cNvPr id="285" name="楕円 284">
          <a:extLst>
            <a:ext uri="{FF2B5EF4-FFF2-40B4-BE49-F238E27FC236}">
              <a16:creationId xmlns:a16="http://schemas.microsoft.com/office/drawing/2014/main" id="{2EF1A306-DA88-4A03-B15C-D059E3D2B05C}"/>
            </a:ext>
          </a:extLst>
        </xdr:cNvPr>
        <xdr:cNvSpPr/>
      </xdr:nvSpPr>
      <xdr:spPr>
        <a:xfrm>
          <a:off x="1968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144780</xdr:rowOff>
    </xdr:from>
    <xdr:to>
      <xdr:col>15</xdr:col>
      <xdr:colOff>50800</xdr:colOff>
      <xdr:row>79</xdr:row>
      <xdr:rowOff>0</xdr:rowOff>
    </xdr:to>
    <xdr:cxnSp macro="">
      <xdr:nvCxnSpPr>
        <xdr:cNvPr id="286" name="直線コネクタ 285">
          <a:extLst>
            <a:ext uri="{FF2B5EF4-FFF2-40B4-BE49-F238E27FC236}">
              <a16:creationId xmlns:a16="http://schemas.microsoft.com/office/drawing/2014/main" id="{A61F852F-D8F8-401D-91C8-ACA8F9323BDA}"/>
            </a:ext>
          </a:extLst>
        </xdr:cNvPr>
        <xdr:cNvCxnSpPr/>
      </xdr:nvCxnSpPr>
      <xdr:spPr>
        <a:xfrm flipV="1">
          <a:off x="2019300" y="13517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a:extLst>
            <a:ext uri="{FF2B5EF4-FFF2-40B4-BE49-F238E27FC236}">
              <a16:creationId xmlns:a16="http://schemas.microsoft.com/office/drawing/2014/main" id="{E98AF757-FC37-4A70-86AF-A4628C8BDFE2}"/>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a:extLst>
            <a:ext uri="{FF2B5EF4-FFF2-40B4-BE49-F238E27FC236}">
              <a16:creationId xmlns:a16="http://schemas.microsoft.com/office/drawing/2014/main" id="{D676447C-6C00-461E-A437-8D18812AC41A}"/>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a:extLst>
            <a:ext uri="{FF2B5EF4-FFF2-40B4-BE49-F238E27FC236}">
              <a16:creationId xmlns:a16="http://schemas.microsoft.com/office/drawing/2014/main" id="{671FC80C-209B-4DAF-8865-E0D37AF14E48}"/>
            </a:ext>
          </a:extLst>
        </xdr:cNvPr>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15891</xdr:rowOff>
    </xdr:from>
    <xdr:ext cx="405111" cy="259045"/>
    <xdr:sp macro="" textlink="">
      <xdr:nvSpPr>
        <xdr:cNvPr id="290" name="n_1mainValue【公営住宅】&#10;有形固定資産減価償却率">
          <a:extLst>
            <a:ext uri="{FF2B5EF4-FFF2-40B4-BE49-F238E27FC236}">
              <a16:creationId xmlns:a16="http://schemas.microsoft.com/office/drawing/2014/main" id="{3C29EEAB-FE34-4056-B802-FF17FCB4F3A7}"/>
            </a:ext>
          </a:extLst>
        </xdr:cNvPr>
        <xdr:cNvSpPr txBox="1"/>
      </xdr:nvSpPr>
      <xdr:spPr>
        <a:xfrm>
          <a:off x="35820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40657</xdr:rowOff>
    </xdr:from>
    <xdr:ext cx="405111" cy="259045"/>
    <xdr:sp macro="" textlink="">
      <xdr:nvSpPr>
        <xdr:cNvPr id="291" name="n_2mainValue【公営住宅】&#10;有形固定資産減価償却率">
          <a:extLst>
            <a:ext uri="{FF2B5EF4-FFF2-40B4-BE49-F238E27FC236}">
              <a16:creationId xmlns:a16="http://schemas.microsoft.com/office/drawing/2014/main" id="{DCF33C2B-FE51-4241-97FA-83ACC041B56C}"/>
            </a:ext>
          </a:extLst>
        </xdr:cNvPr>
        <xdr:cNvSpPr txBox="1"/>
      </xdr:nvSpPr>
      <xdr:spPr>
        <a:xfrm>
          <a:off x="2705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67327</xdr:rowOff>
    </xdr:from>
    <xdr:ext cx="405111" cy="259045"/>
    <xdr:sp macro="" textlink="">
      <xdr:nvSpPr>
        <xdr:cNvPr id="292" name="n_3mainValue【公営住宅】&#10;有形固定資産減価償却率">
          <a:extLst>
            <a:ext uri="{FF2B5EF4-FFF2-40B4-BE49-F238E27FC236}">
              <a16:creationId xmlns:a16="http://schemas.microsoft.com/office/drawing/2014/main" id="{E8EFC237-C84A-4582-ADAE-F0D8B8584AC2}"/>
            </a:ext>
          </a:extLst>
        </xdr:cNvPr>
        <xdr:cNvSpPr txBox="1"/>
      </xdr:nvSpPr>
      <xdr:spPr>
        <a:xfrm>
          <a:off x="1816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F2DA255-A8E7-4BE0-9C4F-3AE5E82D42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23D31B06-CF22-401F-897E-0D6A32546A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40838B74-6780-4656-9552-347966418A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D8D45138-5698-4507-8930-BFE80F903D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45087323-C3B4-4424-AA7D-C553A81EC5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E8C3D6E8-73BB-4A51-B8D1-1BEF67099D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5B835DD-A927-4D99-820B-BA0B35DA10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9061248F-5A0A-4FF1-B926-7BCD82A436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A0ADD9D9-A7B0-484B-B05A-82C30D804A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7CD3BE27-0DEA-4025-A1F4-6E33969BE0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C64CF361-02FF-440E-905E-4DB45E7CE63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AD6092FB-7B42-40C3-9AAE-A2CB35F857A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C536C7FB-3475-4BBF-9656-534856B8595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D6DC111A-B68F-4E62-A5D4-50F6F0DA23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CCD12728-E528-449C-B465-38EAA93AC75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F860DB32-E426-45E8-9376-A97E41DDBF1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92A4F22-67CE-45E9-8712-FAE69CABB0C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4669E932-44A6-4E70-981E-71F560F705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123D8C00-FC15-411D-96D3-A1B04D14D8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E44B1B39-D7AA-4553-A996-A61C54BA472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20C21B3E-BE10-42F4-9491-AAC5C6BD6C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ED2D9148-DE5E-4422-AF21-57B2A31653D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788FF10A-EA24-43A3-B56B-1BDCEDA94D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0639DADA-42C2-4795-AFBC-4EBDD9ADAEED}"/>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B42E7350-C9CD-42A3-A5BA-EA63CAC89D96}"/>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31825CC0-2F29-4B4D-8093-FD08B37B1E6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0C683E96-52F3-4FEF-B514-E3DA2E3F218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FA97CCC2-FB53-4187-BF1C-E2FECAB5A7FA}"/>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a:extLst>
            <a:ext uri="{FF2B5EF4-FFF2-40B4-BE49-F238E27FC236}">
              <a16:creationId xmlns:a16="http://schemas.microsoft.com/office/drawing/2014/main" id="{792C9DC1-B340-4CF5-A1B2-A18A1A5D839A}"/>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9142B582-C265-4D43-B0F2-9888494DED88}"/>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BE93DC56-DCF7-4192-B1E0-C88E3A692F2E}"/>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DB18B44B-3184-4E95-9F97-BC64862491E6}"/>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id="{CB8E0E77-3154-4EDD-A71A-B3ED4A30D2A3}"/>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FF07BB3-B701-42F2-A055-3FA5D6BFA7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9A82B4C-777C-4CC3-B23D-CB8D7D1661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FD11332-9272-4DA3-9515-2F5AD9988F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2926540-8A94-4DF5-9DE2-C55ACBFEAD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C5ED4348-4384-43E3-9E96-AC6A10244B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53212</xdr:rowOff>
    </xdr:from>
    <xdr:to>
      <xdr:col>55</xdr:col>
      <xdr:colOff>50800</xdr:colOff>
      <xdr:row>83</xdr:row>
      <xdr:rowOff>154812</xdr:rowOff>
    </xdr:to>
    <xdr:sp macro="" textlink="">
      <xdr:nvSpPr>
        <xdr:cNvPr id="331" name="楕円 330">
          <a:extLst>
            <a:ext uri="{FF2B5EF4-FFF2-40B4-BE49-F238E27FC236}">
              <a16:creationId xmlns:a16="http://schemas.microsoft.com/office/drawing/2014/main" id="{0ADA2C21-FC0E-491D-92AF-F0DF956BD87B}"/>
            </a:ext>
          </a:extLst>
        </xdr:cNvPr>
        <xdr:cNvSpPr/>
      </xdr:nvSpPr>
      <xdr:spPr>
        <a:xfrm>
          <a:off x="10426700" y="142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76089</xdr:rowOff>
    </xdr:from>
    <xdr:ext cx="469744" cy="259045"/>
    <xdr:sp macro="" textlink="">
      <xdr:nvSpPr>
        <xdr:cNvPr id="332" name="【公営住宅】&#10;一人当たり面積該当値テキスト">
          <a:extLst>
            <a:ext uri="{FF2B5EF4-FFF2-40B4-BE49-F238E27FC236}">
              <a16:creationId xmlns:a16="http://schemas.microsoft.com/office/drawing/2014/main" id="{2CE68B38-AE92-42AF-BAB6-3A6C57D269B3}"/>
            </a:ext>
          </a:extLst>
        </xdr:cNvPr>
        <xdr:cNvSpPr txBox="1"/>
      </xdr:nvSpPr>
      <xdr:spPr>
        <a:xfrm>
          <a:off x="10515600" y="1413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33" name="楕円 332">
          <a:extLst>
            <a:ext uri="{FF2B5EF4-FFF2-40B4-BE49-F238E27FC236}">
              <a16:creationId xmlns:a16="http://schemas.microsoft.com/office/drawing/2014/main" id="{8F38530A-13CA-4B6F-A838-9D7BC7410989}"/>
            </a:ext>
          </a:extLst>
        </xdr:cNvPr>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104012</xdr:rowOff>
    </xdr:from>
    <xdr:to>
      <xdr:col>55</xdr:col>
      <xdr:colOff>0</xdr:colOff>
      <xdr:row>83</xdr:row>
      <xdr:rowOff>168402</xdr:rowOff>
    </xdr:to>
    <xdr:cxnSp macro="">
      <xdr:nvCxnSpPr>
        <xdr:cNvPr id="334" name="直線コネクタ 333">
          <a:extLst>
            <a:ext uri="{FF2B5EF4-FFF2-40B4-BE49-F238E27FC236}">
              <a16:creationId xmlns:a16="http://schemas.microsoft.com/office/drawing/2014/main" id="{7F8749DF-E705-4400-AD06-234A3F41DCB2}"/>
            </a:ext>
          </a:extLst>
        </xdr:cNvPr>
        <xdr:cNvCxnSpPr/>
      </xdr:nvCxnSpPr>
      <xdr:spPr>
        <a:xfrm flipV="1">
          <a:off x="9639300" y="14334362"/>
          <a:ext cx="8382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119507</xdr:rowOff>
    </xdr:from>
    <xdr:to>
      <xdr:col>46</xdr:col>
      <xdr:colOff>38100</xdr:colOff>
      <xdr:row>84</xdr:row>
      <xdr:rowOff>49657</xdr:rowOff>
    </xdr:to>
    <xdr:sp macro="" textlink="">
      <xdr:nvSpPr>
        <xdr:cNvPr id="335" name="楕円 334">
          <a:extLst>
            <a:ext uri="{FF2B5EF4-FFF2-40B4-BE49-F238E27FC236}">
              <a16:creationId xmlns:a16="http://schemas.microsoft.com/office/drawing/2014/main" id="{62480C87-C26E-4E58-BBCD-D756B6AB035E}"/>
            </a:ext>
          </a:extLst>
        </xdr:cNvPr>
        <xdr:cNvSpPr/>
      </xdr:nvSpPr>
      <xdr:spPr>
        <a:xfrm>
          <a:off x="8699500" y="143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170307</xdr:rowOff>
    </xdr:to>
    <xdr:cxnSp macro="">
      <xdr:nvCxnSpPr>
        <xdr:cNvPr id="336" name="直線コネクタ 335">
          <a:extLst>
            <a:ext uri="{FF2B5EF4-FFF2-40B4-BE49-F238E27FC236}">
              <a16:creationId xmlns:a16="http://schemas.microsoft.com/office/drawing/2014/main" id="{C599E3A0-9EB1-4B0F-B8FB-4369B9FA0714}"/>
            </a:ext>
          </a:extLst>
        </xdr:cNvPr>
        <xdr:cNvCxnSpPr/>
      </xdr:nvCxnSpPr>
      <xdr:spPr>
        <a:xfrm flipV="1">
          <a:off x="8750300" y="143987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121413</xdr:rowOff>
    </xdr:from>
    <xdr:to>
      <xdr:col>41</xdr:col>
      <xdr:colOff>101600</xdr:colOff>
      <xdr:row>84</xdr:row>
      <xdr:rowOff>51563</xdr:rowOff>
    </xdr:to>
    <xdr:sp macro="" textlink="">
      <xdr:nvSpPr>
        <xdr:cNvPr id="337" name="楕円 336">
          <a:extLst>
            <a:ext uri="{FF2B5EF4-FFF2-40B4-BE49-F238E27FC236}">
              <a16:creationId xmlns:a16="http://schemas.microsoft.com/office/drawing/2014/main" id="{1198C7BF-8C4E-4287-82BB-C6E917E3FF14}"/>
            </a:ext>
          </a:extLst>
        </xdr:cNvPr>
        <xdr:cNvSpPr/>
      </xdr:nvSpPr>
      <xdr:spPr>
        <a:xfrm>
          <a:off x="7810500" y="14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170307</xdr:rowOff>
    </xdr:from>
    <xdr:to>
      <xdr:col>45</xdr:col>
      <xdr:colOff>177800</xdr:colOff>
      <xdr:row>84</xdr:row>
      <xdr:rowOff>763</xdr:rowOff>
    </xdr:to>
    <xdr:cxnSp macro="">
      <xdr:nvCxnSpPr>
        <xdr:cNvPr id="338" name="直線コネクタ 337">
          <a:extLst>
            <a:ext uri="{FF2B5EF4-FFF2-40B4-BE49-F238E27FC236}">
              <a16:creationId xmlns:a16="http://schemas.microsoft.com/office/drawing/2014/main" id="{1FE5FF73-90A4-4F18-9F6A-9BFCB588BACF}"/>
            </a:ext>
          </a:extLst>
        </xdr:cNvPr>
        <xdr:cNvCxnSpPr/>
      </xdr:nvCxnSpPr>
      <xdr:spPr>
        <a:xfrm flipV="1">
          <a:off x="7861300" y="144006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a:extLst>
            <a:ext uri="{FF2B5EF4-FFF2-40B4-BE49-F238E27FC236}">
              <a16:creationId xmlns:a16="http://schemas.microsoft.com/office/drawing/2014/main" id="{D9895009-1C68-48D7-A853-5C61D0EA5775}"/>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id="{12320C45-F591-419E-BBDC-0DA1DE1DBDDA}"/>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a:extLst>
            <a:ext uri="{FF2B5EF4-FFF2-40B4-BE49-F238E27FC236}">
              <a16:creationId xmlns:a16="http://schemas.microsoft.com/office/drawing/2014/main" id="{46AA3D49-E61A-43C9-A644-C46F1F5D4128}"/>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42" name="n_1mainValue【公営住宅】&#10;一人当たり面積">
          <a:extLst>
            <a:ext uri="{FF2B5EF4-FFF2-40B4-BE49-F238E27FC236}">
              <a16:creationId xmlns:a16="http://schemas.microsoft.com/office/drawing/2014/main" id="{636FBE07-71F0-42FC-99F2-699A989EC8F4}"/>
            </a:ext>
          </a:extLst>
        </xdr:cNvPr>
        <xdr:cNvSpPr txBox="1"/>
      </xdr:nvSpPr>
      <xdr:spPr>
        <a:xfrm>
          <a:off x="9391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40784</xdr:rowOff>
    </xdr:from>
    <xdr:ext cx="469744" cy="259045"/>
    <xdr:sp macro="" textlink="">
      <xdr:nvSpPr>
        <xdr:cNvPr id="343" name="n_2mainValue【公営住宅】&#10;一人当たり面積">
          <a:extLst>
            <a:ext uri="{FF2B5EF4-FFF2-40B4-BE49-F238E27FC236}">
              <a16:creationId xmlns:a16="http://schemas.microsoft.com/office/drawing/2014/main" id="{6AF18294-8AB7-459A-8B68-0440631304EE}"/>
            </a:ext>
          </a:extLst>
        </xdr:cNvPr>
        <xdr:cNvSpPr txBox="1"/>
      </xdr:nvSpPr>
      <xdr:spPr>
        <a:xfrm>
          <a:off x="8515427" y="144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42690</xdr:rowOff>
    </xdr:from>
    <xdr:ext cx="469744" cy="259045"/>
    <xdr:sp macro="" textlink="">
      <xdr:nvSpPr>
        <xdr:cNvPr id="344" name="n_3mainValue【公営住宅】&#10;一人当たり面積">
          <a:extLst>
            <a:ext uri="{FF2B5EF4-FFF2-40B4-BE49-F238E27FC236}">
              <a16:creationId xmlns:a16="http://schemas.microsoft.com/office/drawing/2014/main" id="{120FAA00-8D51-412E-9AA6-E80691480955}"/>
            </a:ext>
          </a:extLst>
        </xdr:cNvPr>
        <xdr:cNvSpPr txBox="1"/>
      </xdr:nvSpPr>
      <xdr:spPr>
        <a:xfrm>
          <a:off x="7626427" y="144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3F9F2368-DBAC-4297-8F67-DF3430DD97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18B84AE4-8A96-4746-AE82-A47F70CEAE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C0398054-2C30-44FB-8EDA-67B8C97B52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372ED169-6933-46A3-94A4-FC096412A2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BB57EF3F-C178-448D-AA37-0038773123B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867CF6AA-308A-4689-985B-D54CC1CBE3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6076E00E-25F0-4AA0-816F-1CF1BB7CA9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906B6909-8756-4131-A09F-D78C39EE73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731082AC-5C9D-46EA-B468-A32859A67B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D0A8D50D-5EC2-423C-B3DF-6ACA3D734A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14AADFDF-EBC9-4F34-B804-529D866341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43E5FE77-6115-4CBE-8212-2A393B9767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A8B9398A-92BC-4756-99C7-0292F032561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DC2C96ED-14EC-471A-8BFD-9E7666BCE5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FD42326F-3B14-4D2F-8D3B-A234D4A076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5D8D3CD7-D7AE-47EE-9719-48C72051205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1CDFC00E-4EDE-4D7E-89FB-7DBDC380DF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A27187B8-148F-454F-B4C8-3F17A023C8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A54E7A59-AEFD-4754-858B-A3674FEB87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962E6976-9EA5-4D9B-8437-21DC9557E1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79AC639A-C581-419B-9343-DE6F15FF04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416BC7B6-5FBE-4CCA-B540-512018E560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249D538F-4B84-47D7-9228-1662EABC89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F7A73470-C369-4EA2-B840-B34502C22A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32B026AB-182B-4A09-8ED7-809CF8F5BB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E52E4783-4807-48D4-AD74-9142862427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7AB4255B-C48B-4F11-B8F7-8989598F009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413EB56F-6499-4D1D-AAC8-6387B6627A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CA64DE85-262D-4294-8BA8-316462861CF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C5874C46-9549-41CC-86E1-F07541B5B5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F3233D63-920F-49BF-A230-BFC041B2C1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607B1D0-3BA0-4404-B31F-04C1F83CF8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F8B365EC-12F9-4710-95A9-8BDBC6332EE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669891EB-F0E7-4281-B2B0-030C8D16DD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0C039D28-95F0-40FB-8606-53D2148F7DC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62BBA780-571C-4EA5-9C99-5965DF9DF7E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C3A34078-04D5-4BEF-BA3B-F9731F0BA35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2D792DD1-999B-4DD0-BFBA-A1936A2EA4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7772C556-3032-4052-97A4-48A5AC87EDD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46C53622-6A35-4E55-B552-CDE3F2FD82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a:extLst>
            <a:ext uri="{FF2B5EF4-FFF2-40B4-BE49-F238E27FC236}">
              <a16:creationId xmlns:a16="http://schemas.microsoft.com/office/drawing/2014/main" id="{B7628CFF-5E2A-40BE-9865-F413366A10FC}"/>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B1437236-FDE8-4615-8FD1-11719A50D532}"/>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a:extLst>
            <a:ext uri="{FF2B5EF4-FFF2-40B4-BE49-F238E27FC236}">
              <a16:creationId xmlns:a16="http://schemas.microsoft.com/office/drawing/2014/main" id="{A7F59F8C-2CE6-469F-9EB3-6B44EF1597EB}"/>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a16="http://schemas.microsoft.com/office/drawing/2014/main" id="{4CC35DB0-1496-4DCB-8ABE-61EF73E8E14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a16="http://schemas.microsoft.com/office/drawing/2014/main" id="{DC77340A-6DEA-4265-A40C-411578E466B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98F9DCC7-B30C-4DC2-A920-63DBB7E0D874}"/>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a:extLst>
            <a:ext uri="{FF2B5EF4-FFF2-40B4-BE49-F238E27FC236}">
              <a16:creationId xmlns:a16="http://schemas.microsoft.com/office/drawing/2014/main" id="{DFCD59D4-F78C-463B-AD8F-2693F97411CA}"/>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a:extLst>
            <a:ext uri="{FF2B5EF4-FFF2-40B4-BE49-F238E27FC236}">
              <a16:creationId xmlns:a16="http://schemas.microsoft.com/office/drawing/2014/main" id="{2ED80B8E-768C-4913-A54F-2580F2FD6533}"/>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a:extLst>
            <a:ext uri="{FF2B5EF4-FFF2-40B4-BE49-F238E27FC236}">
              <a16:creationId xmlns:a16="http://schemas.microsoft.com/office/drawing/2014/main" id="{BF7EA2F8-C7CF-424E-B7DC-64B3A3D9EF56}"/>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a:extLst>
            <a:ext uri="{FF2B5EF4-FFF2-40B4-BE49-F238E27FC236}">
              <a16:creationId xmlns:a16="http://schemas.microsoft.com/office/drawing/2014/main" id="{5FFCFE83-F0D4-49F8-9468-7EC483FAB016}"/>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AD54E95-9F65-4021-B95E-987C0E0A1F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A64AFB8-2D96-49C5-97B4-4906A59C46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F3709D4-73E6-4F6C-B2EA-F9B101008C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768E69F-7847-4865-93D8-BCDC32B030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74F6D97-F06C-4F2D-AC38-0E4EB8475B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29210</xdr:rowOff>
    </xdr:from>
    <xdr:to>
      <xdr:col>85</xdr:col>
      <xdr:colOff>177800</xdr:colOff>
      <xdr:row>35</xdr:row>
      <xdr:rowOff>130810</xdr:rowOff>
    </xdr:to>
    <xdr:sp macro="" textlink="">
      <xdr:nvSpPr>
        <xdr:cNvPr id="400" name="楕円 399">
          <a:extLst>
            <a:ext uri="{FF2B5EF4-FFF2-40B4-BE49-F238E27FC236}">
              <a16:creationId xmlns:a16="http://schemas.microsoft.com/office/drawing/2014/main" id="{987C64B9-884B-4E47-ADFC-C1A9A1C02EB6}"/>
            </a:ext>
          </a:extLst>
        </xdr:cNvPr>
        <xdr:cNvSpPr/>
      </xdr:nvSpPr>
      <xdr:spPr>
        <a:xfrm>
          <a:off x="16268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52087</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id="{975674FF-2713-4DC2-AF18-E17E0C417235}"/>
            </a:ext>
          </a:extLst>
        </xdr:cNvPr>
        <xdr:cNvSpPr txBox="1"/>
      </xdr:nvSpPr>
      <xdr:spPr>
        <a:xfrm>
          <a:off x="16357600"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02" name="楕円 401">
          <a:extLst>
            <a:ext uri="{FF2B5EF4-FFF2-40B4-BE49-F238E27FC236}">
              <a16:creationId xmlns:a16="http://schemas.microsoft.com/office/drawing/2014/main" id="{FFC46EEB-3B2A-4DDC-A95D-77CF59E34582}"/>
            </a:ext>
          </a:extLst>
        </xdr:cNvPr>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80010</xdr:rowOff>
    </xdr:to>
    <xdr:cxnSp macro="">
      <xdr:nvCxnSpPr>
        <xdr:cNvPr id="403" name="直線コネクタ 402">
          <a:extLst>
            <a:ext uri="{FF2B5EF4-FFF2-40B4-BE49-F238E27FC236}">
              <a16:creationId xmlns:a16="http://schemas.microsoft.com/office/drawing/2014/main" id="{AC7E0740-2F95-495C-9853-3F95D47D32B1}"/>
            </a:ext>
          </a:extLst>
        </xdr:cNvPr>
        <xdr:cNvCxnSpPr/>
      </xdr:nvCxnSpPr>
      <xdr:spPr>
        <a:xfrm>
          <a:off x="15481300" y="6076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404" name="楕円 403">
          <a:extLst>
            <a:ext uri="{FF2B5EF4-FFF2-40B4-BE49-F238E27FC236}">
              <a16:creationId xmlns:a16="http://schemas.microsoft.com/office/drawing/2014/main" id="{74453EA3-1697-446C-AE0C-C03485789A03}"/>
            </a:ext>
          </a:extLst>
        </xdr:cNvPr>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110490</xdr:rowOff>
    </xdr:to>
    <xdr:cxnSp macro="">
      <xdr:nvCxnSpPr>
        <xdr:cNvPr id="405" name="直線コネクタ 404">
          <a:extLst>
            <a:ext uri="{FF2B5EF4-FFF2-40B4-BE49-F238E27FC236}">
              <a16:creationId xmlns:a16="http://schemas.microsoft.com/office/drawing/2014/main" id="{AEE09866-90C7-49E3-976D-F627E4D0F75C}"/>
            </a:ext>
          </a:extLst>
        </xdr:cNvPr>
        <xdr:cNvCxnSpPr/>
      </xdr:nvCxnSpPr>
      <xdr:spPr>
        <a:xfrm flipV="1">
          <a:off x="14592300" y="6076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101600</xdr:rowOff>
    </xdr:from>
    <xdr:to>
      <xdr:col>72</xdr:col>
      <xdr:colOff>38100</xdr:colOff>
      <xdr:row>36</xdr:row>
      <xdr:rowOff>31750</xdr:rowOff>
    </xdr:to>
    <xdr:sp macro="" textlink="">
      <xdr:nvSpPr>
        <xdr:cNvPr id="406" name="楕円 405">
          <a:extLst>
            <a:ext uri="{FF2B5EF4-FFF2-40B4-BE49-F238E27FC236}">
              <a16:creationId xmlns:a16="http://schemas.microsoft.com/office/drawing/2014/main" id="{38C02BEE-904B-4FB8-BEEE-5C6278025F06}"/>
            </a:ext>
          </a:extLst>
        </xdr:cNvPr>
        <xdr:cNvSpPr/>
      </xdr:nvSpPr>
      <xdr:spPr>
        <a:xfrm>
          <a:off x="13652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152400</xdr:rowOff>
    </xdr:to>
    <xdr:cxnSp macro="">
      <xdr:nvCxnSpPr>
        <xdr:cNvPr id="407" name="直線コネクタ 406">
          <a:extLst>
            <a:ext uri="{FF2B5EF4-FFF2-40B4-BE49-F238E27FC236}">
              <a16:creationId xmlns:a16="http://schemas.microsoft.com/office/drawing/2014/main" id="{2CADA5FA-E296-4CB9-8803-7AC694BA877F}"/>
            </a:ext>
          </a:extLst>
        </xdr:cNvPr>
        <xdr:cNvCxnSpPr/>
      </xdr:nvCxnSpPr>
      <xdr:spPr>
        <a:xfrm flipV="1">
          <a:off x="13703300" y="611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465A1C61-9EC4-4AA0-9104-A6D83DCB2616}"/>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F3B37351-D778-4426-8A5E-8E7096B456A8}"/>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193E55AA-325B-4BDD-85A9-4EF6F06A8B0F}"/>
            </a:ext>
          </a:extLst>
        </xdr:cNvPr>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AB55F443-1B28-4F04-A66F-B35405E68A46}"/>
            </a:ext>
          </a:extLst>
        </xdr:cNvPr>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D591BD46-B45E-4570-9198-C91B8AE30651}"/>
            </a:ext>
          </a:extLst>
        </xdr:cNvPr>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48277</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94A61850-7B96-48A0-83EC-2A125E63676B}"/>
            </a:ext>
          </a:extLst>
        </xdr:cNvPr>
        <xdr:cNvSpPr txBox="1"/>
      </xdr:nvSpPr>
      <xdr:spPr>
        <a:xfrm>
          <a:off x="13500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EC11CEEB-1CD6-4DAD-BB36-51E086670D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28100A4E-5CF3-40E9-8744-1FBD57A0F0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45CD8E2F-BC54-4B36-8D4F-F50463FBF0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2075DFE7-8A39-49D9-84E5-E6A950BF53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966D0362-710D-4302-9C64-7C5C8095A9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749E7B54-4A10-45B2-BBCF-AE5766D24E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0967FFCA-2946-457F-B5E7-5CDDD67699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C50DC479-713E-4AC3-9426-4C8DD3AF5E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F37A3817-93AA-4C27-8AE2-83E2DC91D6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376BC3E3-2329-4B9A-8E9B-4336821AD7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81947EBF-CCF3-48DE-88A8-C12CA2C67A3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a:extLst>
            <a:ext uri="{FF2B5EF4-FFF2-40B4-BE49-F238E27FC236}">
              <a16:creationId xmlns:a16="http://schemas.microsoft.com/office/drawing/2014/main" id="{685DD00A-77D9-434C-8FF7-72FFCC53AF4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3431FFF8-9D1C-4199-BD7F-34F89F68827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a:extLst>
            <a:ext uri="{FF2B5EF4-FFF2-40B4-BE49-F238E27FC236}">
              <a16:creationId xmlns:a16="http://schemas.microsoft.com/office/drawing/2014/main" id="{CDCA9183-E727-4B9A-B10C-C0E08A6E52B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F2AB34CF-1ECB-4D87-9166-A06190DBBFB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a:extLst>
            <a:ext uri="{FF2B5EF4-FFF2-40B4-BE49-F238E27FC236}">
              <a16:creationId xmlns:a16="http://schemas.microsoft.com/office/drawing/2014/main" id="{8E1FAD90-62D3-414B-B5CD-0643EB54E4B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92821F28-397E-4475-928B-6FE0DDE94F0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a:extLst>
            <a:ext uri="{FF2B5EF4-FFF2-40B4-BE49-F238E27FC236}">
              <a16:creationId xmlns:a16="http://schemas.microsoft.com/office/drawing/2014/main" id="{6838A6BC-F506-4990-90BF-F0888C472A0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1F6FA08B-A396-4A76-9179-5BD3E44FD4F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a:extLst>
            <a:ext uri="{FF2B5EF4-FFF2-40B4-BE49-F238E27FC236}">
              <a16:creationId xmlns:a16="http://schemas.microsoft.com/office/drawing/2014/main" id="{256BB334-4366-4BBA-AF8A-26C751C0BBC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6336644C-C6DD-4206-8F83-C0B73CD4461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CAAE06FC-D333-4230-8422-F484E92D849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608932BF-D88E-44B0-9FC0-7EC9D2A21F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24F352E9-1AB3-46E6-8146-04117D82F1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DC7843E9-5706-46D1-A73B-3135E3CE72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a:extLst>
            <a:ext uri="{FF2B5EF4-FFF2-40B4-BE49-F238E27FC236}">
              <a16:creationId xmlns:a16="http://schemas.microsoft.com/office/drawing/2014/main" id="{ADB61AE2-9BBA-4D7A-8A6A-DA247199695C}"/>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A2283647-7522-4007-AF48-C5785E1F7F83}"/>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a:extLst>
            <a:ext uri="{FF2B5EF4-FFF2-40B4-BE49-F238E27FC236}">
              <a16:creationId xmlns:a16="http://schemas.microsoft.com/office/drawing/2014/main" id="{D254C68E-24A2-40AA-BB51-17CE245F5902}"/>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B7342D00-8333-4098-9DDF-A3E9F48761C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a:extLst>
            <a:ext uri="{FF2B5EF4-FFF2-40B4-BE49-F238E27FC236}">
              <a16:creationId xmlns:a16="http://schemas.microsoft.com/office/drawing/2014/main" id="{83B3926B-D926-4019-B46D-38FD3BAF769A}"/>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58B178CB-FCEE-439C-9F3E-5561F8A45271}"/>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a:extLst>
            <a:ext uri="{FF2B5EF4-FFF2-40B4-BE49-F238E27FC236}">
              <a16:creationId xmlns:a16="http://schemas.microsoft.com/office/drawing/2014/main" id="{CFFF9D60-FCF7-43F1-9855-D575F50B85FF}"/>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a:extLst>
            <a:ext uri="{FF2B5EF4-FFF2-40B4-BE49-F238E27FC236}">
              <a16:creationId xmlns:a16="http://schemas.microsoft.com/office/drawing/2014/main" id="{3F549994-0803-44B9-8A58-A1DE9F32FFEA}"/>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a:extLst>
            <a:ext uri="{FF2B5EF4-FFF2-40B4-BE49-F238E27FC236}">
              <a16:creationId xmlns:a16="http://schemas.microsoft.com/office/drawing/2014/main" id="{AF9305B2-B51A-4F10-9481-7FCD5582E274}"/>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a:extLst>
            <a:ext uri="{FF2B5EF4-FFF2-40B4-BE49-F238E27FC236}">
              <a16:creationId xmlns:a16="http://schemas.microsoft.com/office/drawing/2014/main" id="{C112D21B-3611-4A35-A5D8-77648B8736CD}"/>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51BA7815-315C-40B5-A385-20BD8D239E5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910206B1-0009-448A-B983-1ABDD3DDDD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C1AF448-E54C-4DF3-9733-F8AE1825A5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CF14C0B6-DA40-4BA4-8AAB-77C4ED84C9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D4710C4-DB72-4BB7-B547-2870D662FA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54" name="楕円 453">
          <a:extLst>
            <a:ext uri="{FF2B5EF4-FFF2-40B4-BE49-F238E27FC236}">
              <a16:creationId xmlns:a16="http://schemas.microsoft.com/office/drawing/2014/main" id="{2D53A279-3996-4B16-B74D-B647C515336F}"/>
            </a:ext>
          </a:extLst>
        </xdr:cNvPr>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150784</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CA08F545-54A5-44EF-A1FD-3EF9D7A6F00B}"/>
            </a:ext>
          </a:extLst>
        </xdr:cNvPr>
        <xdr:cNvSpPr txBox="1"/>
      </xdr:nvSpPr>
      <xdr:spPr>
        <a:xfrm>
          <a:off x="22199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7438</xdr:rowOff>
    </xdr:from>
    <xdr:to>
      <xdr:col>112</xdr:col>
      <xdr:colOff>38100</xdr:colOff>
      <xdr:row>39</xdr:row>
      <xdr:rowOff>109038</xdr:rowOff>
    </xdr:to>
    <xdr:sp macro="" textlink="">
      <xdr:nvSpPr>
        <xdr:cNvPr id="456" name="楕円 455">
          <a:extLst>
            <a:ext uri="{FF2B5EF4-FFF2-40B4-BE49-F238E27FC236}">
              <a16:creationId xmlns:a16="http://schemas.microsoft.com/office/drawing/2014/main" id="{D24FD081-C57F-426A-BA42-DCF30CAA5953}"/>
            </a:ext>
          </a:extLst>
        </xdr:cNvPr>
        <xdr:cNvSpPr/>
      </xdr:nvSpPr>
      <xdr:spPr>
        <a:xfrm>
          <a:off x="21272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58238</xdr:rowOff>
    </xdr:to>
    <xdr:cxnSp macro="">
      <xdr:nvCxnSpPr>
        <xdr:cNvPr id="457" name="直線コネクタ 456">
          <a:extLst>
            <a:ext uri="{FF2B5EF4-FFF2-40B4-BE49-F238E27FC236}">
              <a16:creationId xmlns:a16="http://schemas.microsoft.com/office/drawing/2014/main" id="{7159521A-CFC3-4C15-A722-9992E0E16A11}"/>
            </a:ext>
          </a:extLst>
        </xdr:cNvPr>
        <xdr:cNvCxnSpPr/>
      </xdr:nvCxnSpPr>
      <xdr:spPr>
        <a:xfrm flipV="1">
          <a:off x="21323300" y="67382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58" name="楕円 457">
          <a:extLst>
            <a:ext uri="{FF2B5EF4-FFF2-40B4-BE49-F238E27FC236}">
              <a16:creationId xmlns:a16="http://schemas.microsoft.com/office/drawing/2014/main" id="{16C054FE-C62D-4EE7-BF8A-9A0F8CC5E3C9}"/>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58238</xdr:rowOff>
    </xdr:from>
    <xdr:to>
      <xdr:col>111</xdr:col>
      <xdr:colOff>177800</xdr:colOff>
      <xdr:row>39</xdr:row>
      <xdr:rowOff>64770</xdr:rowOff>
    </xdr:to>
    <xdr:cxnSp macro="">
      <xdr:nvCxnSpPr>
        <xdr:cNvPr id="459" name="直線コネクタ 458">
          <a:extLst>
            <a:ext uri="{FF2B5EF4-FFF2-40B4-BE49-F238E27FC236}">
              <a16:creationId xmlns:a16="http://schemas.microsoft.com/office/drawing/2014/main" id="{BC352207-F9A9-4E5B-AEBC-C262A2FB135B}"/>
            </a:ext>
          </a:extLst>
        </xdr:cNvPr>
        <xdr:cNvCxnSpPr/>
      </xdr:nvCxnSpPr>
      <xdr:spPr>
        <a:xfrm flipV="1">
          <a:off x="20434300" y="674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20501</xdr:rowOff>
    </xdr:from>
    <xdr:to>
      <xdr:col>102</xdr:col>
      <xdr:colOff>165100</xdr:colOff>
      <xdr:row>39</xdr:row>
      <xdr:rowOff>122101</xdr:rowOff>
    </xdr:to>
    <xdr:sp macro="" textlink="">
      <xdr:nvSpPr>
        <xdr:cNvPr id="460" name="楕円 459">
          <a:extLst>
            <a:ext uri="{FF2B5EF4-FFF2-40B4-BE49-F238E27FC236}">
              <a16:creationId xmlns:a16="http://schemas.microsoft.com/office/drawing/2014/main" id="{D5515C56-412F-4EC6-B17E-F68DBBBB99AF}"/>
            </a:ext>
          </a:extLst>
        </xdr:cNvPr>
        <xdr:cNvSpPr/>
      </xdr:nvSpPr>
      <xdr:spPr>
        <a:xfrm>
          <a:off x="19494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71301</xdr:rowOff>
    </xdr:to>
    <xdr:cxnSp macro="">
      <xdr:nvCxnSpPr>
        <xdr:cNvPr id="461" name="直線コネクタ 460">
          <a:extLst>
            <a:ext uri="{FF2B5EF4-FFF2-40B4-BE49-F238E27FC236}">
              <a16:creationId xmlns:a16="http://schemas.microsoft.com/office/drawing/2014/main" id="{9AA4A48C-B3C3-434F-A95F-243EDB188C9A}"/>
            </a:ext>
          </a:extLst>
        </xdr:cNvPr>
        <xdr:cNvCxnSpPr/>
      </xdr:nvCxnSpPr>
      <xdr:spPr>
        <a:xfrm flipV="1">
          <a:off x="19545300" y="675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61E24A54-4592-4111-BC00-AACE8D04FBF7}"/>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36C8EBA1-922A-43B3-9DCA-91CABC3598D5}"/>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0C746DF5-02B2-4547-804E-AA2EFAE756E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100165</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5C6E8A71-B5C6-419F-ABE0-60B123085DBC}"/>
            </a:ext>
          </a:extLst>
        </xdr:cNvPr>
        <xdr:cNvSpPr txBox="1"/>
      </xdr:nvSpPr>
      <xdr:spPr>
        <a:xfrm>
          <a:off x="210757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70B41902-6E43-45EB-BA95-CF571953F034}"/>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113228</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A834EDBC-4CA9-487E-86D4-BF2249048F51}"/>
            </a:ext>
          </a:extLst>
        </xdr:cNvPr>
        <xdr:cNvSpPr txBox="1"/>
      </xdr:nvSpPr>
      <xdr:spPr>
        <a:xfrm>
          <a:off x="19310427" y="6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75E77DAE-DCF0-49DF-8EB0-CF7447C393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BC0C3E3-4818-4D89-9F6D-91AB2558FF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682A9374-7E00-4BA0-A3F8-3CD83BEF5F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DCADA9D5-01FD-400D-ADD4-53F139A31B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F7E39202-22A0-4165-8407-FCA3E55501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4E2D0F08-4637-4072-9405-A6468C0E8A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DE92366B-CC3A-4D31-BDD3-68032CF75B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EA42420-09F2-49DE-933D-1654C9D84B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1AF45C60-5828-48B9-B761-7398A3CC93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559488AF-FB29-445D-98DC-1CE716B663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A2B0BF40-6142-4A09-A69D-98680EDE839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D39D2176-79BE-4864-8113-54BFA89190B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B2F8A75C-CDE0-4AF0-BF74-3CE760755C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9A5C4956-68E3-43BB-93E8-7C2528614AB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8466DA8B-93E7-4C5C-94CC-9D5E319584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8DE9571F-5EAD-40BB-A08E-68E48A0BD6C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C6088064-80D2-4A98-9465-F0A47DAA3F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4F8B4586-E5A7-4C14-A641-4878F58AD09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47AE0A87-9615-42C7-B1C0-4E1B4167D45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B8923C00-844E-4DAB-93AE-D2886C59550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43A42DE5-E2BE-48A9-9AE0-A0C0B07BC6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41546F98-79F4-49D2-8C88-BE0C6F3B319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EBF8FA83-9D76-493E-91A6-05BFBE1586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C75901DA-704F-423F-8BC4-F881A066897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890D0AE-FCDD-4AA1-ACD7-B6AAD568F4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a:extLst>
            <a:ext uri="{FF2B5EF4-FFF2-40B4-BE49-F238E27FC236}">
              <a16:creationId xmlns:a16="http://schemas.microsoft.com/office/drawing/2014/main" id="{646B0DE5-4AB5-45F5-8276-B667C347A5C6}"/>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281666C7-602D-4638-9DCA-D1F4984E6809}"/>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a:extLst>
            <a:ext uri="{FF2B5EF4-FFF2-40B4-BE49-F238E27FC236}">
              <a16:creationId xmlns:a16="http://schemas.microsoft.com/office/drawing/2014/main" id="{B6178B7F-2C4C-43B4-BC8D-DF21DBAB55E7}"/>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538A876F-F1D3-43A0-B4E3-4E730C9B7BCF}"/>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a:extLst>
            <a:ext uri="{FF2B5EF4-FFF2-40B4-BE49-F238E27FC236}">
              <a16:creationId xmlns:a16="http://schemas.microsoft.com/office/drawing/2014/main" id="{3C5760AF-BA25-4791-8119-7DB810C797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F2AE9E1D-6EBB-452D-B731-6E991217F769}"/>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a:extLst>
            <a:ext uri="{FF2B5EF4-FFF2-40B4-BE49-F238E27FC236}">
              <a16:creationId xmlns:a16="http://schemas.microsoft.com/office/drawing/2014/main" id="{0765B479-9335-4480-BAD9-9470E76AFDFE}"/>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a:extLst>
            <a:ext uri="{FF2B5EF4-FFF2-40B4-BE49-F238E27FC236}">
              <a16:creationId xmlns:a16="http://schemas.microsoft.com/office/drawing/2014/main" id="{D84DB7D7-0E18-4F64-B2E8-1DCEE86F33EB}"/>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a:extLst>
            <a:ext uri="{FF2B5EF4-FFF2-40B4-BE49-F238E27FC236}">
              <a16:creationId xmlns:a16="http://schemas.microsoft.com/office/drawing/2014/main" id="{E236329B-E67F-4975-B525-1B409E45870C}"/>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a:extLst>
            <a:ext uri="{FF2B5EF4-FFF2-40B4-BE49-F238E27FC236}">
              <a16:creationId xmlns:a16="http://schemas.microsoft.com/office/drawing/2014/main" id="{D1EC8E7F-A488-43E7-9CA9-B440C8CD07E2}"/>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8CA3E5A-F9A9-4074-9912-A5F7CA52D3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F1AA980-389F-43C9-9726-CFD40A7B8F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0133F09-FE35-4A40-B1F1-E7B2A3A4D0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006D61A-6BF7-40AC-9AE1-31289987BD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7BD3681F-D8ED-4AAF-8021-E6D460B0BA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48804</xdr:rowOff>
    </xdr:from>
    <xdr:to>
      <xdr:col>85</xdr:col>
      <xdr:colOff>177800</xdr:colOff>
      <xdr:row>57</xdr:row>
      <xdr:rowOff>150404</xdr:rowOff>
    </xdr:to>
    <xdr:sp macro="" textlink="">
      <xdr:nvSpPr>
        <xdr:cNvPr id="508" name="楕円 507">
          <a:extLst>
            <a:ext uri="{FF2B5EF4-FFF2-40B4-BE49-F238E27FC236}">
              <a16:creationId xmlns:a16="http://schemas.microsoft.com/office/drawing/2014/main" id="{DBF7881F-A812-4018-B34D-EF2E97CBDCAE}"/>
            </a:ext>
          </a:extLst>
        </xdr:cNvPr>
        <xdr:cNvSpPr/>
      </xdr:nvSpPr>
      <xdr:spPr>
        <a:xfrm>
          <a:off x="162687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71681</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FD17B59B-03B7-4A99-9CF5-FEC1C59BB0C1}"/>
            </a:ext>
          </a:extLst>
        </xdr:cNvPr>
        <xdr:cNvSpPr txBox="1"/>
      </xdr:nvSpPr>
      <xdr:spPr>
        <a:xfrm>
          <a:off x="16357600"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510" name="楕円 509">
          <a:extLst>
            <a:ext uri="{FF2B5EF4-FFF2-40B4-BE49-F238E27FC236}">
              <a16:creationId xmlns:a16="http://schemas.microsoft.com/office/drawing/2014/main" id="{24FC4708-C77C-4FD9-A626-22EBF1BBB45B}"/>
            </a:ext>
          </a:extLst>
        </xdr:cNvPr>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99604</xdr:rowOff>
    </xdr:from>
    <xdr:to>
      <xdr:col>85</xdr:col>
      <xdr:colOff>127000</xdr:colOff>
      <xdr:row>57</xdr:row>
      <xdr:rowOff>114300</xdr:rowOff>
    </xdr:to>
    <xdr:cxnSp macro="">
      <xdr:nvCxnSpPr>
        <xdr:cNvPr id="511" name="直線コネクタ 510">
          <a:extLst>
            <a:ext uri="{FF2B5EF4-FFF2-40B4-BE49-F238E27FC236}">
              <a16:creationId xmlns:a16="http://schemas.microsoft.com/office/drawing/2014/main" id="{7FF97C6E-6946-4E38-839E-CA47AC0C5A3B}"/>
            </a:ext>
          </a:extLst>
        </xdr:cNvPr>
        <xdr:cNvCxnSpPr/>
      </xdr:nvCxnSpPr>
      <xdr:spPr>
        <a:xfrm flipV="1">
          <a:off x="15481300" y="987225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101056</xdr:rowOff>
    </xdr:from>
    <xdr:to>
      <xdr:col>76</xdr:col>
      <xdr:colOff>165100</xdr:colOff>
      <xdr:row>58</xdr:row>
      <xdr:rowOff>31206</xdr:rowOff>
    </xdr:to>
    <xdr:sp macro="" textlink="">
      <xdr:nvSpPr>
        <xdr:cNvPr id="512" name="楕円 511">
          <a:extLst>
            <a:ext uri="{FF2B5EF4-FFF2-40B4-BE49-F238E27FC236}">
              <a16:creationId xmlns:a16="http://schemas.microsoft.com/office/drawing/2014/main" id="{E3CF9293-4359-4AAC-8DB5-7F452042E2A7}"/>
            </a:ext>
          </a:extLst>
        </xdr:cNvPr>
        <xdr:cNvSpPr/>
      </xdr:nvSpPr>
      <xdr:spPr>
        <a:xfrm>
          <a:off x="14541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151856</xdr:rowOff>
    </xdr:to>
    <xdr:cxnSp macro="">
      <xdr:nvCxnSpPr>
        <xdr:cNvPr id="513" name="直線コネクタ 512">
          <a:extLst>
            <a:ext uri="{FF2B5EF4-FFF2-40B4-BE49-F238E27FC236}">
              <a16:creationId xmlns:a16="http://schemas.microsoft.com/office/drawing/2014/main" id="{76758434-7FCC-4143-8C9B-BD47036B81D0}"/>
            </a:ext>
          </a:extLst>
        </xdr:cNvPr>
        <xdr:cNvCxnSpPr/>
      </xdr:nvCxnSpPr>
      <xdr:spPr>
        <a:xfrm flipV="1">
          <a:off x="14592300" y="98869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514" name="楕円 513">
          <a:extLst>
            <a:ext uri="{FF2B5EF4-FFF2-40B4-BE49-F238E27FC236}">
              <a16:creationId xmlns:a16="http://schemas.microsoft.com/office/drawing/2014/main" id="{F8915B7A-77D9-4F46-908F-3C3060782837}"/>
            </a:ext>
          </a:extLst>
        </xdr:cNvPr>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151856</xdr:rowOff>
    </xdr:from>
    <xdr:to>
      <xdr:col>76</xdr:col>
      <xdr:colOff>114300</xdr:colOff>
      <xdr:row>58</xdr:row>
      <xdr:rowOff>16328</xdr:rowOff>
    </xdr:to>
    <xdr:cxnSp macro="">
      <xdr:nvCxnSpPr>
        <xdr:cNvPr id="515" name="直線コネクタ 514">
          <a:extLst>
            <a:ext uri="{FF2B5EF4-FFF2-40B4-BE49-F238E27FC236}">
              <a16:creationId xmlns:a16="http://schemas.microsoft.com/office/drawing/2014/main" id="{BF07807D-9A44-4615-9935-C242745D819D}"/>
            </a:ext>
          </a:extLst>
        </xdr:cNvPr>
        <xdr:cNvCxnSpPr/>
      </xdr:nvCxnSpPr>
      <xdr:spPr>
        <a:xfrm flipV="1">
          <a:off x="13703300" y="99245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a:extLst>
            <a:ext uri="{FF2B5EF4-FFF2-40B4-BE49-F238E27FC236}">
              <a16:creationId xmlns:a16="http://schemas.microsoft.com/office/drawing/2014/main" id="{EF711640-C7E4-4A83-B428-3B4EAAFD0F6C}"/>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17" name="n_2aveValue【学校施設】&#10;有形固定資産減価償却率">
          <a:extLst>
            <a:ext uri="{FF2B5EF4-FFF2-40B4-BE49-F238E27FC236}">
              <a16:creationId xmlns:a16="http://schemas.microsoft.com/office/drawing/2014/main" id="{1DCA09E9-FC19-412A-82E4-B9EAFECAAD04}"/>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518" name="n_3aveValue【学校施設】&#10;有形固定資産減価償却率">
          <a:extLst>
            <a:ext uri="{FF2B5EF4-FFF2-40B4-BE49-F238E27FC236}">
              <a16:creationId xmlns:a16="http://schemas.microsoft.com/office/drawing/2014/main" id="{7E855909-7D72-4C19-85C1-F0AD0C9FB6C8}"/>
            </a:ext>
          </a:extLst>
        </xdr:cNvPr>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10177</xdr:rowOff>
    </xdr:from>
    <xdr:ext cx="405111" cy="259045"/>
    <xdr:sp macro="" textlink="">
      <xdr:nvSpPr>
        <xdr:cNvPr id="519" name="n_1mainValue【学校施設】&#10;有形固定資産減価償却率">
          <a:extLst>
            <a:ext uri="{FF2B5EF4-FFF2-40B4-BE49-F238E27FC236}">
              <a16:creationId xmlns:a16="http://schemas.microsoft.com/office/drawing/2014/main" id="{77418AA6-DE14-4AD8-9250-ACC726AAB499}"/>
            </a:ext>
          </a:extLst>
        </xdr:cNvPr>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47733</xdr:rowOff>
    </xdr:from>
    <xdr:ext cx="405111" cy="259045"/>
    <xdr:sp macro="" textlink="">
      <xdr:nvSpPr>
        <xdr:cNvPr id="520" name="n_2mainValue【学校施設】&#10;有形固定資産減価償却率">
          <a:extLst>
            <a:ext uri="{FF2B5EF4-FFF2-40B4-BE49-F238E27FC236}">
              <a16:creationId xmlns:a16="http://schemas.microsoft.com/office/drawing/2014/main" id="{C8DE6847-CCAA-4F4A-ABED-CCE0FFD56790}"/>
            </a:ext>
          </a:extLst>
        </xdr:cNvPr>
        <xdr:cNvSpPr txBox="1"/>
      </xdr:nvSpPr>
      <xdr:spPr>
        <a:xfrm>
          <a:off x="14389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521" name="n_3mainValue【学校施設】&#10;有形固定資産減価償却率">
          <a:extLst>
            <a:ext uri="{FF2B5EF4-FFF2-40B4-BE49-F238E27FC236}">
              <a16:creationId xmlns:a16="http://schemas.microsoft.com/office/drawing/2014/main" id="{392FB809-6384-4F87-84F2-61EDC337CBF0}"/>
            </a:ext>
          </a:extLst>
        </xdr:cNvPr>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6B682036-D01E-468A-A9E2-7E413322EF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66EC836C-8130-417C-8F87-8511682755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325F223B-0017-49A2-BF13-78EF487397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47AB6230-8E9F-4CCE-9B56-8D31F20A08B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D68CD9D1-6554-4940-BF9F-7E54A02C7B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47F8A628-848B-44BB-8CDA-43BA9962B2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CB2F589D-C952-4F2F-B8C6-E8D47CEE9B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8110690-0B50-4034-BB9E-7A9C6E07AF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D23C4FCE-6374-43FC-962A-3B0A775C33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6A6D7A39-B7C6-46CD-A663-7A674AB506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B6F6C310-1ADA-49F8-B0D8-3AE2A72896C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A089F1C5-D7C5-4B8E-A6C8-9C2D476BD8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25627376-ED6B-4045-9358-A1B4E1C472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C2095861-A25F-4B98-A809-4472217B7B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EF43A790-D1E1-4780-A801-04328EB7368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C03E6539-0E5C-4798-B751-A16A4909225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33C40DA8-EFF5-484F-B32E-EF8B9E18B44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9CD03FC6-5035-4D86-92E6-B21BB37BFFB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F32A7D80-1023-4039-8DDF-7DD8489057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C06C8058-D701-4BAB-8018-3DF19E1CC55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0BBE391E-16E9-41C7-874A-16034A0384C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ED34E13D-1CFC-4D7B-A87E-65D3E99E59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65494DC2-B331-4578-93B8-158BD608C1E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D6EEA790-C40F-4156-A78A-CAE384CEFD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a:extLst>
            <a:ext uri="{FF2B5EF4-FFF2-40B4-BE49-F238E27FC236}">
              <a16:creationId xmlns:a16="http://schemas.microsoft.com/office/drawing/2014/main" id="{B8AD47F5-664C-4488-B603-35B2B36C63DF}"/>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a:extLst>
            <a:ext uri="{FF2B5EF4-FFF2-40B4-BE49-F238E27FC236}">
              <a16:creationId xmlns:a16="http://schemas.microsoft.com/office/drawing/2014/main" id="{2F7DB67B-A225-40E1-ADB6-F5FD23EC7836}"/>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a:extLst>
            <a:ext uri="{FF2B5EF4-FFF2-40B4-BE49-F238E27FC236}">
              <a16:creationId xmlns:a16="http://schemas.microsoft.com/office/drawing/2014/main" id="{6F7B89FF-E81D-4B76-8936-0B1E80644539}"/>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a:extLst>
            <a:ext uri="{FF2B5EF4-FFF2-40B4-BE49-F238E27FC236}">
              <a16:creationId xmlns:a16="http://schemas.microsoft.com/office/drawing/2014/main" id="{504412BD-8657-4013-BA83-445E3C6EFD7A}"/>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a:extLst>
            <a:ext uri="{FF2B5EF4-FFF2-40B4-BE49-F238E27FC236}">
              <a16:creationId xmlns:a16="http://schemas.microsoft.com/office/drawing/2014/main" id="{241C946C-7D8D-4CFF-91BF-B84695CB22CB}"/>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51" name="【学校施設】&#10;一人当たり面積平均値テキスト">
          <a:extLst>
            <a:ext uri="{FF2B5EF4-FFF2-40B4-BE49-F238E27FC236}">
              <a16:creationId xmlns:a16="http://schemas.microsoft.com/office/drawing/2014/main" id="{33A1A800-CD36-47F1-871C-7DEC15FF68A3}"/>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a:extLst>
            <a:ext uri="{FF2B5EF4-FFF2-40B4-BE49-F238E27FC236}">
              <a16:creationId xmlns:a16="http://schemas.microsoft.com/office/drawing/2014/main" id="{8A336E66-88AA-4EBC-B06A-25BCF01C4ED1}"/>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a:extLst>
            <a:ext uri="{FF2B5EF4-FFF2-40B4-BE49-F238E27FC236}">
              <a16:creationId xmlns:a16="http://schemas.microsoft.com/office/drawing/2014/main" id="{41223DFC-123A-4C02-9AFB-AB8792483647}"/>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a:extLst>
            <a:ext uri="{FF2B5EF4-FFF2-40B4-BE49-F238E27FC236}">
              <a16:creationId xmlns:a16="http://schemas.microsoft.com/office/drawing/2014/main" id="{B2105B7E-CDDB-4481-9592-94DF73FFC2F5}"/>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a:extLst>
            <a:ext uri="{FF2B5EF4-FFF2-40B4-BE49-F238E27FC236}">
              <a16:creationId xmlns:a16="http://schemas.microsoft.com/office/drawing/2014/main" id="{E67F775C-56C2-4DED-A018-943D21083A59}"/>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5BD96397-3DA4-4E71-9870-C257AFB1D5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41111BD-6995-4010-9090-026007FDD5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A0638F4B-83CD-4729-8F95-FADB2831AB8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DDA16BA-946A-442E-8A0E-829F2046EB6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3744E31D-C0C5-427B-859E-4988D1200F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35687</xdr:rowOff>
    </xdr:from>
    <xdr:to>
      <xdr:col>116</xdr:col>
      <xdr:colOff>114300</xdr:colOff>
      <xdr:row>63</xdr:row>
      <xdr:rowOff>137287</xdr:rowOff>
    </xdr:to>
    <xdr:sp macro="" textlink="">
      <xdr:nvSpPr>
        <xdr:cNvPr id="561" name="楕円 560">
          <a:extLst>
            <a:ext uri="{FF2B5EF4-FFF2-40B4-BE49-F238E27FC236}">
              <a16:creationId xmlns:a16="http://schemas.microsoft.com/office/drawing/2014/main" id="{43E22EAF-8E66-41FD-A0B7-7A8C99918332}"/>
            </a:ext>
          </a:extLst>
        </xdr:cNvPr>
        <xdr:cNvSpPr/>
      </xdr:nvSpPr>
      <xdr:spPr>
        <a:xfrm>
          <a:off x="221107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14114</xdr:rowOff>
    </xdr:from>
    <xdr:ext cx="469744" cy="259045"/>
    <xdr:sp macro="" textlink="">
      <xdr:nvSpPr>
        <xdr:cNvPr id="562" name="【学校施設】&#10;一人当たり面積該当値テキスト">
          <a:extLst>
            <a:ext uri="{FF2B5EF4-FFF2-40B4-BE49-F238E27FC236}">
              <a16:creationId xmlns:a16="http://schemas.microsoft.com/office/drawing/2014/main" id="{5464BD40-BF3B-4887-86A4-36E558A7D0F3}"/>
            </a:ext>
          </a:extLst>
        </xdr:cNvPr>
        <xdr:cNvSpPr txBox="1"/>
      </xdr:nvSpPr>
      <xdr:spPr>
        <a:xfrm>
          <a:off x="22199600" y="108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41021</xdr:rowOff>
    </xdr:from>
    <xdr:to>
      <xdr:col>112</xdr:col>
      <xdr:colOff>38100</xdr:colOff>
      <xdr:row>63</xdr:row>
      <xdr:rowOff>142621</xdr:rowOff>
    </xdr:to>
    <xdr:sp macro="" textlink="">
      <xdr:nvSpPr>
        <xdr:cNvPr id="563" name="楕円 562">
          <a:extLst>
            <a:ext uri="{FF2B5EF4-FFF2-40B4-BE49-F238E27FC236}">
              <a16:creationId xmlns:a16="http://schemas.microsoft.com/office/drawing/2014/main" id="{1B895E26-70A1-4CE1-AC43-54F91E123A42}"/>
            </a:ext>
          </a:extLst>
        </xdr:cNvPr>
        <xdr:cNvSpPr/>
      </xdr:nvSpPr>
      <xdr:spPr>
        <a:xfrm>
          <a:off x="21272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86487</xdr:rowOff>
    </xdr:from>
    <xdr:to>
      <xdr:col>116</xdr:col>
      <xdr:colOff>63500</xdr:colOff>
      <xdr:row>63</xdr:row>
      <xdr:rowOff>91821</xdr:rowOff>
    </xdr:to>
    <xdr:cxnSp macro="">
      <xdr:nvCxnSpPr>
        <xdr:cNvPr id="564" name="直線コネクタ 563">
          <a:extLst>
            <a:ext uri="{FF2B5EF4-FFF2-40B4-BE49-F238E27FC236}">
              <a16:creationId xmlns:a16="http://schemas.microsoft.com/office/drawing/2014/main" id="{BC2138DB-B887-4C1C-BDF7-8E0D114FC625}"/>
            </a:ext>
          </a:extLst>
        </xdr:cNvPr>
        <xdr:cNvCxnSpPr/>
      </xdr:nvCxnSpPr>
      <xdr:spPr>
        <a:xfrm flipV="1">
          <a:off x="21323300" y="1088783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46736</xdr:rowOff>
    </xdr:from>
    <xdr:to>
      <xdr:col>107</xdr:col>
      <xdr:colOff>101600</xdr:colOff>
      <xdr:row>63</xdr:row>
      <xdr:rowOff>148336</xdr:rowOff>
    </xdr:to>
    <xdr:sp macro="" textlink="">
      <xdr:nvSpPr>
        <xdr:cNvPr id="565" name="楕円 564">
          <a:extLst>
            <a:ext uri="{FF2B5EF4-FFF2-40B4-BE49-F238E27FC236}">
              <a16:creationId xmlns:a16="http://schemas.microsoft.com/office/drawing/2014/main" id="{ED402F57-C827-499F-98AB-7AB2F7FDF1E3}"/>
            </a:ext>
          </a:extLst>
        </xdr:cNvPr>
        <xdr:cNvSpPr/>
      </xdr:nvSpPr>
      <xdr:spPr>
        <a:xfrm>
          <a:off x="20383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91821</xdr:rowOff>
    </xdr:from>
    <xdr:to>
      <xdr:col>111</xdr:col>
      <xdr:colOff>177800</xdr:colOff>
      <xdr:row>63</xdr:row>
      <xdr:rowOff>97536</xdr:rowOff>
    </xdr:to>
    <xdr:cxnSp macro="">
      <xdr:nvCxnSpPr>
        <xdr:cNvPr id="566" name="直線コネクタ 565">
          <a:extLst>
            <a:ext uri="{FF2B5EF4-FFF2-40B4-BE49-F238E27FC236}">
              <a16:creationId xmlns:a16="http://schemas.microsoft.com/office/drawing/2014/main" id="{F01EC01F-0A66-4B52-8427-CC677D226E5C}"/>
            </a:ext>
          </a:extLst>
        </xdr:cNvPr>
        <xdr:cNvCxnSpPr/>
      </xdr:nvCxnSpPr>
      <xdr:spPr>
        <a:xfrm flipV="1">
          <a:off x="20434300" y="1089317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67" name="楕円 566">
          <a:extLst>
            <a:ext uri="{FF2B5EF4-FFF2-40B4-BE49-F238E27FC236}">
              <a16:creationId xmlns:a16="http://schemas.microsoft.com/office/drawing/2014/main" id="{0F9D9D50-FA2A-43B0-A14F-482DBC515DA5}"/>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97536</xdr:rowOff>
    </xdr:from>
    <xdr:to>
      <xdr:col>107</xdr:col>
      <xdr:colOff>50800</xdr:colOff>
      <xdr:row>63</xdr:row>
      <xdr:rowOff>102870</xdr:rowOff>
    </xdr:to>
    <xdr:cxnSp macro="">
      <xdr:nvCxnSpPr>
        <xdr:cNvPr id="568" name="直線コネクタ 567">
          <a:extLst>
            <a:ext uri="{FF2B5EF4-FFF2-40B4-BE49-F238E27FC236}">
              <a16:creationId xmlns:a16="http://schemas.microsoft.com/office/drawing/2014/main" id="{4DEBB847-B0D4-4419-8094-7CFFA8B7456B}"/>
            </a:ext>
          </a:extLst>
        </xdr:cNvPr>
        <xdr:cNvCxnSpPr/>
      </xdr:nvCxnSpPr>
      <xdr:spPr>
        <a:xfrm flipV="1">
          <a:off x="19545300" y="1089888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69" name="n_1aveValue【学校施設】&#10;一人当たり面積">
          <a:extLst>
            <a:ext uri="{FF2B5EF4-FFF2-40B4-BE49-F238E27FC236}">
              <a16:creationId xmlns:a16="http://schemas.microsoft.com/office/drawing/2014/main" id="{A8F12648-8DE7-4104-84A9-DAA53FA75388}"/>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70" name="n_2aveValue【学校施設】&#10;一人当たり面積">
          <a:extLst>
            <a:ext uri="{FF2B5EF4-FFF2-40B4-BE49-F238E27FC236}">
              <a16:creationId xmlns:a16="http://schemas.microsoft.com/office/drawing/2014/main" id="{16BEFA6F-7AA4-4A03-89D1-22D2E2C60EAF}"/>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71" name="n_3aveValue【学校施設】&#10;一人当たり面積">
          <a:extLst>
            <a:ext uri="{FF2B5EF4-FFF2-40B4-BE49-F238E27FC236}">
              <a16:creationId xmlns:a16="http://schemas.microsoft.com/office/drawing/2014/main" id="{C7DC125C-4E4B-452F-B4EB-0829B96F403B}"/>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133748</xdr:rowOff>
    </xdr:from>
    <xdr:ext cx="469744" cy="259045"/>
    <xdr:sp macro="" textlink="">
      <xdr:nvSpPr>
        <xdr:cNvPr id="572" name="n_1mainValue【学校施設】&#10;一人当たり面積">
          <a:extLst>
            <a:ext uri="{FF2B5EF4-FFF2-40B4-BE49-F238E27FC236}">
              <a16:creationId xmlns:a16="http://schemas.microsoft.com/office/drawing/2014/main" id="{A12510CF-F4D4-4B48-B2D9-E74AEC208A32}"/>
            </a:ext>
          </a:extLst>
        </xdr:cNvPr>
        <xdr:cNvSpPr txBox="1"/>
      </xdr:nvSpPr>
      <xdr:spPr>
        <a:xfrm>
          <a:off x="210757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139463</xdr:rowOff>
    </xdr:from>
    <xdr:ext cx="469744" cy="259045"/>
    <xdr:sp macro="" textlink="">
      <xdr:nvSpPr>
        <xdr:cNvPr id="573" name="n_2mainValue【学校施設】&#10;一人当たり面積">
          <a:extLst>
            <a:ext uri="{FF2B5EF4-FFF2-40B4-BE49-F238E27FC236}">
              <a16:creationId xmlns:a16="http://schemas.microsoft.com/office/drawing/2014/main" id="{02E37508-A21A-46E3-9F4E-4D0882A01992}"/>
            </a:ext>
          </a:extLst>
        </xdr:cNvPr>
        <xdr:cNvSpPr txBox="1"/>
      </xdr:nvSpPr>
      <xdr:spPr>
        <a:xfrm>
          <a:off x="20199427" y="109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574" name="n_3mainValue【学校施設】&#10;一人当たり面積">
          <a:extLst>
            <a:ext uri="{FF2B5EF4-FFF2-40B4-BE49-F238E27FC236}">
              <a16:creationId xmlns:a16="http://schemas.microsoft.com/office/drawing/2014/main" id="{F9962880-4B63-45F7-968A-91BBFB921801}"/>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89DB06DC-1475-4A35-A8E5-9DED650C53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27D6F503-A268-44EB-A97D-900A7515B2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475D08FE-BA10-4D48-AE1F-871019C5C2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253053B6-F51F-42B1-ACB7-B1C58ECE16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BA39089B-2D4C-41E5-858B-5AFD53D9DA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E0B2CA68-8DD5-49AB-9BB8-B92A581855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D9807CFD-0929-4EFB-8411-A18F0FC0DA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E15B8150-2788-4E94-9A5F-714CC70E2C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BEB73E7F-DF46-488E-88B6-45B2F895C3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77252E3C-4D55-42B6-911B-C7883D68E3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EC8CB4C3-C4D7-4A2D-96F9-D6A56C2AAD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1A26A807-C674-459F-8308-55FFBC156E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2B09967B-C59B-42F3-9B4E-0A52F47B9A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E3B52F9A-74BE-41BC-9CC8-9DDDECAE28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28B2ECBA-4548-4A80-994D-E14FC2D005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E4457D3D-5EBB-44E5-B34A-C77A57521BD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9410C719-FD80-4D4F-939A-39C5458565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F3F02071-05DE-40AF-BD95-49FBC507C1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B0C15D16-3447-4801-89AB-B6C90A8655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19007228-A600-4FBF-9385-EF6FA93E41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CB61FB7B-C22C-463D-9309-1A1485BAAC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2FB90388-923E-43D6-BAC1-348D007B03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7F122C63-E762-4F1E-AF91-4BA47354B4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6A5B3CC3-7153-459A-8123-E57976F3FB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421D1EDA-0021-484F-837B-0636181E9A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4DD863B9-B5DE-4AE8-B9DD-ECB0430B36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FB875A09-AC33-4BDE-A02C-CA372CA4DC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99A59CED-3CA6-4579-BF31-1B9F017BF7A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BC24BC38-D213-414E-80F1-0839ED7CB4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7EE15B4F-7F1B-42DF-96D2-5114AC33E9F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57A44357-7D2C-4C94-87BD-03D4436166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682D8D57-0AD8-4E60-BD34-A08F6F778D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62FBC11D-1311-483F-900A-A9E5BAFB022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B175A72C-C750-4BBC-BFAE-FCF174A80B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A794F777-B8AD-48CB-8FE7-31D700098F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CC392DF6-060C-42C2-8BAF-2C9B302F0F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8DA4FF09-E804-4D58-B660-B0D090AB8D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008D486F-64D6-4D69-990A-B526E19711B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809CE16-D0A8-48A4-9DA1-4F4FADA31D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B4CFF042-80C1-4BDE-9844-A6B4E24614F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574A83E8-A93F-4F6F-A97E-47C9AB1438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a:extLst>
            <a:ext uri="{FF2B5EF4-FFF2-40B4-BE49-F238E27FC236}">
              <a16:creationId xmlns:a16="http://schemas.microsoft.com/office/drawing/2014/main" id="{2BD60465-A66F-4111-8D19-87D342CA30EF}"/>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a:extLst>
            <a:ext uri="{FF2B5EF4-FFF2-40B4-BE49-F238E27FC236}">
              <a16:creationId xmlns:a16="http://schemas.microsoft.com/office/drawing/2014/main" id="{8D62962A-DD83-4698-AA4A-E90489D7752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a:extLst>
            <a:ext uri="{FF2B5EF4-FFF2-40B4-BE49-F238E27FC236}">
              <a16:creationId xmlns:a16="http://schemas.microsoft.com/office/drawing/2014/main" id="{B99EC273-5D8F-4E7C-9718-3A00F3A88D9A}"/>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F3B3E67E-A011-4215-8A49-BE8BDC59D51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C73C5491-5884-4EDA-9C00-C2934366CA4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1" name="【公民館】&#10;有形固定資産減価償却率平均値テキスト">
          <a:extLst>
            <a:ext uri="{FF2B5EF4-FFF2-40B4-BE49-F238E27FC236}">
              <a16:creationId xmlns:a16="http://schemas.microsoft.com/office/drawing/2014/main" id="{653365B0-10F9-4ABB-A801-6308FD89F64A}"/>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a:extLst>
            <a:ext uri="{FF2B5EF4-FFF2-40B4-BE49-F238E27FC236}">
              <a16:creationId xmlns:a16="http://schemas.microsoft.com/office/drawing/2014/main" id="{9AE5C4F6-9B6E-414A-BA0E-53570176C66A}"/>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a:extLst>
            <a:ext uri="{FF2B5EF4-FFF2-40B4-BE49-F238E27FC236}">
              <a16:creationId xmlns:a16="http://schemas.microsoft.com/office/drawing/2014/main" id="{F2F5FC3B-871D-4C8D-BCE5-CA06DC7E985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a:extLst>
            <a:ext uri="{FF2B5EF4-FFF2-40B4-BE49-F238E27FC236}">
              <a16:creationId xmlns:a16="http://schemas.microsoft.com/office/drawing/2014/main" id="{9C6EE696-ADD5-41EE-9633-68FE6AB18A41}"/>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a:extLst>
            <a:ext uri="{FF2B5EF4-FFF2-40B4-BE49-F238E27FC236}">
              <a16:creationId xmlns:a16="http://schemas.microsoft.com/office/drawing/2014/main" id="{93FC8D21-AC9B-4A78-84FC-392C1E05F9A2}"/>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4EA1EF0-44DC-48C0-9180-161580F0EC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D3A9F339-C363-473A-BE95-EFF9FBA441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D9001159-DF9F-47C0-B51C-CE7BC8BB30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98908432-AF0F-4F5A-A1FD-268BDB6790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D7A339B3-40CB-4D3C-9C03-C7AD66D01F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79284</xdr:rowOff>
    </xdr:from>
    <xdr:to>
      <xdr:col>85</xdr:col>
      <xdr:colOff>177800</xdr:colOff>
      <xdr:row>102</xdr:row>
      <xdr:rowOff>9434</xdr:rowOff>
    </xdr:to>
    <xdr:sp macro="" textlink="">
      <xdr:nvSpPr>
        <xdr:cNvPr id="631" name="楕円 630">
          <a:extLst>
            <a:ext uri="{FF2B5EF4-FFF2-40B4-BE49-F238E27FC236}">
              <a16:creationId xmlns:a16="http://schemas.microsoft.com/office/drawing/2014/main" id="{CD68B7DD-DC04-49E2-8329-09686E71B22C}"/>
            </a:ext>
          </a:extLst>
        </xdr:cNvPr>
        <xdr:cNvSpPr/>
      </xdr:nvSpPr>
      <xdr:spPr>
        <a:xfrm>
          <a:off x="162687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102161</xdr:rowOff>
    </xdr:from>
    <xdr:ext cx="405111" cy="259045"/>
    <xdr:sp macro="" textlink="">
      <xdr:nvSpPr>
        <xdr:cNvPr id="632" name="【公民館】&#10;有形固定資産減価償却率該当値テキスト">
          <a:extLst>
            <a:ext uri="{FF2B5EF4-FFF2-40B4-BE49-F238E27FC236}">
              <a16:creationId xmlns:a16="http://schemas.microsoft.com/office/drawing/2014/main" id="{48009BA6-46E4-4BCF-8DF0-D75E02BD0CF9}"/>
            </a:ext>
          </a:extLst>
        </xdr:cNvPr>
        <xdr:cNvSpPr txBox="1"/>
      </xdr:nvSpPr>
      <xdr:spPr>
        <a:xfrm>
          <a:off x="16357600" y="1724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125005</xdr:rowOff>
    </xdr:from>
    <xdr:to>
      <xdr:col>81</xdr:col>
      <xdr:colOff>101600</xdr:colOff>
      <xdr:row>102</xdr:row>
      <xdr:rowOff>55155</xdr:rowOff>
    </xdr:to>
    <xdr:sp macro="" textlink="">
      <xdr:nvSpPr>
        <xdr:cNvPr id="633" name="楕円 632">
          <a:extLst>
            <a:ext uri="{FF2B5EF4-FFF2-40B4-BE49-F238E27FC236}">
              <a16:creationId xmlns:a16="http://schemas.microsoft.com/office/drawing/2014/main" id="{3999F662-5A88-4FC3-9D0C-C1E59E37E95A}"/>
            </a:ext>
          </a:extLst>
        </xdr:cNvPr>
        <xdr:cNvSpPr/>
      </xdr:nvSpPr>
      <xdr:spPr>
        <a:xfrm>
          <a:off x="15430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102</xdr:row>
      <xdr:rowOff>4355</xdr:rowOff>
    </xdr:to>
    <xdr:cxnSp macro="">
      <xdr:nvCxnSpPr>
        <xdr:cNvPr id="634" name="直線コネクタ 633">
          <a:extLst>
            <a:ext uri="{FF2B5EF4-FFF2-40B4-BE49-F238E27FC236}">
              <a16:creationId xmlns:a16="http://schemas.microsoft.com/office/drawing/2014/main" id="{856914AB-D6D2-4453-B59C-D6A93B3EC83D}"/>
            </a:ext>
          </a:extLst>
        </xdr:cNvPr>
        <xdr:cNvCxnSpPr/>
      </xdr:nvCxnSpPr>
      <xdr:spPr>
        <a:xfrm flipV="1">
          <a:off x="15481300" y="1744653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169092</xdr:rowOff>
    </xdr:from>
    <xdr:to>
      <xdr:col>76</xdr:col>
      <xdr:colOff>165100</xdr:colOff>
      <xdr:row>102</xdr:row>
      <xdr:rowOff>99242</xdr:rowOff>
    </xdr:to>
    <xdr:sp macro="" textlink="">
      <xdr:nvSpPr>
        <xdr:cNvPr id="635" name="楕円 634">
          <a:extLst>
            <a:ext uri="{FF2B5EF4-FFF2-40B4-BE49-F238E27FC236}">
              <a16:creationId xmlns:a16="http://schemas.microsoft.com/office/drawing/2014/main" id="{E9174F64-302A-420B-B227-D40FD9193EB1}"/>
            </a:ext>
          </a:extLst>
        </xdr:cNvPr>
        <xdr:cNvSpPr/>
      </xdr:nvSpPr>
      <xdr:spPr>
        <a:xfrm>
          <a:off x="14541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4355</xdr:rowOff>
    </xdr:from>
    <xdr:to>
      <xdr:col>81</xdr:col>
      <xdr:colOff>50800</xdr:colOff>
      <xdr:row>102</xdr:row>
      <xdr:rowOff>48442</xdr:rowOff>
    </xdr:to>
    <xdr:cxnSp macro="">
      <xdr:nvCxnSpPr>
        <xdr:cNvPr id="636" name="直線コネクタ 635">
          <a:extLst>
            <a:ext uri="{FF2B5EF4-FFF2-40B4-BE49-F238E27FC236}">
              <a16:creationId xmlns:a16="http://schemas.microsoft.com/office/drawing/2014/main" id="{7399CD4F-1269-49B7-9274-F1BE52A4C39E}"/>
            </a:ext>
          </a:extLst>
        </xdr:cNvPr>
        <xdr:cNvCxnSpPr/>
      </xdr:nvCxnSpPr>
      <xdr:spPr>
        <a:xfrm flipV="1">
          <a:off x="14592300" y="17492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38463</xdr:rowOff>
    </xdr:from>
    <xdr:to>
      <xdr:col>72</xdr:col>
      <xdr:colOff>38100</xdr:colOff>
      <xdr:row>102</xdr:row>
      <xdr:rowOff>140063</xdr:rowOff>
    </xdr:to>
    <xdr:sp macro="" textlink="">
      <xdr:nvSpPr>
        <xdr:cNvPr id="637" name="楕円 636">
          <a:extLst>
            <a:ext uri="{FF2B5EF4-FFF2-40B4-BE49-F238E27FC236}">
              <a16:creationId xmlns:a16="http://schemas.microsoft.com/office/drawing/2014/main" id="{9F287092-170B-4DD3-86DD-97EE47C3BC36}"/>
            </a:ext>
          </a:extLst>
        </xdr:cNvPr>
        <xdr:cNvSpPr/>
      </xdr:nvSpPr>
      <xdr:spPr>
        <a:xfrm>
          <a:off x="1365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48442</xdr:rowOff>
    </xdr:from>
    <xdr:to>
      <xdr:col>76</xdr:col>
      <xdr:colOff>114300</xdr:colOff>
      <xdr:row>102</xdr:row>
      <xdr:rowOff>89263</xdr:rowOff>
    </xdr:to>
    <xdr:cxnSp macro="">
      <xdr:nvCxnSpPr>
        <xdr:cNvPr id="638" name="直線コネクタ 637">
          <a:extLst>
            <a:ext uri="{FF2B5EF4-FFF2-40B4-BE49-F238E27FC236}">
              <a16:creationId xmlns:a16="http://schemas.microsoft.com/office/drawing/2014/main" id="{4E766421-A86B-43D9-8796-B18422AFCA9B}"/>
            </a:ext>
          </a:extLst>
        </xdr:cNvPr>
        <xdr:cNvCxnSpPr/>
      </xdr:nvCxnSpPr>
      <xdr:spPr>
        <a:xfrm flipV="1">
          <a:off x="13703300" y="175363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9" name="n_1aveValue【公民館】&#10;有形固定資産減価償却率">
          <a:extLst>
            <a:ext uri="{FF2B5EF4-FFF2-40B4-BE49-F238E27FC236}">
              <a16:creationId xmlns:a16="http://schemas.microsoft.com/office/drawing/2014/main" id="{9D16F1DB-1740-4471-901C-8DFFC80E4A52}"/>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0" name="n_2aveValue【公民館】&#10;有形固定資産減価償却率">
          <a:extLst>
            <a:ext uri="{FF2B5EF4-FFF2-40B4-BE49-F238E27FC236}">
              <a16:creationId xmlns:a16="http://schemas.microsoft.com/office/drawing/2014/main" id="{1655E843-5A17-46AE-B8EB-9901A656E12F}"/>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641" name="n_3aveValue【公民館】&#10;有形固定資産減価償却率">
          <a:extLst>
            <a:ext uri="{FF2B5EF4-FFF2-40B4-BE49-F238E27FC236}">
              <a16:creationId xmlns:a16="http://schemas.microsoft.com/office/drawing/2014/main" id="{A443B31D-9224-4E2B-A054-4BE24DEC6BF3}"/>
            </a:ext>
          </a:extLst>
        </xdr:cNvPr>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71682</xdr:rowOff>
    </xdr:from>
    <xdr:ext cx="405111" cy="259045"/>
    <xdr:sp macro="" textlink="">
      <xdr:nvSpPr>
        <xdr:cNvPr id="642" name="n_1mainValue【公民館】&#10;有形固定資産減価償却率">
          <a:extLst>
            <a:ext uri="{FF2B5EF4-FFF2-40B4-BE49-F238E27FC236}">
              <a16:creationId xmlns:a16="http://schemas.microsoft.com/office/drawing/2014/main" id="{87A12496-CD9C-4DF2-972F-EBCDBFD06B4D}"/>
            </a:ext>
          </a:extLst>
        </xdr:cNvPr>
        <xdr:cNvSpPr txBox="1"/>
      </xdr:nvSpPr>
      <xdr:spPr>
        <a:xfrm>
          <a:off x="15266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115769</xdr:rowOff>
    </xdr:from>
    <xdr:ext cx="405111" cy="259045"/>
    <xdr:sp macro="" textlink="">
      <xdr:nvSpPr>
        <xdr:cNvPr id="643" name="n_2mainValue【公民館】&#10;有形固定資産減価償却率">
          <a:extLst>
            <a:ext uri="{FF2B5EF4-FFF2-40B4-BE49-F238E27FC236}">
              <a16:creationId xmlns:a16="http://schemas.microsoft.com/office/drawing/2014/main" id="{D8FABA1D-F79C-4346-B81F-2EEF649EB277}"/>
            </a:ext>
          </a:extLst>
        </xdr:cNvPr>
        <xdr:cNvSpPr txBox="1"/>
      </xdr:nvSpPr>
      <xdr:spPr>
        <a:xfrm>
          <a:off x="143897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156590</xdr:rowOff>
    </xdr:from>
    <xdr:ext cx="405111" cy="259045"/>
    <xdr:sp macro="" textlink="">
      <xdr:nvSpPr>
        <xdr:cNvPr id="644" name="n_3mainValue【公民館】&#10;有形固定資産減価償却率">
          <a:extLst>
            <a:ext uri="{FF2B5EF4-FFF2-40B4-BE49-F238E27FC236}">
              <a16:creationId xmlns:a16="http://schemas.microsoft.com/office/drawing/2014/main" id="{FF3F2339-E451-41D5-A051-7955F22CBEE9}"/>
            </a:ext>
          </a:extLst>
        </xdr:cNvPr>
        <xdr:cNvSpPr txBox="1"/>
      </xdr:nvSpPr>
      <xdr:spPr>
        <a:xfrm>
          <a:off x="13500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D3936C6A-043A-43EB-8867-1B27AF2ABC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59570EF7-A712-499B-8473-64EB0C51BC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6C2B7644-5077-4B15-A83E-4DB4B44E42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988B14C7-712B-4FD0-8F3E-275205C264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96C25F85-D596-42CC-9744-EEE7AF132B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C5623B25-41C3-40C1-B329-CACCE31297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D760B630-B2C4-421B-A7D6-2E1BAC24FF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5BBDE142-1C71-4029-B699-3BEC290FC5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10926EDF-20FA-4E6C-8FC6-CDBF02BC18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21D31C26-7A7B-449A-9255-B26CAA1724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D3B4051E-7ADE-44C5-B13E-BF33564C46C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E3507811-9116-40E0-890F-F974ACF820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300DA2C7-DB4F-45D6-87F5-AD91724B355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FB0F3DDF-5980-4AE4-B4F0-102A197BA0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2DA90992-968B-4D2D-9958-79616960BB6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id="{69E8E915-B8F5-45A9-A33E-74421B6E32D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E48FFD9B-FA52-429B-98FE-A9DBA3C7382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id="{6A500E41-C882-4688-B9CC-BE7DC711587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D20E915C-291C-453D-918B-FCFD8F6067D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0369DE73-B19B-4D39-92D1-147DCC1713F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35F95255-F6AA-4244-BAD1-3CFFB54976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582D4F92-EF07-4CD8-BC33-48C2D1AD8C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AE2E7CD8-2BD2-41F5-8CCE-15E8F029BB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a:extLst>
            <a:ext uri="{FF2B5EF4-FFF2-40B4-BE49-F238E27FC236}">
              <a16:creationId xmlns:a16="http://schemas.microsoft.com/office/drawing/2014/main" id="{0975527D-8190-4AE8-92DD-53C0EB76F45D}"/>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a:extLst>
            <a:ext uri="{FF2B5EF4-FFF2-40B4-BE49-F238E27FC236}">
              <a16:creationId xmlns:a16="http://schemas.microsoft.com/office/drawing/2014/main" id="{86022BAD-D9B4-48AA-808E-897935EBBEA7}"/>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a:extLst>
            <a:ext uri="{FF2B5EF4-FFF2-40B4-BE49-F238E27FC236}">
              <a16:creationId xmlns:a16="http://schemas.microsoft.com/office/drawing/2014/main" id="{256E982C-07ED-459B-814D-8B10E143E7DD}"/>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a:extLst>
            <a:ext uri="{FF2B5EF4-FFF2-40B4-BE49-F238E27FC236}">
              <a16:creationId xmlns:a16="http://schemas.microsoft.com/office/drawing/2014/main" id="{87CE7588-C91A-44BF-B55E-08A523A346CF}"/>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a:extLst>
            <a:ext uri="{FF2B5EF4-FFF2-40B4-BE49-F238E27FC236}">
              <a16:creationId xmlns:a16="http://schemas.microsoft.com/office/drawing/2014/main" id="{208566CC-4457-4E68-9862-77EF31FC912F}"/>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73" name="【公民館】&#10;一人当たり面積平均値テキスト">
          <a:extLst>
            <a:ext uri="{FF2B5EF4-FFF2-40B4-BE49-F238E27FC236}">
              <a16:creationId xmlns:a16="http://schemas.microsoft.com/office/drawing/2014/main" id="{F0554555-8EB8-4910-B5A2-3428A8DF475C}"/>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a:extLst>
            <a:ext uri="{FF2B5EF4-FFF2-40B4-BE49-F238E27FC236}">
              <a16:creationId xmlns:a16="http://schemas.microsoft.com/office/drawing/2014/main" id="{401DEAC3-8C93-41D8-A01F-5D3671A3B4DA}"/>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a:extLst>
            <a:ext uri="{FF2B5EF4-FFF2-40B4-BE49-F238E27FC236}">
              <a16:creationId xmlns:a16="http://schemas.microsoft.com/office/drawing/2014/main" id="{C94EC60D-1459-4472-96C2-0B304B5DD7F1}"/>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a:extLst>
            <a:ext uri="{FF2B5EF4-FFF2-40B4-BE49-F238E27FC236}">
              <a16:creationId xmlns:a16="http://schemas.microsoft.com/office/drawing/2014/main" id="{3ECCF5B1-CC23-4E2F-8C9D-CF9E1FADC05A}"/>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a:extLst>
            <a:ext uri="{FF2B5EF4-FFF2-40B4-BE49-F238E27FC236}">
              <a16:creationId xmlns:a16="http://schemas.microsoft.com/office/drawing/2014/main" id="{E3B0851E-74D0-414A-AADC-559559AF2973}"/>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2E0254F-8884-412B-8FE5-185A5B0854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588376A-6AD4-471A-AFC7-48FD2BF28B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48E8349-B034-439C-B2EF-2E0A7A71F2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98EBB43-E9E0-4583-BB1E-22225BB10F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1447335-52EE-46D2-B2DC-3249DFBACD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95250</xdr:rowOff>
    </xdr:from>
    <xdr:to>
      <xdr:col>116</xdr:col>
      <xdr:colOff>114300</xdr:colOff>
      <xdr:row>108</xdr:row>
      <xdr:rowOff>25400</xdr:rowOff>
    </xdr:to>
    <xdr:sp macro="" textlink="">
      <xdr:nvSpPr>
        <xdr:cNvPr id="683" name="楕円 682">
          <a:extLst>
            <a:ext uri="{FF2B5EF4-FFF2-40B4-BE49-F238E27FC236}">
              <a16:creationId xmlns:a16="http://schemas.microsoft.com/office/drawing/2014/main" id="{88D6CA57-D857-4D16-B598-12BD7B369EB1}"/>
            </a:ext>
          </a:extLst>
        </xdr:cNvPr>
        <xdr:cNvSpPr/>
      </xdr:nvSpPr>
      <xdr:spPr>
        <a:xfrm>
          <a:off x="221107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684" name="【公民館】&#10;一人当たり面積該当値テキスト">
          <a:extLst>
            <a:ext uri="{FF2B5EF4-FFF2-40B4-BE49-F238E27FC236}">
              <a16:creationId xmlns:a16="http://schemas.microsoft.com/office/drawing/2014/main" id="{469D1C6F-4612-43D8-ADD8-A52CD2C33854}"/>
            </a:ext>
          </a:extLst>
        </xdr:cNvPr>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96520</xdr:rowOff>
    </xdr:from>
    <xdr:to>
      <xdr:col>112</xdr:col>
      <xdr:colOff>38100</xdr:colOff>
      <xdr:row>108</xdr:row>
      <xdr:rowOff>26670</xdr:rowOff>
    </xdr:to>
    <xdr:sp macro="" textlink="">
      <xdr:nvSpPr>
        <xdr:cNvPr id="685" name="楕円 684">
          <a:extLst>
            <a:ext uri="{FF2B5EF4-FFF2-40B4-BE49-F238E27FC236}">
              <a16:creationId xmlns:a16="http://schemas.microsoft.com/office/drawing/2014/main" id="{15EE058B-CC2D-4853-A6AC-766EFBBB7BF5}"/>
            </a:ext>
          </a:extLst>
        </xdr:cNvPr>
        <xdr:cNvSpPr/>
      </xdr:nvSpPr>
      <xdr:spPr>
        <a:xfrm>
          <a:off x="212725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146050</xdr:rowOff>
    </xdr:from>
    <xdr:to>
      <xdr:col>116</xdr:col>
      <xdr:colOff>63500</xdr:colOff>
      <xdr:row>107</xdr:row>
      <xdr:rowOff>147320</xdr:rowOff>
    </xdr:to>
    <xdr:cxnSp macro="">
      <xdr:nvCxnSpPr>
        <xdr:cNvPr id="686" name="直線コネクタ 685">
          <a:extLst>
            <a:ext uri="{FF2B5EF4-FFF2-40B4-BE49-F238E27FC236}">
              <a16:creationId xmlns:a16="http://schemas.microsoft.com/office/drawing/2014/main" id="{5CCB0F6E-693E-496C-8039-641F3D43F818}"/>
            </a:ext>
          </a:extLst>
        </xdr:cNvPr>
        <xdr:cNvCxnSpPr/>
      </xdr:nvCxnSpPr>
      <xdr:spPr>
        <a:xfrm flipV="1">
          <a:off x="21323300" y="184912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687" name="楕円 686">
          <a:extLst>
            <a:ext uri="{FF2B5EF4-FFF2-40B4-BE49-F238E27FC236}">
              <a16:creationId xmlns:a16="http://schemas.microsoft.com/office/drawing/2014/main" id="{49BEB6A3-AFF6-4487-B2B7-97B299EFB330}"/>
            </a:ext>
          </a:extLst>
        </xdr:cNvPr>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147320</xdr:rowOff>
    </xdr:from>
    <xdr:to>
      <xdr:col>111</xdr:col>
      <xdr:colOff>177800</xdr:colOff>
      <xdr:row>107</xdr:row>
      <xdr:rowOff>148589</xdr:rowOff>
    </xdr:to>
    <xdr:cxnSp macro="">
      <xdr:nvCxnSpPr>
        <xdr:cNvPr id="688" name="直線コネクタ 687">
          <a:extLst>
            <a:ext uri="{FF2B5EF4-FFF2-40B4-BE49-F238E27FC236}">
              <a16:creationId xmlns:a16="http://schemas.microsoft.com/office/drawing/2014/main" id="{7B60AB5C-6E91-40F1-9D1F-6E4D462B1450}"/>
            </a:ext>
          </a:extLst>
        </xdr:cNvPr>
        <xdr:cNvCxnSpPr/>
      </xdr:nvCxnSpPr>
      <xdr:spPr>
        <a:xfrm flipV="1">
          <a:off x="20434300" y="184924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100330</xdr:rowOff>
    </xdr:from>
    <xdr:to>
      <xdr:col>102</xdr:col>
      <xdr:colOff>165100</xdr:colOff>
      <xdr:row>108</xdr:row>
      <xdr:rowOff>30480</xdr:rowOff>
    </xdr:to>
    <xdr:sp macro="" textlink="">
      <xdr:nvSpPr>
        <xdr:cNvPr id="689" name="楕円 688">
          <a:extLst>
            <a:ext uri="{FF2B5EF4-FFF2-40B4-BE49-F238E27FC236}">
              <a16:creationId xmlns:a16="http://schemas.microsoft.com/office/drawing/2014/main" id="{C3179DC6-27AB-4245-B17E-2012A86B252D}"/>
            </a:ext>
          </a:extLst>
        </xdr:cNvPr>
        <xdr:cNvSpPr/>
      </xdr:nvSpPr>
      <xdr:spPr>
        <a:xfrm>
          <a:off x="19494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151130</xdr:rowOff>
    </xdr:to>
    <xdr:cxnSp macro="">
      <xdr:nvCxnSpPr>
        <xdr:cNvPr id="690" name="直線コネクタ 689">
          <a:extLst>
            <a:ext uri="{FF2B5EF4-FFF2-40B4-BE49-F238E27FC236}">
              <a16:creationId xmlns:a16="http://schemas.microsoft.com/office/drawing/2014/main" id="{DB88D452-CC69-4F0B-AB16-9B82456B65F5}"/>
            </a:ext>
          </a:extLst>
        </xdr:cNvPr>
        <xdr:cNvCxnSpPr/>
      </xdr:nvCxnSpPr>
      <xdr:spPr>
        <a:xfrm flipV="1">
          <a:off x="19545300" y="184937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91" name="n_1aveValue【公民館】&#10;一人当たり面積">
          <a:extLst>
            <a:ext uri="{FF2B5EF4-FFF2-40B4-BE49-F238E27FC236}">
              <a16:creationId xmlns:a16="http://schemas.microsoft.com/office/drawing/2014/main" id="{996F270A-AA84-443E-A0CE-D0AA517C07C1}"/>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92" name="n_2aveValue【公民館】&#10;一人当たり面積">
          <a:extLst>
            <a:ext uri="{FF2B5EF4-FFF2-40B4-BE49-F238E27FC236}">
              <a16:creationId xmlns:a16="http://schemas.microsoft.com/office/drawing/2014/main" id="{E5AAA140-3938-4BE9-A8CD-66CA09DE398D}"/>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93" name="n_3aveValue【公民館】&#10;一人当たり面積">
          <a:extLst>
            <a:ext uri="{FF2B5EF4-FFF2-40B4-BE49-F238E27FC236}">
              <a16:creationId xmlns:a16="http://schemas.microsoft.com/office/drawing/2014/main" id="{4ACD5D43-BDD4-438D-A8CD-E3EEED5194F7}"/>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17797</xdr:rowOff>
    </xdr:from>
    <xdr:ext cx="469744" cy="259045"/>
    <xdr:sp macro="" textlink="">
      <xdr:nvSpPr>
        <xdr:cNvPr id="694" name="n_1mainValue【公民館】&#10;一人当たり面積">
          <a:extLst>
            <a:ext uri="{FF2B5EF4-FFF2-40B4-BE49-F238E27FC236}">
              <a16:creationId xmlns:a16="http://schemas.microsoft.com/office/drawing/2014/main" id="{900A0381-01F0-4B3B-A40B-E02C892192BF}"/>
            </a:ext>
          </a:extLst>
        </xdr:cNvPr>
        <xdr:cNvSpPr txBox="1"/>
      </xdr:nvSpPr>
      <xdr:spPr>
        <a:xfrm>
          <a:off x="21075727" y="185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695" name="n_2mainValue【公民館】&#10;一人当たり面積">
          <a:extLst>
            <a:ext uri="{FF2B5EF4-FFF2-40B4-BE49-F238E27FC236}">
              <a16:creationId xmlns:a16="http://schemas.microsoft.com/office/drawing/2014/main" id="{F993D35B-AD61-4DBF-A513-9982F8D9BB80}"/>
            </a:ext>
          </a:extLst>
        </xdr:cNvPr>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21607</xdr:rowOff>
    </xdr:from>
    <xdr:ext cx="469744" cy="259045"/>
    <xdr:sp macro="" textlink="">
      <xdr:nvSpPr>
        <xdr:cNvPr id="696" name="n_3mainValue【公民館】&#10;一人当たり面積">
          <a:extLst>
            <a:ext uri="{FF2B5EF4-FFF2-40B4-BE49-F238E27FC236}">
              <a16:creationId xmlns:a16="http://schemas.microsoft.com/office/drawing/2014/main" id="{1AEF3445-9C35-4003-B5F0-B22121C6B749}"/>
            </a:ext>
          </a:extLst>
        </xdr:cNvPr>
        <xdr:cNvSpPr txBox="1"/>
      </xdr:nvSpPr>
      <xdr:spPr>
        <a:xfrm>
          <a:off x="19310427" y="185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C4B09109-AAE1-4F9C-8A84-D146E71D9E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C02205FC-207C-498A-920A-2BAA0A80C9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DE366530-9378-4C6C-BD8C-9CA6795AD9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昭和５０～６０年代前後に集中して公共施設を整備しており、それらの施設が順次、耐用年数を迎えていることに加え、近年の投資的事業の抑制の影響により、全体的に有形固定資産減価償却率が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増加傾向にあり、また、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全国平均や類似団体より高い水準にあ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中でも特に公営住宅、学校施設、公民館、幼稚園・保育所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７０％を超える高い水準となってい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公営住宅については平成２７年度から計画的に更新・再編・集約化を進めており、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年度に新しい町営住宅の一部が完成したため、前年度と比較して有形固定資産減価償却率が大幅に減少している。また、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個別施設計画を策定し、施設の長寿命化に取り組むこととしている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幼稚園・保育所については、将来的に少子化に伴い保育需要の減少が見込まれることを踏まえ、当面は現施設の継続的な利用を念頭に、適切な維持管理を行う。</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橋りょう・トンネルについても、老朽化に伴い有形固定資産減価償却率が類似団体と比較してやや高い水準にあるが、平成２３年度に策定した橋梁長寿命化修繕計画に基づく維持保全に取り組んでおり、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経費の縮減と長寿命化に努めている。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なお、各施設等の一人当たりの面積は、全て類似団体平均を下回っており、効率的な行政運営ができている。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80D92E-1E42-49A1-9FD9-737CE91B64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FF9B97-9A0C-420E-8BD9-B3497426B6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44E0E1-1FEC-49A5-AD6B-58B044FDF0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3A89E7-7C7B-4D4F-A583-BEC239A3F8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FFD92F-92B8-47B0-99C2-EAB498752F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695058-6A87-4591-A495-DE61863B91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ABE7B1-7856-4F92-A099-ACB3BFA1B6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95957E-454C-4678-8EBA-E53F6229CF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6EB3F7-AA3D-4BCF-A1C0-7A5ECCC1CD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CC34EF-8870-4FAA-BDC8-E91052D1C3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13,535
13,430
20.14
5,797,756
5,587,148
202,097
3,273,617
4,437,228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A6CC1C-5C58-454E-9609-9E92E72922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F59E6C-8085-4C22-B038-D009770A8B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AAB818-C7EF-4DDB-9F31-BC42A45301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87A24D-EC72-46F0-9C6F-0B54ACD2D3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30E9A3-1AAD-4658-A02C-5EF14D8613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E7A0A2-32D2-4AF8-B84F-4DCD6D6BE5E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5153D3-9AC0-429F-ABD4-919C748A19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018158-63ED-47D3-B2D5-373C3CDACC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17928E-667F-4D58-98E0-FE8E9F68A7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B2E5EB-0EF1-4375-B9A5-09C813F4A7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A4CE5F-B24A-4C01-8BD7-FD9B5B1062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CB02B0-15DB-4272-9F27-833AA698FC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99529C-3318-43CD-8DD9-C949C370E9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1D418C-9A7B-4673-B719-8F6A35454B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4D25F0-0889-4064-AECE-8F5DACE485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29386C-36EB-4935-9AD2-159D54DC8F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70F8B7-9D3C-49B5-8CC0-9A56F41CD3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677D21-5881-43B1-983D-B65523920C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D4FBE6-BBE2-46D4-928C-214B6CF61C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660EB2-EC73-4FCE-B6C5-25B3F6B812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C1FF8B3-1E6E-4D6B-B80C-4CC0C95556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27AB90A-4A66-4BB6-8FD0-6D643BBAD7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9FD83E-ACD8-4C7D-A8FE-3429B047E1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7A2FCE3-85E2-48AA-9036-076DED11816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AABEE09-C2E4-4FD1-9C99-6909524BEC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14D4995-2435-4A94-9DD8-7905EC3C5C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157B34B-F82F-4A49-92F8-885C10C93F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47CD55-A622-45E4-A8D9-E9B4633C45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240F76C-5D75-441C-8DF1-42309A0489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0E80ABC-77FF-4BAA-A00E-807CB1F996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7171F14-F2A8-4461-8C89-D7A208BA44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1CBEF05-D542-4079-AA98-A7BF50F5409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C1AECDD-A860-4B37-8C6F-B83C0BD377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9BB6427-812B-4FF6-BF17-6069E22F6F8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F9388F8-4639-46F0-93DB-E9C3F2C3B65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97C6BBA-17B6-4FEF-88D1-3781DE5D93A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1719FEB-DD13-49EB-9C37-5181CB8192D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7050C37-DE98-449B-8C0C-2B49769BB0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F43DF8F-B5B5-49BA-B090-6536A5E49FF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7B6134-DDFF-4D4B-BBDC-1D55364054D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0726E86-6346-4430-9A30-6B5C94962C7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6AC41F5-9930-44D6-84B6-B2C6786320D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AA1CBD1-DD7A-4DE1-B044-992CE134E3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7B2C5FE-C71A-475F-9729-F2F17008B28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1128075-E4F2-4C2A-876F-CDD3E24F72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EA67167B-9374-46EF-8181-EB7904DB5C8B}"/>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71EBD8B3-B002-4A6B-8994-A299B06C1DA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6EC42CA2-5741-4503-93D6-AEF75BC9A591}"/>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8F269586-D5FB-4B35-833D-AF9388C187BE}"/>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84A5D7EB-1471-46A7-A9F4-63A94BC5BFC0}"/>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a:extLst>
            <a:ext uri="{FF2B5EF4-FFF2-40B4-BE49-F238E27FC236}">
              <a16:creationId xmlns:a16="http://schemas.microsoft.com/office/drawing/2014/main" id="{073983FB-66B3-4F77-B346-55691FAF6643}"/>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D0D5BF90-DF2D-46BE-98D8-2F6963DB3A25}"/>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FF939A0C-01E3-4403-BBDB-4D4C7502B8B9}"/>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AC462662-EB4E-4713-931C-441B30EF6105}"/>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673AECBF-F302-4C46-B97B-A3152DF882A2}"/>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E96C872-CFDC-441A-8E0A-CC5F97A805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51ABAAE-2479-4F60-892E-9BE61695B9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6DB23B-18A3-4F94-93D3-5AA5E9B823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AD13F7-D562-44BC-876B-4BA330336D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F5132D-E770-4B14-8726-AD2F0FF5F21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2" name="楕円 71">
          <a:extLst>
            <a:ext uri="{FF2B5EF4-FFF2-40B4-BE49-F238E27FC236}">
              <a16:creationId xmlns:a16="http://schemas.microsoft.com/office/drawing/2014/main" id="{2ECCD45C-16EB-41FE-9367-2FA8B4F79126}"/>
            </a:ext>
          </a:extLst>
        </xdr:cNvPr>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3" name="【図書館】&#10;有形固定資産減価償却率該当値テキスト">
          <a:extLst>
            <a:ext uri="{FF2B5EF4-FFF2-40B4-BE49-F238E27FC236}">
              <a16:creationId xmlns:a16="http://schemas.microsoft.com/office/drawing/2014/main" id="{1D4E8808-4949-4BCF-8FE6-2A315486BB53}"/>
            </a:ext>
          </a:extLst>
        </xdr:cNvPr>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4" name="楕円 73">
          <a:extLst>
            <a:ext uri="{FF2B5EF4-FFF2-40B4-BE49-F238E27FC236}">
              <a16:creationId xmlns:a16="http://schemas.microsoft.com/office/drawing/2014/main" id="{ED77A983-9A5E-4DDB-B912-E2E3FE8AB90A}"/>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5" name="直線コネクタ 74">
          <a:extLst>
            <a:ext uri="{FF2B5EF4-FFF2-40B4-BE49-F238E27FC236}">
              <a16:creationId xmlns:a16="http://schemas.microsoft.com/office/drawing/2014/main" id="{39E1762A-A714-445D-A515-25AAFDFC2524}"/>
            </a:ext>
          </a:extLst>
        </xdr:cNvPr>
        <xdr:cNvCxnSpPr/>
      </xdr:nvCxnSpPr>
      <xdr:spPr>
        <a:xfrm flipV="1">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a:extLst>
            <a:ext uri="{FF2B5EF4-FFF2-40B4-BE49-F238E27FC236}">
              <a16:creationId xmlns:a16="http://schemas.microsoft.com/office/drawing/2014/main" id="{FD09A44F-BA81-479C-B134-1C05EC12442F}"/>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a:extLst>
            <a:ext uri="{FF2B5EF4-FFF2-40B4-BE49-F238E27FC236}">
              <a16:creationId xmlns:a16="http://schemas.microsoft.com/office/drawing/2014/main" id="{3F6929E5-C94F-43D6-9E7E-2D06C066110E}"/>
            </a:ext>
          </a:extLst>
        </xdr:cNvPr>
        <xdr:cNvCxnSpPr/>
      </xdr:nvCxnSpPr>
      <xdr:spPr>
        <a:xfrm flipV="1">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a:extLst>
            <a:ext uri="{FF2B5EF4-FFF2-40B4-BE49-F238E27FC236}">
              <a16:creationId xmlns:a16="http://schemas.microsoft.com/office/drawing/2014/main" id="{1A124DB5-814C-499F-8145-C30FCDA236ED}"/>
            </a:ext>
          </a:extLst>
        </xdr:cNvPr>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79" name="直線コネクタ 78">
          <a:extLst>
            <a:ext uri="{FF2B5EF4-FFF2-40B4-BE49-F238E27FC236}">
              <a16:creationId xmlns:a16="http://schemas.microsoft.com/office/drawing/2014/main" id="{6B27A020-526E-4053-8264-A27DC65AA3C3}"/>
            </a:ext>
          </a:extLst>
        </xdr:cNvPr>
        <xdr:cNvCxnSpPr/>
      </xdr:nvCxnSpPr>
      <xdr:spPr>
        <a:xfrm flipV="1">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80" name="n_1aveValue【図書館】&#10;有形固定資産減価償却率">
          <a:extLst>
            <a:ext uri="{FF2B5EF4-FFF2-40B4-BE49-F238E27FC236}">
              <a16:creationId xmlns:a16="http://schemas.microsoft.com/office/drawing/2014/main" id="{4A9C075E-C78D-4A92-BAE7-7C901CF62386}"/>
            </a:ext>
          </a:extLst>
        </xdr:cNvPr>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a:extLst>
            <a:ext uri="{FF2B5EF4-FFF2-40B4-BE49-F238E27FC236}">
              <a16:creationId xmlns:a16="http://schemas.microsoft.com/office/drawing/2014/main" id="{021DE1EE-1048-43CC-9769-3E3B59936BD0}"/>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2" name="n_3aveValue【図書館】&#10;有形固定資産減価償却率">
          <a:extLst>
            <a:ext uri="{FF2B5EF4-FFF2-40B4-BE49-F238E27FC236}">
              <a16:creationId xmlns:a16="http://schemas.microsoft.com/office/drawing/2014/main" id="{073F4273-D38D-49DF-BAC6-F49118C50DFA}"/>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3" name="n_1mainValue【図書館】&#10;有形固定資産減価償却率">
          <a:extLst>
            <a:ext uri="{FF2B5EF4-FFF2-40B4-BE49-F238E27FC236}">
              <a16:creationId xmlns:a16="http://schemas.microsoft.com/office/drawing/2014/main" id="{F2C7C91D-D4B1-4E38-861C-45929D738C06}"/>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4" name="n_2mainValue【図書館】&#10;有形固定資産減価償却率">
          <a:extLst>
            <a:ext uri="{FF2B5EF4-FFF2-40B4-BE49-F238E27FC236}">
              <a16:creationId xmlns:a16="http://schemas.microsoft.com/office/drawing/2014/main" id="{862A5AF1-B559-4446-B42E-5FC8E8E763D7}"/>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5" name="n_3mainValue【図書館】&#10;有形固定資産減価償却率">
          <a:extLst>
            <a:ext uri="{FF2B5EF4-FFF2-40B4-BE49-F238E27FC236}">
              <a16:creationId xmlns:a16="http://schemas.microsoft.com/office/drawing/2014/main" id="{D7A99BAC-2F9E-403B-905D-34F1C68F4A1E}"/>
            </a:ext>
          </a:extLst>
        </xdr:cNvPr>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5C5DEAC-1574-4920-A351-E2ECA78F37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FFB26E6-8827-4E2D-ADE7-DA967C44AB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1FC4D55-1697-4185-9E33-163C8F3435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222B5A6-679D-4A1B-B53B-0BD2CF5182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DE03A23-0E12-4FA7-ADB1-9564DBF401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7461F32-E087-4D51-B919-0CAD582BFF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2D62E23-2238-4D17-82CA-44C433F914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E1BA481-371C-44CD-90FD-BEF487D931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B02D5B8-1F1E-4992-BCEE-1A4D3DA0F79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42A8296-A953-4DF8-B431-2329F5F083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4E1CFA7-9142-4065-9618-1C4893EA9C6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F9ADB59-2687-4574-AD29-546D93D962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8B0B34E-628B-44E1-9A67-129416EB8DC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E57D896A-84D0-418C-BD5C-C25073253C6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789959D-0820-4B21-973F-7605A5C354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7BE38B18-C185-4568-97FE-47C4E10C62D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A33CB88-A3B2-42F4-8B66-BF4E98F8E2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87189659-15CE-4087-8D79-F568B09974A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E619DCE0-9DA0-4BBC-BE6F-2234E1F2DA1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9FE644F-5133-4FD9-828C-AF358022E83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7F6C3A0-B6DA-498B-B674-B915677A26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1C31C39B-9968-4891-902A-65A8845D33E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3D74DF0C-58E6-471C-873B-3C6EA38D08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808384C8-665B-40C6-BAC2-44B5A11581B9}"/>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65C2B665-8118-4F4C-A4A8-728AEB526F27}"/>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195A78C8-C5C5-4454-AB96-C970DFCD76A9}"/>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id="{505EF376-612B-4B6C-AE13-7E5427FDA340}"/>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id="{C9201B87-26EE-4198-8782-5108E56402A1}"/>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a:extLst>
            <a:ext uri="{FF2B5EF4-FFF2-40B4-BE49-F238E27FC236}">
              <a16:creationId xmlns:a16="http://schemas.microsoft.com/office/drawing/2014/main" id="{C93EC0AC-3C39-4343-A120-C5FCC6EA73EE}"/>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BA838F50-C6D6-4DA3-B4DA-4B25175FF875}"/>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id="{0250DD43-EF86-4F54-A89A-2D3208752074}"/>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a:extLst>
            <a:ext uri="{FF2B5EF4-FFF2-40B4-BE49-F238E27FC236}">
              <a16:creationId xmlns:a16="http://schemas.microsoft.com/office/drawing/2014/main" id="{31AC2C57-9FE1-4BD4-BF2E-B87B2B5E4FE6}"/>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a:extLst>
            <a:ext uri="{FF2B5EF4-FFF2-40B4-BE49-F238E27FC236}">
              <a16:creationId xmlns:a16="http://schemas.microsoft.com/office/drawing/2014/main" id="{A7797515-2832-42E6-9AAB-45CAC8BD740A}"/>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6ED2FB0-6A50-4836-A21C-876B078E3F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2F26718-E5DC-4BC3-A56E-5D4B1E614E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7ED5FA7-FDCA-4185-AB79-220CE2C73F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30C15B2-81CA-4B70-94E9-DD9C94E6111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B1C8A69-22AC-4B09-BA7E-BBD0FA69F3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24" name="楕円 123">
          <a:extLst>
            <a:ext uri="{FF2B5EF4-FFF2-40B4-BE49-F238E27FC236}">
              <a16:creationId xmlns:a16="http://schemas.microsoft.com/office/drawing/2014/main" id="{BD73547D-7029-49EC-B609-0B5B2222B153}"/>
            </a:ext>
          </a:extLst>
        </xdr:cNvPr>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121937</xdr:rowOff>
    </xdr:from>
    <xdr:ext cx="469744" cy="259045"/>
    <xdr:sp macro="" textlink="">
      <xdr:nvSpPr>
        <xdr:cNvPr id="125" name="【図書館】&#10;一人当たり面積該当値テキスト">
          <a:extLst>
            <a:ext uri="{FF2B5EF4-FFF2-40B4-BE49-F238E27FC236}">
              <a16:creationId xmlns:a16="http://schemas.microsoft.com/office/drawing/2014/main" id="{15541F73-2060-4406-8F86-F64AE415A699}"/>
            </a:ext>
          </a:extLst>
        </xdr:cNvPr>
        <xdr:cNvSpPr txBox="1"/>
      </xdr:nvSpPr>
      <xdr:spPr>
        <a:xfrm>
          <a:off x="10515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147320</xdr:rowOff>
    </xdr:from>
    <xdr:to>
      <xdr:col>50</xdr:col>
      <xdr:colOff>165100</xdr:colOff>
      <xdr:row>40</xdr:row>
      <xdr:rowOff>77470</xdr:rowOff>
    </xdr:to>
    <xdr:sp macro="" textlink="">
      <xdr:nvSpPr>
        <xdr:cNvPr id="126" name="楕円 125">
          <a:extLst>
            <a:ext uri="{FF2B5EF4-FFF2-40B4-BE49-F238E27FC236}">
              <a16:creationId xmlns:a16="http://schemas.microsoft.com/office/drawing/2014/main" id="{80D5D994-636D-4838-877C-A0438D2A12AE}"/>
            </a:ext>
          </a:extLst>
        </xdr:cNvPr>
        <xdr:cNvSpPr/>
      </xdr:nvSpPr>
      <xdr:spPr>
        <a:xfrm>
          <a:off x="9588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26670</xdr:rowOff>
    </xdr:to>
    <xdr:cxnSp macro="">
      <xdr:nvCxnSpPr>
        <xdr:cNvPr id="127" name="直線コネクタ 126">
          <a:extLst>
            <a:ext uri="{FF2B5EF4-FFF2-40B4-BE49-F238E27FC236}">
              <a16:creationId xmlns:a16="http://schemas.microsoft.com/office/drawing/2014/main" id="{ACAD6E46-DDBE-4B44-8C76-3C81B725A6AB}"/>
            </a:ext>
          </a:extLst>
        </xdr:cNvPr>
        <xdr:cNvCxnSpPr/>
      </xdr:nvCxnSpPr>
      <xdr:spPr>
        <a:xfrm flipV="1">
          <a:off x="9639300" y="688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8" name="楕円 127">
          <a:extLst>
            <a:ext uri="{FF2B5EF4-FFF2-40B4-BE49-F238E27FC236}">
              <a16:creationId xmlns:a16="http://schemas.microsoft.com/office/drawing/2014/main" id="{973500EC-956E-42BB-B26A-70C86E66A62C}"/>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26670</xdr:rowOff>
    </xdr:from>
    <xdr:to>
      <xdr:col>50</xdr:col>
      <xdr:colOff>114300</xdr:colOff>
      <xdr:row>40</xdr:row>
      <xdr:rowOff>30480</xdr:rowOff>
    </xdr:to>
    <xdr:cxnSp macro="">
      <xdr:nvCxnSpPr>
        <xdr:cNvPr id="129" name="直線コネクタ 128">
          <a:extLst>
            <a:ext uri="{FF2B5EF4-FFF2-40B4-BE49-F238E27FC236}">
              <a16:creationId xmlns:a16="http://schemas.microsoft.com/office/drawing/2014/main" id="{2618925E-DC38-43FF-AD3D-DBA1BB9B9F7C}"/>
            </a:ext>
          </a:extLst>
        </xdr:cNvPr>
        <xdr:cNvCxnSpPr/>
      </xdr:nvCxnSpPr>
      <xdr:spPr>
        <a:xfrm flipV="1">
          <a:off x="8750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0" name="楕円 129">
          <a:extLst>
            <a:ext uri="{FF2B5EF4-FFF2-40B4-BE49-F238E27FC236}">
              <a16:creationId xmlns:a16="http://schemas.microsoft.com/office/drawing/2014/main" id="{EF21F4F3-373B-4315-88E1-5CF4CF4D1669}"/>
            </a:ext>
          </a:extLst>
        </xdr:cNvPr>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34290</xdr:rowOff>
    </xdr:to>
    <xdr:cxnSp macro="">
      <xdr:nvCxnSpPr>
        <xdr:cNvPr id="131" name="直線コネクタ 130">
          <a:extLst>
            <a:ext uri="{FF2B5EF4-FFF2-40B4-BE49-F238E27FC236}">
              <a16:creationId xmlns:a16="http://schemas.microsoft.com/office/drawing/2014/main" id="{F160F8E9-CC6C-4742-97CF-2693DCDCB3D3}"/>
            </a:ext>
          </a:extLst>
        </xdr:cNvPr>
        <xdr:cNvCxnSpPr/>
      </xdr:nvCxnSpPr>
      <xdr:spPr>
        <a:xfrm flipV="1">
          <a:off x="7861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2" name="n_1aveValue【図書館】&#10;一人当たり面積">
          <a:extLst>
            <a:ext uri="{FF2B5EF4-FFF2-40B4-BE49-F238E27FC236}">
              <a16:creationId xmlns:a16="http://schemas.microsoft.com/office/drawing/2014/main" id="{59B5DDCE-769C-4537-BA08-6043499FDED3}"/>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a:extLst>
            <a:ext uri="{FF2B5EF4-FFF2-40B4-BE49-F238E27FC236}">
              <a16:creationId xmlns:a16="http://schemas.microsoft.com/office/drawing/2014/main" id="{686464B9-B784-4F9A-9938-24BAEE2EEF14}"/>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a:extLst>
            <a:ext uri="{FF2B5EF4-FFF2-40B4-BE49-F238E27FC236}">
              <a16:creationId xmlns:a16="http://schemas.microsoft.com/office/drawing/2014/main" id="{5347CBD7-4E2A-42CA-A228-DD938B83AF6E}"/>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93997</xdr:rowOff>
    </xdr:from>
    <xdr:ext cx="469744" cy="259045"/>
    <xdr:sp macro="" textlink="">
      <xdr:nvSpPr>
        <xdr:cNvPr id="135" name="n_1mainValue【図書館】&#10;一人当たり面積">
          <a:extLst>
            <a:ext uri="{FF2B5EF4-FFF2-40B4-BE49-F238E27FC236}">
              <a16:creationId xmlns:a16="http://schemas.microsoft.com/office/drawing/2014/main" id="{17CC5686-6735-4210-A0DA-3541C5136B98}"/>
            </a:ext>
          </a:extLst>
        </xdr:cNvPr>
        <xdr:cNvSpPr txBox="1"/>
      </xdr:nvSpPr>
      <xdr:spPr>
        <a:xfrm>
          <a:off x="9391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6" name="n_2mainValue【図書館】&#10;一人当たり面積">
          <a:extLst>
            <a:ext uri="{FF2B5EF4-FFF2-40B4-BE49-F238E27FC236}">
              <a16:creationId xmlns:a16="http://schemas.microsoft.com/office/drawing/2014/main" id="{414F628C-5510-430B-9A18-F660DDC5397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76217</xdr:rowOff>
    </xdr:from>
    <xdr:ext cx="469744" cy="259045"/>
    <xdr:sp macro="" textlink="">
      <xdr:nvSpPr>
        <xdr:cNvPr id="137" name="n_3mainValue【図書館】&#10;一人当たり面積">
          <a:extLst>
            <a:ext uri="{FF2B5EF4-FFF2-40B4-BE49-F238E27FC236}">
              <a16:creationId xmlns:a16="http://schemas.microsoft.com/office/drawing/2014/main" id="{C7BF5E95-9570-4B25-BED5-CA86C8C0538E}"/>
            </a:ext>
          </a:extLst>
        </xdr:cNvPr>
        <xdr:cNvSpPr txBox="1"/>
      </xdr:nvSpPr>
      <xdr:spPr>
        <a:xfrm>
          <a:off x="7626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2C5D6AC-AD10-41AE-9A74-2DCF572722C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1596967-7E7D-49A2-8412-B0476AD6EA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DDE5B68-F693-4A05-A34E-A55E863D4E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1B33CFAB-1E9F-4AC6-A67C-00DBA04B1D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193F10C-A427-458D-BC36-E4ECB43502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4691EC9-57D4-4F35-A09F-F463EACF1E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F870BB5-CFC4-4223-AE60-A674D17357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A195DF21-CA52-4255-A453-A9CCBC37AE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BC56CA3-9A28-47BA-8CF2-9FEE3D209E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8D8760D-3471-42E5-9F7F-A496890F12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A0E6F97A-4194-4680-8669-DED3F635EB7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24D37411-9FF0-4CC0-B095-BB1B3FADCF5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580FE915-254E-4D94-8273-C45D8478F3C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7D2B778-ED21-4A34-83B1-37B7DB1EA46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2102544-14C7-4C06-A0F6-CDDB5C0DBFC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A1D55823-1AB5-4EB1-B727-34498E93EB5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F9D8CE22-F0D3-425E-B39B-FF07ED3E949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F035B9B5-A3C1-4EC8-8AF2-2E3E69BF81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715C1547-A4B9-424E-B2C0-A1D97C8D08D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4BDCDD62-291C-4D00-92ED-FB28114E6D1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82C1098C-5BE8-4219-A03A-36119A4E7B4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A7DD5270-EB00-4911-AF0F-903C02659A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FBCECC2D-4689-40DF-9756-014D1ABE437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63C96617-8706-4FBE-AF8C-F4D3BDD010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id="{654FE37F-EE0E-46C5-8855-8ED986EA8A6F}"/>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549F2628-B6D5-4748-9ABB-DD5E91CB73E1}"/>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id="{D8D66500-BD5E-4615-9E64-05E988528CC5}"/>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3B793381-7425-47EA-BB82-7EC3224EBC8E}"/>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B47CC610-975E-4FA1-A1DD-80410018E9E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37121AA5-8D7C-4A5E-97F1-4D2BC9BBA4D4}"/>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id="{95C78CA2-84FF-4332-9BB9-095DE905119A}"/>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9D1C2A09-CCAF-4307-B4F6-52F683BFDDBE}"/>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id="{BEEA9A43-B7E4-4181-AC47-13C9D2F7100B}"/>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a:extLst>
            <a:ext uri="{FF2B5EF4-FFF2-40B4-BE49-F238E27FC236}">
              <a16:creationId xmlns:a16="http://schemas.microsoft.com/office/drawing/2014/main" id="{A97FC14D-833C-42D9-BF27-DCBFF7420D55}"/>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5A0E7E5-E789-45BB-89A7-9E00A4691B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C1752C8-7DD6-4987-A4A6-53ABF8248C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33F7280-128D-4427-A843-7F7EBA4D5D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C84480C-5AC3-44A1-92D5-FA8D52F225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FA8D6DF-C3B0-4BAF-90EC-5BF5C37840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177" name="楕円 176">
          <a:extLst>
            <a:ext uri="{FF2B5EF4-FFF2-40B4-BE49-F238E27FC236}">
              <a16:creationId xmlns:a16="http://schemas.microsoft.com/office/drawing/2014/main" id="{73339598-7E28-44E0-AEA3-AAD10C30FD10}"/>
            </a:ext>
          </a:extLst>
        </xdr:cNvPr>
        <xdr:cNvSpPr/>
      </xdr:nvSpPr>
      <xdr:spPr>
        <a:xfrm>
          <a:off x="4584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5732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52C4CCA4-6D54-4597-86CB-C16280DFB7A8}"/>
            </a:ext>
          </a:extLst>
        </xdr:cNvPr>
        <xdr:cNvSpPr txBox="1"/>
      </xdr:nvSpPr>
      <xdr:spPr>
        <a:xfrm>
          <a:off x="4673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79" name="楕円 178">
          <a:extLst>
            <a:ext uri="{FF2B5EF4-FFF2-40B4-BE49-F238E27FC236}">
              <a16:creationId xmlns:a16="http://schemas.microsoft.com/office/drawing/2014/main" id="{4F9BD440-E37D-4F90-9919-F47223BC2E3E}"/>
            </a:ext>
          </a:extLst>
        </xdr:cNvPr>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116205</xdr:rowOff>
    </xdr:to>
    <xdr:cxnSp macro="">
      <xdr:nvCxnSpPr>
        <xdr:cNvPr id="180" name="直線コネクタ 179">
          <a:extLst>
            <a:ext uri="{FF2B5EF4-FFF2-40B4-BE49-F238E27FC236}">
              <a16:creationId xmlns:a16="http://schemas.microsoft.com/office/drawing/2014/main" id="{D98D0F46-6634-4A30-A4B4-DDAA95CF8FD9}"/>
            </a:ext>
          </a:extLst>
        </xdr:cNvPr>
        <xdr:cNvCxnSpPr/>
      </xdr:nvCxnSpPr>
      <xdr:spPr>
        <a:xfrm flipV="1">
          <a:off x="3797300" y="10365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81" name="楕円 180">
          <a:extLst>
            <a:ext uri="{FF2B5EF4-FFF2-40B4-BE49-F238E27FC236}">
              <a16:creationId xmlns:a16="http://schemas.microsoft.com/office/drawing/2014/main" id="{0A7480E6-03B5-4F59-BB2C-5C64D8B1894E}"/>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158115</xdr:rowOff>
    </xdr:to>
    <xdr:cxnSp macro="">
      <xdr:nvCxnSpPr>
        <xdr:cNvPr id="182" name="直線コネクタ 181">
          <a:extLst>
            <a:ext uri="{FF2B5EF4-FFF2-40B4-BE49-F238E27FC236}">
              <a16:creationId xmlns:a16="http://schemas.microsoft.com/office/drawing/2014/main" id="{08CE7D80-049E-41C2-8738-CA8C3A4D7223}"/>
            </a:ext>
          </a:extLst>
        </xdr:cNvPr>
        <xdr:cNvCxnSpPr/>
      </xdr:nvCxnSpPr>
      <xdr:spPr>
        <a:xfrm flipV="1">
          <a:off x="2908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83" name="楕円 182">
          <a:extLst>
            <a:ext uri="{FF2B5EF4-FFF2-40B4-BE49-F238E27FC236}">
              <a16:creationId xmlns:a16="http://schemas.microsoft.com/office/drawing/2014/main" id="{2FF81EC8-6C05-46F7-AE59-8999266DCEA0}"/>
            </a:ext>
          </a:extLst>
        </xdr:cNvPr>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28575</xdr:rowOff>
    </xdr:to>
    <xdr:cxnSp macro="">
      <xdr:nvCxnSpPr>
        <xdr:cNvPr id="184" name="直線コネクタ 183">
          <a:extLst>
            <a:ext uri="{FF2B5EF4-FFF2-40B4-BE49-F238E27FC236}">
              <a16:creationId xmlns:a16="http://schemas.microsoft.com/office/drawing/2014/main" id="{9381FF48-F996-4555-9F89-E890C01C9100}"/>
            </a:ext>
          </a:extLst>
        </xdr:cNvPr>
        <xdr:cNvCxnSpPr/>
      </xdr:nvCxnSpPr>
      <xdr:spPr>
        <a:xfrm flipV="1">
          <a:off x="2019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5" name="n_1aveValue【体育館・プール】&#10;有形固定資産減価償却率">
          <a:extLst>
            <a:ext uri="{FF2B5EF4-FFF2-40B4-BE49-F238E27FC236}">
              <a16:creationId xmlns:a16="http://schemas.microsoft.com/office/drawing/2014/main" id="{4090133C-233C-4A03-BEA6-6A21FD005885}"/>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86" name="n_2aveValue【体育館・プール】&#10;有形固定資産減価償却率">
          <a:extLst>
            <a:ext uri="{FF2B5EF4-FFF2-40B4-BE49-F238E27FC236}">
              <a16:creationId xmlns:a16="http://schemas.microsoft.com/office/drawing/2014/main" id="{82C8BD0E-FC6C-4E4B-8342-78BF0C50931A}"/>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7" name="n_3aveValue【体育館・プール】&#10;有形固定資産減価償却率">
          <a:extLst>
            <a:ext uri="{FF2B5EF4-FFF2-40B4-BE49-F238E27FC236}">
              <a16:creationId xmlns:a16="http://schemas.microsoft.com/office/drawing/2014/main" id="{288AECEF-06A0-44B5-AF83-A3D076EC9FBE}"/>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158132</xdr:rowOff>
    </xdr:from>
    <xdr:ext cx="405111" cy="259045"/>
    <xdr:sp macro="" textlink="">
      <xdr:nvSpPr>
        <xdr:cNvPr id="188" name="n_1mainValue【体育館・プール】&#10;有形固定資産減価償却率">
          <a:extLst>
            <a:ext uri="{FF2B5EF4-FFF2-40B4-BE49-F238E27FC236}">
              <a16:creationId xmlns:a16="http://schemas.microsoft.com/office/drawing/2014/main" id="{0FC78DC1-3029-4EB0-A3A6-2BBAA97EB18C}"/>
            </a:ext>
          </a:extLst>
        </xdr:cNvPr>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89" name="n_2mainValue【体育館・プール】&#10;有形固定資産減価償却率">
          <a:extLst>
            <a:ext uri="{FF2B5EF4-FFF2-40B4-BE49-F238E27FC236}">
              <a16:creationId xmlns:a16="http://schemas.microsoft.com/office/drawing/2014/main" id="{8C4B244E-7CBA-4E0B-8A4D-4C76358ACC3A}"/>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90" name="n_3mainValue【体育館・プール】&#10;有形固定資産減価償却率">
          <a:extLst>
            <a:ext uri="{FF2B5EF4-FFF2-40B4-BE49-F238E27FC236}">
              <a16:creationId xmlns:a16="http://schemas.microsoft.com/office/drawing/2014/main" id="{8B1E8468-132D-426B-B1AC-A2AA44717551}"/>
            </a:ext>
          </a:extLst>
        </xdr:cNvPr>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A3C9A8B5-DEEE-4158-9654-8B1A323700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19E3EA3F-C65F-4D81-BD2F-A889386489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121975B5-FD4A-4715-BAE0-E363DF9B8E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6645B-BA50-429A-AC9B-BA56840511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5378CC9A-63CF-4FA7-917C-1222014A3C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7FCFB01-24F8-4E21-9D73-D715FB8F23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F5693FB4-B821-4A65-AD6D-BAC365085C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36BCE3DA-55AF-403D-A771-61DD03B2E8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75BCC9CC-B576-4C23-8153-0A2E691C14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4451A922-399C-4366-A922-04B06807B0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F7221037-6882-4784-AA61-5287A960FCC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8C710933-7357-4BC5-B3FA-9E172478CD3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BCCAD641-73F9-4D91-A21C-A4AE1B72397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F47B3E0D-DB9C-49AE-AA02-9ED7DB9F59A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EE57081F-A4FC-412F-9A38-B2691094502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F9ABE88D-44DF-47C9-84EB-7162D003C89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D220B385-D02E-4871-8DC2-2773FA3ED84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30AF8FD7-A3EE-42E2-9666-DAC27E8E54B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80C7D1BE-39EB-4FF9-B905-C55AA502D32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8603295B-B8DC-4ECB-8407-3674F550D92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2AD27475-1805-4392-9A51-A7DB1F62BB3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C5A4F526-7C1F-4A8C-BFA7-76D8E185ABC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103C02A0-11D7-4CEF-AC49-02DE8DE651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2B9D73D6-4C59-4F78-92FC-F6471B10A5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EDBE6BB8-7639-4459-8461-0E0FC1F2BF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id="{98A661C7-AA66-4B0C-B7EB-9F2D174DB76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id="{33162598-BF53-4767-8B3C-36B976327E8B}"/>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id="{CAFF4BEC-CEF5-443E-939E-54A80F35456F}"/>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id="{184AAB8C-C9D0-456E-B67E-9CF7A04161A6}"/>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id="{57A12753-3D00-4AFA-8477-6D25A256260B}"/>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a:extLst>
            <a:ext uri="{FF2B5EF4-FFF2-40B4-BE49-F238E27FC236}">
              <a16:creationId xmlns:a16="http://schemas.microsoft.com/office/drawing/2014/main" id="{39742782-DFA4-4C56-9265-AE9A33528BE3}"/>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id="{B7AF08D2-E56A-4DE4-8F29-AE8C7988D6A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id="{A4D3AD3F-F0B2-4ED4-BB5F-386F3A183A6B}"/>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a:extLst>
            <a:ext uri="{FF2B5EF4-FFF2-40B4-BE49-F238E27FC236}">
              <a16:creationId xmlns:a16="http://schemas.microsoft.com/office/drawing/2014/main" id="{89FB61B6-58E5-49A2-961C-A2AC28F4E6F9}"/>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a:extLst>
            <a:ext uri="{FF2B5EF4-FFF2-40B4-BE49-F238E27FC236}">
              <a16:creationId xmlns:a16="http://schemas.microsoft.com/office/drawing/2014/main" id="{3CD53BE2-EA85-40CC-9936-4EEF815F62E9}"/>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ADC7751-7E29-4AE8-B0E7-01BDEF1760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7F6FCF4-69D0-485E-ADF3-4794C19923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05965D6-1B7D-4E56-98A5-D431327548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BE45290-CC78-4978-ACEA-AFF3F3C3A5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2D78E21-3762-41AC-836C-9A590C68E9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1" name="楕円 230">
          <a:extLst>
            <a:ext uri="{FF2B5EF4-FFF2-40B4-BE49-F238E27FC236}">
              <a16:creationId xmlns:a16="http://schemas.microsoft.com/office/drawing/2014/main" id="{25AAA3DC-1B38-4C3C-8422-D69813FE0DA7}"/>
            </a:ext>
          </a:extLst>
        </xdr:cNvPr>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156227</xdr:rowOff>
    </xdr:from>
    <xdr:ext cx="469744" cy="259045"/>
    <xdr:sp macro="" textlink="">
      <xdr:nvSpPr>
        <xdr:cNvPr id="232" name="【体育館・プール】&#10;一人当たり面積該当値テキスト">
          <a:extLst>
            <a:ext uri="{FF2B5EF4-FFF2-40B4-BE49-F238E27FC236}">
              <a16:creationId xmlns:a16="http://schemas.microsoft.com/office/drawing/2014/main" id="{F4B16A32-BA3D-4937-844C-640B30EFE4FD}"/>
            </a:ext>
          </a:extLst>
        </xdr:cNvPr>
        <xdr:cNvSpPr txBox="1"/>
      </xdr:nvSpPr>
      <xdr:spPr>
        <a:xfrm>
          <a:off x="10515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12881</xdr:rowOff>
    </xdr:from>
    <xdr:to>
      <xdr:col>50</xdr:col>
      <xdr:colOff>165100</xdr:colOff>
      <xdr:row>61</xdr:row>
      <xdr:rowOff>114481</xdr:rowOff>
    </xdr:to>
    <xdr:sp macro="" textlink="">
      <xdr:nvSpPr>
        <xdr:cNvPr id="233" name="楕円 232">
          <a:extLst>
            <a:ext uri="{FF2B5EF4-FFF2-40B4-BE49-F238E27FC236}">
              <a16:creationId xmlns:a16="http://schemas.microsoft.com/office/drawing/2014/main" id="{BABC2788-639A-45C4-852B-37904A9816BC}"/>
            </a:ext>
          </a:extLst>
        </xdr:cNvPr>
        <xdr:cNvSpPr/>
      </xdr:nvSpPr>
      <xdr:spPr>
        <a:xfrm>
          <a:off x="958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63681</xdr:rowOff>
    </xdr:to>
    <xdr:cxnSp macro="">
      <xdr:nvCxnSpPr>
        <xdr:cNvPr id="234" name="直線コネクタ 233">
          <a:extLst>
            <a:ext uri="{FF2B5EF4-FFF2-40B4-BE49-F238E27FC236}">
              <a16:creationId xmlns:a16="http://schemas.microsoft.com/office/drawing/2014/main" id="{A6DD538F-CACB-448F-9CBE-01CCA4690837}"/>
            </a:ext>
          </a:extLst>
        </xdr:cNvPr>
        <xdr:cNvCxnSpPr/>
      </xdr:nvCxnSpPr>
      <xdr:spPr>
        <a:xfrm flipV="1">
          <a:off x="9639300" y="105156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35" name="楕円 234">
          <a:extLst>
            <a:ext uri="{FF2B5EF4-FFF2-40B4-BE49-F238E27FC236}">
              <a16:creationId xmlns:a16="http://schemas.microsoft.com/office/drawing/2014/main" id="{B2CE5993-D280-4A47-A7BF-D28189876212}"/>
            </a:ext>
          </a:extLst>
        </xdr:cNvPr>
        <xdr:cNvSpPr/>
      </xdr:nvSpPr>
      <xdr:spPr>
        <a:xfrm>
          <a:off x="869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63681</xdr:rowOff>
    </xdr:from>
    <xdr:to>
      <xdr:col>50</xdr:col>
      <xdr:colOff>114300</xdr:colOff>
      <xdr:row>61</xdr:row>
      <xdr:rowOff>68580</xdr:rowOff>
    </xdr:to>
    <xdr:cxnSp macro="">
      <xdr:nvCxnSpPr>
        <xdr:cNvPr id="236" name="直線コネクタ 235">
          <a:extLst>
            <a:ext uri="{FF2B5EF4-FFF2-40B4-BE49-F238E27FC236}">
              <a16:creationId xmlns:a16="http://schemas.microsoft.com/office/drawing/2014/main" id="{32D4E1C9-96F7-4720-8502-55AB8464D52B}"/>
            </a:ext>
          </a:extLst>
        </xdr:cNvPr>
        <xdr:cNvCxnSpPr/>
      </xdr:nvCxnSpPr>
      <xdr:spPr>
        <a:xfrm flipV="1">
          <a:off x="8750300" y="105221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24312</xdr:rowOff>
    </xdr:from>
    <xdr:to>
      <xdr:col>41</xdr:col>
      <xdr:colOff>101600</xdr:colOff>
      <xdr:row>61</xdr:row>
      <xdr:rowOff>125912</xdr:rowOff>
    </xdr:to>
    <xdr:sp macro="" textlink="">
      <xdr:nvSpPr>
        <xdr:cNvPr id="237" name="楕円 236">
          <a:extLst>
            <a:ext uri="{FF2B5EF4-FFF2-40B4-BE49-F238E27FC236}">
              <a16:creationId xmlns:a16="http://schemas.microsoft.com/office/drawing/2014/main" id="{7E728A9F-83F5-41F5-B614-DF3BD048AD1D}"/>
            </a:ext>
          </a:extLst>
        </xdr:cNvPr>
        <xdr:cNvSpPr/>
      </xdr:nvSpPr>
      <xdr:spPr>
        <a:xfrm>
          <a:off x="7810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68580</xdr:rowOff>
    </xdr:from>
    <xdr:to>
      <xdr:col>45</xdr:col>
      <xdr:colOff>177800</xdr:colOff>
      <xdr:row>61</xdr:row>
      <xdr:rowOff>75112</xdr:rowOff>
    </xdr:to>
    <xdr:cxnSp macro="">
      <xdr:nvCxnSpPr>
        <xdr:cNvPr id="238" name="直線コネクタ 237">
          <a:extLst>
            <a:ext uri="{FF2B5EF4-FFF2-40B4-BE49-F238E27FC236}">
              <a16:creationId xmlns:a16="http://schemas.microsoft.com/office/drawing/2014/main" id="{A81FF568-5743-47BA-B2F6-36A73DD89D72}"/>
            </a:ext>
          </a:extLst>
        </xdr:cNvPr>
        <xdr:cNvCxnSpPr/>
      </xdr:nvCxnSpPr>
      <xdr:spPr>
        <a:xfrm flipV="1">
          <a:off x="7861300" y="105270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39" name="n_1aveValue【体育館・プール】&#10;一人当たり面積">
          <a:extLst>
            <a:ext uri="{FF2B5EF4-FFF2-40B4-BE49-F238E27FC236}">
              <a16:creationId xmlns:a16="http://schemas.microsoft.com/office/drawing/2014/main" id="{FFD23811-9885-4C78-B8F2-878BB36B4FC3}"/>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a:extLst>
            <a:ext uri="{FF2B5EF4-FFF2-40B4-BE49-F238E27FC236}">
              <a16:creationId xmlns:a16="http://schemas.microsoft.com/office/drawing/2014/main" id="{95CE1A10-A8C8-40EE-8C08-0B9BA37BF69F}"/>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41" name="n_3aveValue【体育館・プール】&#10;一人当たり面積">
          <a:extLst>
            <a:ext uri="{FF2B5EF4-FFF2-40B4-BE49-F238E27FC236}">
              <a16:creationId xmlns:a16="http://schemas.microsoft.com/office/drawing/2014/main" id="{226B7241-5148-49FA-B33C-F7F387503ECF}"/>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105608</xdr:rowOff>
    </xdr:from>
    <xdr:ext cx="469744" cy="259045"/>
    <xdr:sp macro="" textlink="">
      <xdr:nvSpPr>
        <xdr:cNvPr id="242" name="n_1mainValue【体育館・プール】&#10;一人当たり面積">
          <a:extLst>
            <a:ext uri="{FF2B5EF4-FFF2-40B4-BE49-F238E27FC236}">
              <a16:creationId xmlns:a16="http://schemas.microsoft.com/office/drawing/2014/main" id="{BBA4623A-BDE7-48B3-9DF9-367FD71248D4}"/>
            </a:ext>
          </a:extLst>
        </xdr:cNvPr>
        <xdr:cNvSpPr txBox="1"/>
      </xdr:nvSpPr>
      <xdr:spPr>
        <a:xfrm>
          <a:off x="9391727"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43" name="n_2mainValue【体育館・プール】&#10;一人当たり面積">
          <a:extLst>
            <a:ext uri="{FF2B5EF4-FFF2-40B4-BE49-F238E27FC236}">
              <a16:creationId xmlns:a16="http://schemas.microsoft.com/office/drawing/2014/main" id="{9FA82A4B-700C-415C-AE02-494EADCECECE}"/>
            </a:ext>
          </a:extLst>
        </xdr:cNvPr>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44" name="n_3mainValue【体育館・プール】&#10;一人当たり面積">
          <a:extLst>
            <a:ext uri="{FF2B5EF4-FFF2-40B4-BE49-F238E27FC236}">
              <a16:creationId xmlns:a16="http://schemas.microsoft.com/office/drawing/2014/main" id="{57D0AE5A-166C-4204-8090-EDD7314EE02E}"/>
            </a:ext>
          </a:extLst>
        </xdr:cNvPr>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15A468C7-FAFF-4BFE-873D-EB1CBC7653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6406EE14-37C8-469F-BBAA-D470E15BA5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DB99270F-2A6B-436B-A772-1A1E52947E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53954AF2-B576-4F43-90EC-8041EF3A86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8D00E2-5182-4570-A1C8-3FA8DE720F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7DC3203F-7CC4-4DF7-BE30-B75DBEE784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48CA9FF2-A551-49C5-84A4-E1D65010D8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A6F3D58D-397D-4C3B-A1B9-566686C561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F096EB11-5083-462F-A179-AC7629B7CE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705131EB-2123-40EC-B092-3636A46698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F7FDE8E2-7E3D-420A-BCAB-6F0F148D6A8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a:extLst>
            <a:ext uri="{FF2B5EF4-FFF2-40B4-BE49-F238E27FC236}">
              <a16:creationId xmlns:a16="http://schemas.microsoft.com/office/drawing/2014/main" id="{6A6BAC85-6CD0-4665-8110-487A41A9C08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1BBBF7F1-1A93-48B9-85FF-19A0F16F53A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B7B5B636-1F54-462E-8CE0-BAAFEE745F6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47E1548E-1ABB-404B-9C28-139F10C9F02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97AA2A9C-EA34-4E5B-8280-0229E1C72C7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53F57EB3-2461-467F-908C-412A0B384C0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34A68E12-F26E-4480-B165-88055BD54E1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902EF3A7-D426-4AC5-822C-97B6E8FF662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EF9A65B5-7BB7-47AC-81BE-9972126BF78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4F831FC5-4634-4CC7-BA58-4C805D3F63F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a:extLst>
            <a:ext uri="{FF2B5EF4-FFF2-40B4-BE49-F238E27FC236}">
              <a16:creationId xmlns:a16="http://schemas.microsoft.com/office/drawing/2014/main" id="{1A6FD33E-4B95-4EE8-9D30-4EF79A6A8A0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74D7014C-1B35-4C60-B41F-2D69A9B090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284BDF79-9A97-48B6-AEA6-BC66B7BCA78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C8B06A58-BCFE-42F1-A296-34850F91A8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a:extLst>
            <a:ext uri="{FF2B5EF4-FFF2-40B4-BE49-F238E27FC236}">
              <a16:creationId xmlns:a16="http://schemas.microsoft.com/office/drawing/2014/main" id="{D68CABAF-FCD7-4020-9953-4080D2E2AADE}"/>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a:extLst>
            <a:ext uri="{FF2B5EF4-FFF2-40B4-BE49-F238E27FC236}">
              <a16:creationId xmlns:a16="http://schemas.microsoft.com/office/drawing/2014/main" id="{4221C647-C48F-4C82-82BA-028696555CE2}"/>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a:extLst>
            <a:ext uri="{FF2B5EF4-FFF2-40B4-BE49-F238E27FC236}">
              <a16:creationId xmlns:a16="http://schemas.microsoft.com/office/drawing/2014/main" id="{A198B98E-DD15-4D6C-BBC1-CB5FF9E27B72}"/>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9BDEA00B-E1CB-4D9D-A465-8D864B2A5709}"/>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a:extLst>
            <a:ext uri="{FF2B5EF4-FFF2-40B4-BE49-F238E27FC236}">
              <a16:creationId xmlns:a16="http://schemas.microsoft.com/office/drawing/2014/main" id="{6D63E29C-EBA4-4F8E-859B-9F05E83AE873}"/>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EDD0BB65-8EBA-48CE-8A33-1CD118E4AFB2}"/>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a:extLst>
            <a:ext uri="{FF2B5EF4-FFF2-40B4-BE49-F238E27FC236}">
              <a16:creationId xmlns:a16="http://schemas.microsoft.com/office/drawing/2014/main" id="{B3794F19-2203-4591-B9D8-022690B45789}"/>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a:extLst>
            <a:ext uri="{FF2B5EF4-FFF2-40B4-BE49-F238E27FC236}">
              <a16:creationId xmlns:a16="http://schemas.microsoft.com/office/drawing/2014/main" id="{2D8998B1-78F7-4792-AC06-6407FFCF113D}"/>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a:extLst>
            <a:ext uri="{FF2B5EF4-FFF2-40B4-BE49-F238E27FC236}">
              <a16:creationId xmlns:a16="http://schemas.microsoft.com/office/drawing/2014/main" id="{18D2DF76-1D6F-41F0-9A17-108D3546245D}"/>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9" name="フローチャート: 判断 278">
          <a:extLst>
            <a:ext uri="{FF2B5EF4-FFF2-40B4-BE49-F238E27FC236}">
              <a16:creationId xmlns:a16="http://schemas.microsoft.com/office/drawing/2014/main" id="{560A477A-F40C-4538-929F-77C0E704FB16}"/>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CDE4BAB-60BE-44B8-A775-8A94087574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BCEFEE0-E242-45CB-9458-06D1E3EC3B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00E9773-D493-48B0-81F2-92F6E4C2FF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3FAAB40-29F3-4558-805A-77AA0ED13B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BDE47591-6234-451D-B1B5-54FB11C9B2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88537</xdr:rowOff>
    </xdr:from>
    <xdr:to>
      <xdr:col>24</xdr:col>
      <xdr:colOff>114300</xdr:colOff>
      <xdr:row>78</xdr:row>
      <xdr:rowOff>18687</xdr:rowOff>
    </xdr:to>
    <xdr:sp macro="" textlink="">
      <xdr:nvSpPr>
        <xdr:cNvPr id="285" name="楕円 284">
          <a:extLst>
            <a:ext uri="{FF2B5EF4-FFF2-40B4-BE49-F238E27FC236}">
              <a16:creationId xmlns:a16="http://schemas.microsoft.com/office/drawing/2014/main" id="{E08A1CE8-6BDD-4482-9BF2-B4C27F377722}"/>
            </a:ext>
          </a:extLst>
        </xdr:cNvPr>
        <xdr:cNvSpPr/>
      </xdr:nvSpPr>
      <xdr:spPr>
        <a:xfrm>
          <a:off x="4584700" y="13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3464</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92212F15-B504-4D13-9BD6-A993E64C3039}"/>
            </a:ext>
          </a:extLst>
        </xdr:cNvPr>
        <xdr:cNvSpPr txBox="1"/>
      </xdr:nvSpPr>
      <xdr:spPr>
        <a:xfrm>
          <a:off x="4673600" y="1320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59145</xdr:rowOff>
    </xdr:from>
    <xdr:to>
      <xdr:col>20</xdr:col>
      <xdr:colOff>38100</xdr:colOff>
      <xdr:row>77</xdr:row>
      <xdr:rowOff>160745</xdr:rowOff>
    </xdr:to>
    <xdr:sp macro="" textlink="">
      <xdr:nvSpPr>
        <xdr:cNvPr id="287" name="楕円 286">
          <a:extLst>
            <a:ext uri="{FF2B5EF4-FFF2-40B4-BE49-F238E27FC236}">
              <a16:creationId xmlns:a16="http://schemas.microsoft.com/office/drawing/2014/main" id="{3648C853-432C-46B1-ABC2-128733B881D3}"/>
            </a:ext>
          </a:extLst>
        </xdr:cNvPr>
        <xdr:cNvSpPr/>
      </xdr:nvSpPr>
      <xdr:spPr>
        <a:xfrm>
          <a:off x="37465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109945</xdr:rowOff>
    </xdr:from>
    <xdr:to>
      <xdr:col>24</xdr:col>
      <xdr:colOff>63500</xdr:colOff>
      <xdr:row>77</xdr:row>
      <xdr:rowOff>139337</xdr:rowOff>
    </xdr:to>
    <xdr:cxnSp macro="">
      <xdr:nvCxnSpPr>
        <xdr:cNvPr id="288" name="直線コネクタ 287">
          <a:extLst>
            <a:ext uri="{FF2B5EF4-FFF2-40B4-BE49-F238E27FC236}">
              <a16:creationId xmlns:a16="http://schemas.microsoft.com/office/drawing/2014/main" id="{C009CEB6-AAF1-48DA-8E98-7274BA707905}"/>
            </a:ext>
          </a:extLst>
        </xdr:cNvPr>
        <xdr:cNvCxnSpPr/>
      </xdr:nvCxnSpPr>
      <xdr:spPr>
        <a:xfrm>
          <a:off x="3797300" y="133115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77107</xdr:rowOff>
    </xdr:from>
    <xdr:to>
      <xdr:col>15</xdr:col>
      <xdr:colOff>101600</xdr:colOff>
      <xdr:row>78</xdr:row>
      <xdr:rowOff>7257</xdr:rowOff>
    </xdr:to>
    <xdr:sp macro="" textlink="">
      <xdr:nvSpPr>
        <xdr:cNvPr id="289" name="楕円 288">
          <a:extLst>
            <a:ext uri="{FF2B5EF4-FFF2-40B4-BE49-F238E27FC236}">
              <a16:creationId xmlns:a16="http://schemas.microsoft.com/office/drawing/2014/main" id="{AA3A2BA1-2A85-4AFF-98ED-E04E32185E74}"/>
            </a:ext>
          </a:extLst>
        </xdr:cNvPr>
        <xdr:cNvSpPr/>
      </xdr:nvSpPr>
      <xdr:spPr>
        <a:xfrm>
          <a:off x="2857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109945</xdr:rowOff>
    </xdr:from>
    <xdr:to>
      <xdr:col>19</xdr:col>
      <xdr:colOff>177800</xdr:colOff>
      <xdr:row>77</xdr:row>
      <xdr:rowOff>127907</xdr:rowOff>
    </xdr:to>
    <xdr:cxnSp macro="">
      <xdr:nvCxnSpPr>
        <xdr:cNvPr id="290" name="直線コネクタ 289">
          <a:extLst>
            <a:ext uri="{FF2B5EF4-FFF2-40B4-BE49-F238E27FC236}">
              <a16:creationId xmlns:a16="http://schemas.microsoft.com/office/drawing/2014/main" id="{E4B75FE9-F51D-41DD-BCF1-FAC2A309AE7F}"/>
            </a:ext>
          </a:extLst>
        </xdr:cNvPr>
        <xdr:cNvCxnSpPr/>
      </xdr:nvCxnSpPr>
      <xdr:spPr>
        <a:xfrm flipV="1">
          <a:off x="2908300" y="133115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101600</xdr:rowOff>
    </xdr:from>
    <xdr:to>
      <xdr:col>10</xdr:col>
      <xdr:colOff>165100</xdr:colOff>
      <xdr:row>78</xdr:row>
      <xdr:rowOff>31750</xdr:rowOff>
    </xdr:to>
    <xdr:sp macro="" textlink="">
      <xdr:nvSpPr>
        <xdr:cNvPr id="291" name="楕円 290">
          <a:extLst>
            <a:ext uri="{FF2B5EF4-FFF2-40B4-BE49-F238E27FC236}">
              <a16:creationId xmlns:a16="http://schemas.microsoft.com/office/drawing/2014/main" id="{B0C1B409-5D41-4829-8C60-0F6069D2156B}"/>
            </a:ext>
          </a:extLst>
        </xdr:cNvPr>
        <xdr:cNvSpPr/>
      </xdr:nvSpPr>
      <xdr:spPr>
        <a:xfrm>
          <a:off x="1968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127907</xdr:rowOff>
    </xdr:from>
    <xdr:to>
      <xdr:col>15</xdr:col>
      <xdr:colOff>50800</xdr:colOff>
      <xdr:row>77</xdr:row>
      <xdr:rowOff>152400</xdr:rowOff>
    </xdr:to>
    <xdr:cxnSp macro="">
      <xdr:nvCxnSpPr>
        <xdr:cNvPr id="292" name="直線コネクタ 291">
          <a:extLst>
            <a:ext uri="{FF2B5EF4-FFF2-40B4-BE49-F238E27FC236}">
              <a16:creationId xmlns:a16="http://schemas.microsoft.com/office/drawing/2014/main" id="{AB30C98E-5F6A-4A21-960A-21ACBFB3D695}"/>
            </a:ext>
          </a:extLst>
        </xdr:cNvPr>
        <xdr:cNvCxnSpPr/>
      </xdr:nvCxnSpPr>
      <xdr:spPr>
        <a:xfrm flipV="1">
          <a:off x="2019300" y="133295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93" name="n_1aveValue【福祉施設】&#10;有形固定資産減価償却率">
          <a:extLst>
            <a:ext uri="{FF2B5EF4-FFF2-40B4-BE49-F238E27FC236}">
              <a16:creationId xmlns:a16="http://schemas.microsoft.com/office/drawing/2014/main" id="{5DF422CB-CCD8-4C11-BD5A-D035D2D5D091}"/>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94" name="n_2aveValue【福祉施設】&#10;有形固定資産減価償却率">
          <a:extLst>
            <a:ext uri="{FF2B5EF4-FFF2-40B4-BE49-F238E27FC236}">
              <a16:creationId xmlns:a16="http://schemas.microsoft.com/office/drawing/2014/main" id="{FCF26643-8F40-4FD3-B979-9D811EA1353A}"/>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96356</xdr:rowOff>
    </xdr:from>
    <xdr:ext cx="405111" cy="259045"/>
    <xdr:sp macro="" textlink="">
      <xdr:nvSpPr>
        <xdr:cNvPr id="295" name="n_3aveValue【福祉施設】&#10;有形固定資産減価償却率">
          <a:extLst>
            <a:ext uri="{FF2B5EF4-FFF2-40B4-BE49-F238E27FC236}">
              <a16:creationId xmlns:a16="http://schemas.microsoft.com/office/drawing/2014/main" id="{4F6508B7-2159-43C0-B886-FD7A9B0E80DB}"/>
            </a:ext>
          </a:extLst>
        </xdr:cNvPr>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5822</xdr:rowOff>
    </xdr:from>
    <xdr:ext cx="405111" cy="259045"/>
    <xdr:sp macro="" textlink="">
      <xdr:nvSpPr>
        <xdr:cNvPr id="296" name="n_1mainValue【福祉施設】&#10;有形固定資産減価償却率">
          <a:extLst>
            <a:ext uri="{FF2B5EF4-FFF2-40B4-BE49-F238E27FC236}">
              <a16:creationId xmlns:a16="http://schemas.microsoft.com/office/drawing/2014/main" id="{39A2BE00-0E0C-46C5-ABF1-24DCB300AF30}"/>
            </a:ext>
          </a:extLst>
        </xdr:cNvPr>
        <xdr:cNvSpPr txBox="1"/>
      </xdr:nvSpPr>
      <xdr:spPr>
        <a:xfrm>
          <a:off x="3582044" y="130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23784</xdr:rowOff>
    </xdr:from>
    <xdr:ext cx="405111" cy="259045"/>
    <xdr:sp macro="" textlink="">
      <xdr:nvSpPr>
        <xdr:cNvPr id="297" name="n_2mainValue【福祉施設】&#10;有形固定資産減価償却率">
          <a:extLst>
            <a:ext uri="{FF2B5EF4-FFF2-40B4-BE49-F238E27FC236}">
              <a16:creationId xmlns:a16="http://schemas.microsoft.com/office/drawing/2014/main" id="{B0DB669A-C3F7-43D7-88B3-CFA97F1E6C2D}"/>
            </a:ext>
          </a:extLst>
        </xdr:cNvPr>
        <xdr:cNvSpPr txBox="1"/>
      </xdr:nvSpPr>
      <xdr:spPr>
        <a:xfrm>
          <a:off x="27057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48277</xdr:rowOff>
    </xdr:from>
    <xdr:ext cx="405111" cy="259045"/>
    <xdr:sp macro="" textlink="">
      <xdr:nvSpPr>
        <xdr:cNvPr id="298" name="n_3mainValue【福祉施設】&#10;有形固定資産減価償却率">
          <a:extLst>
            <a:ext uri="{FF2B5EF4-FFF2-40B4-BE49-F238E27FC236}">
              <a16:creationId xmlns:a16="http://schemas.microsoft.com/office/drawing/2014/main" id="{9BD3B0D6-2D51-4526-8599-83CFC6A9AEDE}"/>
            </a:ext>
          </a:extLst>
        </xdr:cNvPr>
        <xdr:cNvSpPr txBox="1"/>
      </xdr:nvSpPr>
      <xdr:spPr>
        <a:xfrm>
          <a:off x="1816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ABAAA7C2-ACFA-4A16-9826-935B5762A5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F19519F8-459F-441D-B50A-7A715A5311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18573697-A66E-49C4-846E-FD5AA09682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8D55FC64-7279-4206-A155-95F8477E9A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40F1A1D9-37A8-4E6B-8F9B-7620C95BB5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B9CE647D-C24E-4496-995B-9F7813E698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BEB837D8-C239-4937-A9A1-10D074E0C5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2491625F-CAD9-4AFD-A395-2F6A0FCABD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8D72D05A-D7B7-4228-91B7-F8E2CE2CF5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D0F54B49-7690-48A4-B608-2C08E9C8BB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45129746-B546-48E5-B92E-9E5AB94DB45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B6B4C685-ED9B-47AE-BE58-6A8F9263DC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67C7C19F-87A8-4374-A04A-610A4E5809B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D41E917D-2E99-4A52-8C7C-CFF6B04F8AA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27E3E289-84F3-42F3-9303-2F098B87DD5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471FFF36-E90A-4AFD-9803-13C82E3788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818A8929-F5A4-4F1A-AE44-F53B1B0700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6EE18379-7A2B-42F8-A53D-B81330F2AA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3B2B77B3-2FEA-4ADB-BDF0-88A562493F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568F2706-B61B-4287-A287-174728C9170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83958AB2-9FCE-4CDD-8DD9-0646AE8B74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F2CDD5E9-4F9F-4152-8523-CE7741EDF0A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B2A80A3C-FEC0-48B5-9A53-E54FD8EE5B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a:extLst>
            <a:ext uri="{FF2B5EF4-FFF2-40B4-BE49-F238E27FC236}">
              <a16:creationId xmlns:a16="http://schemas.microsoft.com/office/drawing/2014/main" id="{3C4389AE-EFBC-4C4F-A47D-3FBB95612A6B}"/>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a:extLst>
            <a:ext uri="{FF2B5EF4-FFF2-40B4-BE49-F238E27FC236}">
              <a16:creationId xmlns:a16="http://schemas.microsoft.com/office/drawing/2014/main" id="{71628E6E-E8DF-495B-B10D-F3B2C71DCCDD}"/>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a:extLst>
            <a:ext uri="{FF2B5EF4-FFF2-40B4-BE49-F238E27FC236}">
              <a16:creationId xmlns:a16="http://schemas.microsoft.com/office/drawing/2014/main" id="{2D619F9E-569B-45AF-93AC-C8B23BB02BDD}"/>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a:extLst>
            <a:ext uri="{FF2B5EF4-FFF2-40B4-BE49-F238E27FC236}">
              <a16:creationId xmlns:a16="http://schemas.microsoft.com/office/drawing/2014/main" id="{138EBB4E-43B3-4A9B-9D3E-F412B7354FFC}"/>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a:extLst>
            <a:ext uri="{FF2B5EF4-FFF2-40B4-BE49-F238E27FC236}">
              <a16:creationId xmlns:a16="http://schemas.microsoft.com/office/drawing/2014/main" id="{2EDDF57A-C491-44B2-8871-C599B02A69A2}"/>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27" name="【福祉施設】&#10;一人当たり面積平均値テキスト">
          <a:extLst>
            <a:ext uri="{FF2B5EF4-FFF2-40B4-BE49-F238E27FC236}">
              <a16:creationId xmlns:a16="http://schemas.microsoft.com/office/drawing/2014/main" id="{3386D8C8-48E7-4A79-B795-2068DD033C3D}"/>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a:extLst>
            <a:ext uri="{FF2B5EF4-FFF2-40B4-BE49-F238E27FC236}">
              <a16:creationId xmlns:a16="http://schemas.microsoft.com/office/drawing/2014/main" id="{FA7E627A-0BCF-477E-B8B1-DE7DC7E24856}"/>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a:extLst>
            <a:ext uri="{FF2B5EF4-FFF2-40B4-BE49-F238E27FC236}">
              <a16:creationId xmlns:a16="http://schemas.microsoft.com/office/drawing/2014/main" id="{4F0642D8-8D93-44B2-839B-0B0924678151}"/>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a:extLst>
            <a:ext uri="{FF2B5EF4-FFF2-40B4-BE49-F238E27FC236}">
              <a16:creationId xmlns:a16="http://schemas.microsoft.com/office/drawing/2014/main" id="{818006CB-32BD-4F6F-AED1-1775B7A3B193}"/>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31" name="フローチャート: 判断 330">
          <a:extLst>
            <a:ext uri="{FF2B5EF4-FFF2-40B4-BE49-F238E27FC236}">
              <a16:creationId xmlns:a16="http://schemas.microsoft.com/office/drawing/2014/main" id="{E354C5C3-F50E-4D37-A5EF-DA5AB8AFCD19}"/>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6D3403E-EF8F-4274-8247-CC9FB88B23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F3385BC-5B65-4261-B558-F1E6194E94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EB43B7A-529F-4BCE-A611-5008F26CD1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44A7CFD9-DB63-45A0-898C-D93498DBD4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BEEB6611-16E6-4867-A3CA-5EC71B1999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23495</xdr:rowOff>
    </xdr:from>
    <xdr:to>
      <xdr:col>55</xdr:col>
      <xdr:colOff>50800</xdr:colOff>
      <xdr:row>85</xdr:row>
      <xdr:rowOff>125095</xdr:rowOff>
    </xdr:to>
    <xdr:sp macro="" textlink="">
      <xdr:nvSpPr>
        <xdr:cNvPr id="337" name="楕円 336">
          <a:extLst>
            <a:ext uri="{FF2B5EF4-FFF2-40B4-BE49-F238E27FC236}">
              <a16:creationId xmlns:a16="http://schemas.microsoft.com/office/drawing/2014/main" id="{2B410634-128C-49CA-9215-EC3EE2DD1B90}"/>
            </a:ext>
          </a:extLst>
        </xdr:cNvPr>
        <xdr:cNvSpPr/>
      </xdr:nvSpPr>
      <xdr:spPr>
        <a:xfrm>
          <a:off x="10426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1922</xdr:rowOff>
    </xdr:from>
    <xdr:ext cx="469744" cy="259045"/>
    <xdr:sp macro="" textlink="">
      <xdr:nvSpPr>
        <xdr:cNvPr id="338" name="【福祉施設】&#10;一人当たり面積該当値テキスト">
          <a:extLst>
            <a:ext uri="{FF2B5EF4-FFF2-40B4-BE49-F238E27FC236}">
              <a16:creationId xmlns:a16="http://schemas.microsoft.com/office/drawing/2014/main" id="{62DFDB2E-8A02-4985-9FF5-36ABFC438D04}"/>
            </a:ext>
          </a:extLst>
        </xdr:cNvPr>
        <xdr:cNvSpPr txBox="1"/>
      </xdr:nvSpPr>
      <xdr:spPr>
        <a:xfrm>
          <a:off x="10515600"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39" name="楕円 338">
          <a:extLst>
            <a:ext uri="{FF2B5EF4-FFF2-40B4-BE49-F238E27FC236}">
              <a16:creationId xmlns:a16="http://schemas.microsoft.com/office/drawing/2014/main" id="{1FFD8BDC-25BE-4D3C-B19E-AAE61614BF69}"/>
            </a:ext>
          </a:extLst>
        </xdr:cNvPr>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74295</xdr:rowOff>
    </xdr:from>
    <xdr:to>
      <xdr:col>55</xdr:col>
      <xdr:colOff>0</xdr:colOff>
      <xdr:row>85</xdr:row>
      <xdr:rowOff>76200</xdr:rowOff>
    </xdr:to>
    <xdr:cxnSp macro="">
      <xdr:nvCxnSpPr>
        <xdr:cNvPr id="340" name="直線コネクタ 339">
          <a:extLst>
            <a:ext uri="{FF2B5EF4-FFF2-40B4-BE49-F238E27FC236}">
              <a16:creationId xmlns:a16="http://schemas.microsoft.com/office/drawing/2014/main" id="{78B50DDA-9C27-464B-A184-23C1DD34A2E8}"/>
            </a:ext>
          </a:extLst>
        </xdr:cNvPr>
        <xdr:cNvCxnSpPr/>
      </xdr:nvCxnSpPr>
      <xdr:spPr>
        <a:xfrm flipV="1">
          <a:off x="9639300" y="146475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41" name="楕円 340">
          <a:extLst>
            <a:ext uri="{FF2B5EF4-FFF2-40B4-BE49-F238E27FC236}">
              <a16:creationId xmlns:a16="http://schemas.microsoft.com/office/drawing/2014/main" id="{FEBDE9EA-98B0-488C-8838-E3319C7C4C11}"/>
            </a:ext>
          </a:extLst>
        </xdr:cNvPr>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80011</xdr:rowOff>
    </xdr:to>
    <xdr:cxnSp macro="">
      <xdr:nvCxnSpPr>
        <xdr:cNvPr id="342" name="直線コネクタ 341">
          <a:extLst>
            <a:ext uri="{FF2B5EF4-FFF2-40B4-BE49-F238E27FC236}">
              <a16:creationId xmlns:a16="http://schemas.microsoft.com/office/drawing/2014/main" id="{98115121-7B7C-4A64-8496-4F9CB609D1D8}"/>
            </a:ext>
          </a:extLst>
        </xdr:cNvPr>
        <xdr:cNvCxnSpPr/>
      </xdr:nvCxnSpPr>
      <xdr:spPr>
        <a:xfrm flipV="1">
          <a:off x="8750300" y="1464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31114</xdr:rowOff>
    </xdr:from>
    <xdr:to>
      <xdr:col>41</xdr:col>
      <xdr:colOff>101600</xdr:colOff>
      <xdr:row>85</xdr:row>
      <xdr:rowOff>132714</xdr:rowOff>
    </xdr:to>
    <xdr:sp macro="" textlink="">
      <xdr:nvSpPr>
        <xdr:cNvPr id="343" name="楕円 342">
          <a:extLst>
            <a:ext uri="{FF2B5EF4-FFF2-40B4-BE49-F238E27FC236}">
              <a16:creationId xmlns:a16="http://schemas.microsoft.com/office/drawing/2014/main" id="{9E13F8EC-F4A6-474C-B1C2-386331824CD9}"/>
            </a:ext>
          </a:extLst>
        </xdr:cNvPr>
        <xdr:cNvSpPr/>
      </xdr:nvSpPr>
      <xdr:spPr>
        <a:xfrm>
          <a:off x="7810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85</xdr:row>
      <xdr:rowOff>81914</xdr:rowOff>
    </xdr:to>
    <xdr:cxnSp macro="">
      <xdr:nvCxnSpPr>
        <xdr:cNvPr id="344" name="直線コネクタ 343">
          <a:extLst>
            <a:ext uri="{FF2B5EF4-FFF2-40B4-BE49-F238E27FC236}">
              <a16:creationId xmlns:a16="http://schemas.microsoft.com/office/drawing/2014/main" id="{7EEC0302-0474-4450-8FD7-2B9BAE25E236}"/>
            </a:ext>
          </a:extLst>
        </xdr:cNvPr>
        <xdr:cNvCxnSpPr/>
      </xdr:nvCxnSpPr>
      <xdr:spPr>
        <a:xfrm flipV="1">
          <a:off x="7861300" y="1465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45" name="n_1aveValue【福祉施設】&#10;一人当たり面積">
          <a:extLst>
            <a:ext uri="{FF2B5EF4-FFF2-40B4-BE49-F238E27FC236}">
              <a16:creationId xmlns:a16="http://schemas.microsoft.com/office/drawing/2014/main" id="{E7826565-3BB4-4779-97B4-3B3044458573}"/>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46" name="n_2aveValue【福祉施設】&#10;一人当たり面積">
          <a:extLst>
            <a:ext uri="{FF2B5EF4-FFF2-40B4-BE49-F238E27FC236}">
              <a16:creationId xmlns:a16="http://schemas.microsoft.com/office/drawing/2014/main" id="{48163E9D-30E3-4609-9987-CC47E1B7F031}"/>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47" name="n_3aveValue【福祉施設】&#10;一人当たり面積">
          <a:extLst>
            <a:ext uri="{FF2B5EF4-FFF2-40B4-BE49-F238E27FC236}">
              <a16:creationId xmlns:a16="http://schemas.microsoft.com/office/drawing/2014/main" id="{6C80EC3A-DD50-4452-94C1-123DE4E15EAC}"/>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348" name="n_1mainValue【福祉施設】&#10;一人当たり面積">
          <a:extLst>
            <a:ext uri="{FF2B5EF4-FFF2-40B4-BE49-F238E27FC236}">
              <a16:creationId xmlns:a16="http://schemas.microsoft.com/office/drawing/2014/main" id="{10214295-141D-4048-9968-F3DFFDABBE21}"/>
            </a:ext>
          </a:extLst>
        </xdr:cNvPr>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49" name="n_2mainValue【福祉施設】&#10;一人当たり面積">
          <a:extLst>
            <a:ext uri="{FF2B5EF4-FFF2-40B4-BE49-F238E27FC236}">
              <a16:creationId xmlns:a16="http://schemas.microsoft.com/office/drawing/2014/main" id="{9777B8C0-CD0E-4CF5-B8D6-24113CA496E2}"/>
            </a:ext>
          </a:extLst>
        </xdr:cNvPr>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123841</xdr:rowOff>
    </xdr:from>
    <xdr:ext cx="469744" cy="259045"/>
    <xdr:sp macro="" textlink="">
      <xdr:nvSpPr>
        <xdr:cNvPr id="350" name="n_3mainValue【福祉施設】&#10;一人当たり面積">
          <a:extLst>
            <a:ext uri="{FF2B5EF4-FFF2-40B4-BE49-F238E27FC236}">
              <a16:creationId xmlns:a16="http://schemas.microsoft.com/office/drawing/2014/main" id="{BDFF5FC3-14A8-430A-9D47-6D6AAAE082E3}"/>
            </a:ext>
          </a:extLst>
        </xdr:cNvPr>
        <xdr:cNvSpPr txBox="1"/>
      </xdr:nvSpPr>
      <xdr:spPr>
        <a:xfrm>
          <a:off x="76264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C590F5E0-5124-4CE5-BBD9-02F56B1F22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DFAC249B-251D-40C3-80E5-37A89820FB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730D2B43-DD67-4565-A968-7255B12497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BB3B8E76-EFB9-40A8-89FC-7E04135F56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997FB8A1-EEA4-470A-966B-A20C69532C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25F922AD-18AC-4641-A906-B181E4BECD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CAC66D0B-EE7E-44F7-A0F1-6E78D72DED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F062F408-5603-4BB1-B05E-496A25E8BD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F62D55A6-E0BB-4FC1-92FE-7DB20C4CE3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78B9FB0A-EDC8-44ED-8E9E-92158C3EA0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FE639943-530C-4426-BDB1-99E3E6057E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C1998B28-A7CB-4DAA-AE2B-A645188DEA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9256C6A0-9BED-4EB7-B891-CA87A94797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867331FC-910A-4F43-95B2-26C8B49C97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D73FE04A-D104-4E16-ABDC-80AB0E930A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25682C4E-ECBD-494E-A229-7960670EB3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ECF46D31-23F1-4F38-B5EE-6C591473C3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269E215D-B316-4758-87F2-D7F05657EE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6ED54EE6-6CC1-4962-8602-C1404BF617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B4F0D997-16A2-4F03-9014-0B64FD2EDF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D2D70BB3-A2D6-4768-9F50-CF4F4CABDE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D47A98BF-9F35-4BDF-9B69-0214E2CCCC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872C84D3-8EF1-4A3C-BCF2-B4BC249BE6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FA0B8247-8866-41A3-AA5A-21CB0EE3671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92961DF7-E967-44D3-87FC-E78104CEE7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FC5DAED7-C4EF-41E3-A5B2-60A2B2649F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E810347E-0B03-4BB1-8B8D-ED7D0B7D2A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B659329D-DEC0-48EE-A01C-E0D2C7C8769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A1F1F137-62D7-4242-AAC6-DF5BF04AF7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8BC93A81-4A65-4197-8363-A51F5A6C67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4BD6D123-4D1F-42CF-8A0A-EB352F2E90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E18897A6-7515-4E41-9ABF-099C02D8C63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3BA5A165-0138-48B6-8CB2-D12C3BCF11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928B1C12-2D48-46C6-A02A-1ED93BD9AC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5CCCC157-E8A3-4AC6-81E2-11455DFFC5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2CDD4E85-ADC4-4153-A1C1-ACD99983CD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0852FD4C-B676-4600-9978-171AA58F71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60937170-3EDE-4AC9-BFFB-E0754DE4CC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CACDC8AE-BE8F-48F3-95C9-88DEB31C8C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9DF53E61-2386-4876-9772-754DF1FDE7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3E7FCE62-4BA6-4C95-9837-A3664E4B57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4FE0277D-D5BC-44E6-A012-09235C4BE15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a:extLst>
            <a:ext uri="{FF2B5EF4-FFF2-40B4-BE49-F238E27FC236}">
              <a16:creationId xmlns:a16="http://schemas.microsoft.com/office/drawing/2014/main" id="{4BAFDC4F-3692-4216-83D7-DED7052455C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a:extLst>
            <a:ext uri="{FF2B5EF4-FFF2-40B4-BE49-F238E27FC236}">
              <a16:creationId xmlns:a16="http://schemas.microsoft.com/office/drawing/2014/main" id="{93293E8C-7850-4F9E-8297-AB1432FC2C1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a:extLst>
            <a:ext uri="{FF2B5EF4-FFF2-40B4-BE49-F238E27FC236}">
              <a16:creationId xmlns:a16="http://schemas.microsoft.com/office/drawing/2014/main" id="{49C8052F-7667-4631-BEE0-21B74435ED3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a:extLst>
            <a:ext uri="{FF2B5EF4-FFF2-40B4-BE49-F238E27FC236}">
              <a16:creationId xmlns:a16="http://schemas.microsoft.com/office/drawing/2014/main" id="{4751A6F3-D2CC-45A8-B309-4D2BC8E142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a:extLst>
            <a:ext uri="{FF2B5EF4-FFF2-40B4-BE49-F238E27FC236}">
              <a16:creationId xmlns:a16="http://schemas.microsoft.com/office/drawing/2014/main" id="{043A5F05-1036-4A4B-93A8-3D2EC3DE7B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a:extLst>
            <a:ext uri="{FF2B5EF4-FFF2-40B4-BE49-F238E27FC236}">
              <a16:creationId xmlns:a16="http://schemas.microsoft.com/office/drawing/2014/main" id="{7193AEC6-5D69-449A-B897-311CC93EAA9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a:extLst>
            <a:ext uri="{FF2B5EF4-FFF2-40B4-BE49-F238E27FC236}">
              <a16:creationId xmlns:a16="http://schemas.microsoft.com/office/drawing/2014/main" id="{90314DB7-03B3-45BB-997D-3272B62F7B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a:extLst>
            <a:ext uri="{FF2B5EF4-FFF2-40B4-BE49-F238E27FC236}">
              <a16:creationId xmlns:a16="http://schemas.microsoft.com/office/drawing/2014/main" id="{AEEEF596-57F5-4D10-926F-8E7D93BD92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a:extLst>
            <a:ext uri="{FF2B5EF4-FFF2-40B4-BE49-F238E27FC236}">
              <a16:creationId xmlns:a16="http://schemas.microsoft.com/office/drawing/2014/main" id="{BB59E282-BBB7-4C06-A7FC-7E9D0942928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a:extLst>
            <a:ext uri="{FF2B5EF4-FFF2-40B4-BE49-F238E27FC236}">
              <a16:creationId xmlns:a16="http://schemas.microsoft.com/office/drawing/2014/main" id="{D9D5F31D-D365-4D34-B14F-7D704B38084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a:extLst>
            <a:ext uri="{FF2B5EF4-FFF2-40B4-BE49-F238E27FC236}">
              <a16:creationId xmlns:a16="http://schemas.microsoft.com/office/drawing/2014/main" id="{62A90A8B-3ED6-4188-98EA-CB971034AAF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E2F142DA-9FF7-49F4-BB5F-2D1FD2812F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3EC88710-A1C4-4451-8B6B-F8AC06160AE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a:extLst>
            <a:ext uri="{FF2B5EF4-FFF2-40B4-BE49-F238E27FC236}">
              <a16:creationId xmlns:a16="http://schemas.microsoft.com/office/drawing/2014/main" id="{BB07093F-30F9-4FB9-9F04-9EE4CEDC8B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07" name="直線コネクタ 406">
          <a:extLst>
            <a:ext uri="{FF2B5EF4-FFF2-40B4-BE49-F238E27FC236}">
              <a16:creationId xmlns:a16="http://schemas.microsoft.com/office/drawing/2014/main" id="{917AF2BD-6D4E-4D16-99B0-41212EF8F5F9}"/>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08" name="【保健センター・保健所】&#10;有形固定資産減価償却率最小値テキスト">
          <a:extLst>
            <a:ext uri="{FF2B5EF4-FFF2-40B4-BE49-F238E27FC236}">
              <a16:creationId xmlns:a16="http://schemas.microsoft.com/office/drawing/2014/main" id="{913946EB-0877-4CC4-9854-8D7E0C59436B}"/>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09" name="直線コネクタ 408">
          <a:extLst>
            <a:ext uri="{FF2B5EF4-FFF2-40B4-BE49-F238E27FC236}">
              <a16:creationId xmlns:a16="http://schemas.microsoft.com/office/drawing/2014/main" id="{177E3615-DCFE-4687-9649-4ED074C92DED}"/>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10" name="【保健センター・保健所】&#10;有形固定資産減価償却率最大値テキスト">
          <a:extLst>
            <a:ext uri="{FF2B5EF4-FFF2-40B4-BE49-F238E27FC236}">
              <a16:creationId xmlns:a16="http://schemas.microsoft.com/office/drawing/2014/main" id="{55B8A11A-2536-4977-A146-54A80F21899E}"/>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11" name="直線コネクタ 410">
          <a:extLst>
            <a:ext uri="{FF2B5EF4-FFF2-40B4-BE49-F238E27FC236}">
              <a16:creationId xmlns:a16="http://schemas.microsoft.com/office/drawing/2014/main" id="{32C0D3D8-2655-4E97-896E-7BB2E3520B53}"/>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12" name="【保健センター・保健所】&#10;有形固定資産減価償却率平均値テキスト">
          <a:extLst>
            <a:ext uri="{FF2B5EF4-FFF2-40B4-BE49-F238E27FC236}">
              <a16:creationId xmlns:a16="http://schemas.microsoft.com/office/drawing/2014/main" id="{56858273-19EE-43EB-B6FB-1D74B01CAB09}"/>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13" name="フローチャート: 判断 412">
          <a:extLst>
            <a:ext uri="{FF2B5EF4-FFF2-40B4-BE49-F238E27FC236}">
              <a16:creationId xmlns:a16="http://schemas.microsoft.com/office/drawing/2014/main" id="{B3852D7E-6544-45E2-9F7B-BEC7F03CA61B}"/>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14" name="フローチャート: 判断 413">
          <a:extLst>
            <a:ext uri="{FF2B5EF4-FFF2-40B4-BE49-F238E27FC236}">
              <a16:creationId xmlns:a16="http://schemas.microsoft.com/office/drawing/2014/main" id="{56724C16-D234-4150-B12A-1B4151BD3452}"/>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415" name="フローチャート: 判断 414">
          <a:extLst>
            <a:ext uri="{FF2B5EF4-FFF2-40B4-BE49-F238E27FC236}">
              <a16:creationId xmlns:a16="http://schemas.microsoft.com/office/drawing/2014/main" id="{BB6446DC-5F85-4F67-92C4-30B965CDFBF5}"/>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16" name="フローチャート: 判断 415">
          <a:extLst>
            <a:ext uri="{FF2B5EF4-FFF2-40B4-BE49-F238E27FC236}">
              <a16:creationId xmlns:a16="http://schemas.microsoft.com/office/drawing/2014/main" id="{B3BB84A3-BED3-404A-A6CC-B36B2FFA939F}"/>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303B9240-F9E8-4EEE-A120-10EF215472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BA1BC17D-BEE3-422F-AC02-041D23169B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66059F7F-129E-41B4-BC4F-5FB369C951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73F51AB1-F695-4BFC-8492-2DC0034B2FC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60F48388-E67A-4041-8E92-BAE41A3AAA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149225</xdr:rowOff>
    </xdr:from>
    <xdr:to>
      <xdr:col>85</xdr:col>
      <xdr:colOff>177800</xdr:colOff>
      <xdr:row>56</xdr:row>
      <xdr:rowOff>79375</xdr:rowOff>
    </xdr:to>
    <xdr:sp macro="" textlink="">
      <xdr:nvSpPr>
        <xdr:cNvPr id="422" name="楕円 421">
          <a:extLst>
            <a:ext uri="{FF2B5EF4-FFF2-40B4-BE49-F238E27FC236}">
              <a16:creationId xmlns:a16="http://schemas.microsoft.com/office/drawing/2014/main" id="{966DDAB0-CDF6-4D69-A6CD-813D03B0B8C1}"/>
            </a:ext>
          </a:extLst>
        </xdr:cNvPr>
        <xdr:cNvSpPr/>
      </xdr:nvSpPr>
      <xdr:spPr>
        <a:xfrm>
          <a:off x="162687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64152</xdr:rowOff>
    </xdr:from>
    <xdr:ext cx="405111" cy="259045"/>
    <xdr:sp macro="" textlink="">
      <xdr:nvSpPr>
        <xdr:cNvPr id="423" name="【保健センター・保健所】&#10;有形固定資産減価償却率該当値テキスト">
          <a:extLst>
            <a:ext uri="{FF2B5EF4-FFF2-40B4-BE49-F238E27FC236}">
              <a16:creationId xmlns:a16="http://schemas.microsoft.com/office/drawing/2014/main" id="{F3304387-F266-459D-AC89-525C02EBBFBB}"/>
            </a:ext>
          </a:extLst>
        </xdr:cNvPr>
        <xdr:cNvSpPr txBox="1"/>
      </xdr:nvSpPr>
      <xdr:spPr>
        <a:xfrm>
          <a:off x="163576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424" name="楕円 423">
          <a:extLst>
            <a:ext uri="{FF2B5EF4-FFF2-40B4-BE49-F238E27FC236}">
              <a16:creationId xmlns:a16="http://schemas.microsoft.com/office/drawing/2014/main" id="{F2C15CAB-A85A-41B2-86B0-64E7F6E7A605}"/>
            </a:ext>
          </a:extLst>
        </xdr:cNvPr>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28575</xdr:rowOff>
    </xdr:from>
    <xdr:to>
      <xdr:col>85</xdr:col>
      <xdr:colOff>127000</xdr:colOff>
      <xdr:row>56</xdr:row>
      <xdr:rowOff>80010</xdr:rowOff>
    </xdr:to>
    <xdr:cxnSp macro="">
      <xdr:nvCxnSpPr>
        <xdr:cNvPr id="425" name="直線コネクタ 424">
          <a:extLst>
            <a:ext uri="{FF2B5EF4-FFF2-40B4-BE49-F238E27FC236}">
              <a16:creationId xmlns:a16="http://schemas.microsoft.com/office/drawing/2014/main" id="{0A6236CE-9320-4607-8023-3C8811AA54BC}"/>
            </a:ext>
          </a:extLst>
        </xdr:cNvPr>
        <xdr:cNvCxnSpPr/>
      </xdr:nvCxnSpPr>
      <xdr:spPr>
        <a:xfrm flipV="1">
          <a:off x="15481300" y="96297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80645</xdr:rowOff>
    </xdr:from>
    <xdr:to>
      <xdr:col>76</xdr:col>
      <xdr:colOff>165100</xdr:colOff>
      <xdr:row>57</xdr:row>
      <xdr:rowOff>10795</xdr:rowOff>
    </xdr:to>
    <xdr:sp macro="" textlink="">
      <xdr:nvSpPr>
        <xdr:cNvPr id="426" name="楕円 425">
          <a:extLst>
            <a:ext uri="{FF2B5EF4-FFF2-40B4-BE49-F238E27FC236}">
              <a16:creationId xmlns:a16="http://schemas.microsoft.com/office/drawing/2014/main" id="{6BA136CA-8E15-4745-AC07-7D908F8D6B0E}"/>
            </a:ext>
          </a:extLst>
        </xdr:cNvPr>
        <xdr:cNvSpPr/>
      </xdr:nvSpPr>
      <xdr:spPr>
        <a:xfrm>
          <a:off x="14541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131445</xdr:rowOff>
    </xdr:to>
    <xdr:cxnSp macro="">
      <xdr:nvCxnSpPr>
        <xdr:cNvPr id="427" name="直線コネクタ 426">
          <a:extLst>
            <a:ext uri="{FF2B5EF4-FFF2-40B4-BE49-F238E27FC236}">
              <a16:creationId xmlns:a16="http://schemas.microsoft.com/office/drawing/2014/main" id="{D8600E79-09F3-4504-8FD6-5151D96796D8}"/>
            </a:ext>
          </a:extLst>
        </xdr:cNvPr>
        <xdr:cNvCxnSpPr/>
      </xdr:nvCxnSpPr>
      <xdr:spPr>
        <a:xfrm flipV="1">
          <a:off x="14592300" y="96812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428" name="楕円 427">
          <a:extLst>
            <a:ext uri="{FF2B5EF4-FFF2-40B4-BE49-F238E27FC236}">
              <a16:creationId xmlns:a16="http://schemas.microsoft.com/office/drawing/2014/main" id="{05CAA17F-A6B9-48C0-B8D3-2082B2FBB413}"/>
            </a:ext>
          </a:extLst>
        </xdr:cNvPr>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131445</xdr:rowOff>
    </xdr:from>
    <xdr:to>
      <xdr:col>76</xdr:col>
      <xdr:colOff>114300</xdr:colOff>
      <xdr:row>57</xdr:row>
      <xdr:rowOff>11430</xdr:rowOff>
    </xdr:to>
    <xdr:cxnSp macro="">
      <xdr:nvCxnSpPr>
        <xdr:cNvPr id="429" name="直線コネクタ 428">
          <a:extLst>
            <a:ext uri="{FF2B5EF4-FFF2-40B4-BE49-F238E27FC236}">
              <a16:creationId xmlns:a16="http://schemas.microsoft.com/office/drawing/2014/main" id="{F720B492-0ED7-4AFA-8E94-886BD554C8AC}"/>
            </a:ext>
          </a:extLst>
        </xdr:cNvPr>
        <xdr:cNvCxnSpPr/>
      </xdr:nvCxnSpPr>
      <xdr:spPr>
        <a:xfrm flipV="1">
          <a:off x="13703300" y="9732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430" name="n_1aveValue【保健センター・保健所】&#10;有形固定資産減価償却率">
          <a:extLst>
            <a:ext uri="{FF2B5EF4-FFF2-40B4-BE49-F238E27FC236}">
              <a16:creationId xmlns:a16="http://schemas.microsoft.com/office/drawing/2014/main" id="{CDF37AD2-B999-461C-89E8-7297A6ABC1C3}"/>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431" name="n_2aveValue【保健センター・保健所】&#10;有形固定資産減価償却率">
          <a:extLst>
            <a:ext uri="{FF2B5EF4-FFF2-40B4-BE49-F238E27FC236}">
              <a16:creationId xmlns:a16="http://schemas.microsoft.com/office/drawing/2014/main" id="{2C732C66-BBF1-4EB6-AD9C-0DD7E2C6D884}"/>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432" name="n_3aveValue【保健センター・保健所】&#10;有形固定資産減価償却率">
          <a:extLst>
            <a:ext uri="{FF2B5EF4-FFF2-40B4-BE49-F238E27FC236}">
              <a16:creationId xmlns:a16="http://schemas.microsoft.com/office/drawing/2014/main" id="{86CB3837-5E77-4761-8F66-8C19263B31D8}"/>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433" name="n_1mainValue【保健センター・保健所】&#10;有形固定資産減価償却率">
          <a:extLst>
            <a:ext uri="{FF2B5EF4-FFF2-40B4-BE49-F238E27FC236}">
              <a16:creationId xmlns:a16="http://schemas.microsoft.com/office/drawing/2014/main" id="{1E8A6F1C-7E3B-4238-9028-A0F6DD511466}"/>
            </a:ext>
          </a:extLst>
        </xdr:cNvPr>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27322</xdr:rowOff>
    </xdr:from>
    <xdr:ext cx="405111" cy="259045"/>
    <xdr:sp macro="" textlink="">
      <xdr:nvSpPr>
        <xdr:cNvPr id="434" name="n_2mainValue【保健センター・保健所】&#10;有形固定資産減価償却率">
          <a:extLst>
            <a:ext uri="{FF2B5EF4-FFF2-40B4-BE49-F238E27FC236}">
              <a16:creationId xmlns:a16="http://schemas.microsoft.com/office/drawing/2014/main" id="{54449BD4-3B76-47EB-9B75-34D1D1F67A58}"/>
            </a:ext>
          </a:extLst>
        </xdr:cNvPr>
        <xdr:cNvSpPr txBox="1"/>
      </xdr:nvSpPr>
      <xdr:spPr>
        <a:xfrm>
          <a:off x="143897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435" name="n_3mainValue【保健センター・保健所】&#10;有形固定資産減価償却率">
          <a:extLst>
            <a:ext uri="{FF2B5EF4-FFF2-40B4-BE49-F238E27FC236}">
              <a16:creationId xmlns:a16="http://schemas.microsoft.com/office/drawing/2014/main" id="{A236AD8D-EA6E-4EBF-AEF0-991F5144DA18}"/>
            </a:ext>
          </a:extLst>
        </xdr:cNvPr>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8D04D161-D860-4818-9BDB-1DB59331BD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04882665-C698-488C-9891-83CF4DB211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E4D6BAC2-6D9D-485D-83AB-C203EA80BA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9893D371-2691-4634-BD7D-D6A732100F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6CC9103C-B664-4E4F-AD1E-BC1A085BF6F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89934D55-FCCA-4E7B-B917-BE692F0FA4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1C3C9AC1-212F-4C93-82E7-D5063167F2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9777CAB4-4C90-4CDC-94B0-6233FC22CE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a:extLst>
            <a:ext uri="{FF2B5EF4-FFF2-40B4-BE49-F238E27FC236}">
              <a16:creationId xmlns:a16="http://schemas.microsoft.com/office/drawing/2014/main" id="{04B77EE5-864F-4BC6-AE48-962AF08597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a:extLst>
            <a:ext uri="{FF2B5EF4-FFF2-40B4-BE49-F238E27FC236}">
              <a16:creationId xmlns:a16="http://schemas.microsoft.com/office/drawing/2014/main" id="{5556EBF3-EE58-41DE-92CB-C03248EABC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a:extLst>
            <a:ext uri="{FF2B5EF4-FFF2-40B4-BE49-F238E27FC236}">
              <a16:creationId xmlns:a16="http://schemas.microsoft.com/office/drawing/2014/main" id="{2FB47936-F22C-4E2E-AE7D-5706C31D00B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a:extLst>
            <a:ext uri="{FF2B5EF4-FFF2-40B4-BE49-F238E27FC236}">
              <a16:creationId xmlns:a16="http://schemas.microsoft.com/office/drawing/2014/main" id="{22BC2CD2-EED1-42ED-949E-6AD84B3D45B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a:extLst>
            <a:ext uri="{FF2B5EF4-FFF2-40B4-BE49-F238E27FC236}">
              <a16:creationId xmlns:a16="http://schemas.microsoft.com/office/drawing/2014/main" id="{7D998D75-05FE-4FC6-9B9B-F648B36125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a:extLst>
            <a:ext uri="{FF2B5EF4-FFF2-40B4-BE49-F238E27FC236}">
              <a16:creationId xmlns:a16="http://schemas.microsoft.com/office/drawing/2014/main" id="{A1FEDCAF-F804-4FAD-BF9B-D7E2BB4D48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a:extLst>
            <a:ext uri="{FF2B5EF4-FFF2-40B4-BE49-F238E27FC236}">
              <a16:creationId xmlns:a16="http://schemas.microsoft.com/office/drawing/2014/main" id="{4BEC8F18-8F1A-4667-A818-991C625C7DE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a:extLst>
            <a:ext uri="{FF2B5EF4-FFF2-40B4-BE49-F238E27FC236}">
              <a16:creationId xmlns:a16="http://schemas.microsoft.com/office/drawing/2014/main" id="{D6B88143-EE0E-43E6-A909-95BAE5D9CC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a:extLst>
            <a:ext uri="{FF2B5EF4-FFF2-40B4-BE49-F238E27FC236}">
              <a16:creationId xmlns:a16="http://schemas.microsoft.com/office/drawing/2014/main" id="{2CC0F9CB-9B13-45B1-A01C-9314BC43D75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a:extLst>
            <a:ext uri="{FF2B5EF4-FFF2-40B4-BE49-F238E27FC236}">
              <a16:creationId xmlns:a16="http://schemas.microsoft.com/office/drawing/2014/main" id="{90824211-463F-4BC3-A6C6-576A392A327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a:extLst>
            <a:ext uri="{FF2B5EF4-FFF2-40B4-BE49-F238E27FC236}">
              <a16:creationId xmlns:a16="http://schemas.microsoft.com/office/drawing/2014/main" id="{60E0301A-811E-4945-B365-28BAD6FD023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a:extLst>
            <a:ext uri="{FF2B5EF4-FFF2-40B4-BE49-F238E27FC236}">
              <a16:creationId xmlns:a16="http://schemas.microsoft.com/office/drawing/2014/main" id="{F478EE31-797F-4A03-85C2-95BAA0E5ED3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a:extLst>
            <a:ext uri="{FF2B5EF4-FFF2-40B4-BE49-F238E27FC236}">
              <a16:creationId xmlns:a16="http://schemas.microsoft.com/office/drawing/2014/main" id="{E56B68C1-8D6D-41CA-A211-EA5FB9A93E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95325CD1-5B8C-4D3D-9259-5D6D61C3A8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a:extLst>
            <a:ext uri="{FF2B5EF4-FFF2-40B4-BE49-F238E27FC236}">
              <a16:creationId xmlns:a16="http://schemas.microsoft.com/office/drawing/2014/main" id="{F262F87A-BDD8-4CCF-8AE5-67BD4FD7A6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59" name="直線コネクタ 458">
          <a:extLst>
            <a:ext uri="{FF2B5EF4-FFF2-40B4-BE49-F238E27FC236}">
              <a16:creationId xmlns:a16="http://schemas.microsoft.com/office/drawing/2014/main" id="{98B4D9E5-B147-4EDD-8B8E-E866E7C234C6}"/>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60" name="【保健センター・保健所】&#10;一人当たり面積最小値テキスト">
          <a:extLst>
            <a:ext uri="{FF2B5EF4-FFF2-40B4-BE49-F238E27FC236}">
              <a16:creationId xmlns:a16="http://schemas.microsoft.com/office/drawing/2014/main" id="{C02EB78D-AC7F-4936-ACF3-5B993599598D}"/>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61" name="直線コネクタ 460">
          <a:extLst>
            <a:ext uri="{FF2B5EF4-FFF2-40B4-BE49-F238E27FC236}">
              <a16:creationId xmlns:a16="http://schemas.microsoft.com/office/drawing/2014/main" id="{FAA7641B-D80D-42D6-BE75-221B0A6A3C2A}"/>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62" name="【保健センター・保健所】&#10;一人当たり面積最大値テキスト">
          <a:extLst>
            <a:ext uri="{FF2B5EF4-FFF2-40B4-BE49-F238E27FC236}">
              <a16:creationId xmlns:a16="http://schemas.microsoft.com/office/drawing/2014/main" id="{FFCDFB3E-1CD3-4F8C-BA26-D67A0BF00785}"/>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63" name="直線コネクタ 462">
          <a:extLst>
            <a:ext uri="{FF2B5EF4-FFF2-40B4-BE49-F238E27FC236}">
              <a16:creationId xmlns:a16="http://schemas.microsoft.com/office/drawing/2014/main" id="{8C537E4B-96E1-4F2B-B496-B2DAA1155FFA}"/>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464" name="【保健センター・保健所】&#10;一人当たり面積平均値テキスト">
          <a:extLst>
            <a:ext uri="{FF2B5EF4-FFF2-40B4-BE49-F238E27FC236}">
              <a16:creationId xmlns:a16="http://schemas.microsoft.com/office/drawing/2014/main" id="{D1B80BBF-5E7B-48B8-91F7-E20FF1BB84C1}"/>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65" name="フローチャート: 判断 464">
          <a:extLst>
            <a:ext uri="{FF2B5EF4-FFF2-40B4-BE49-F238E27FC236}">
              <a16:creationId xmlns:a16="http://schemas.microsoft.com/office/drawing/2014/main" id="{53E400DB-7FAE-4A9F-88A8-B7E8AC96EB5F}"/>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66" name="フローチャート: 判断 465">
          <a:extLst>
            <a:ext uri="{FF2B5EF4-FFF2-40B4-BE49-F238E27FC236}">
              <a16:creationId xmlns:a16="http://schemas.microsoft.com/office/drawing/2014/main" id="{2CDBCDA4-7C7B-4343-9EF2-E37222B1DEC6}"/>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467" name="フローチャート: 判断 466">
          <a:extLst>
            <a:ext uri="{FF2B5EF4-FFF2-40B4-BE49-F238E27FC236}">
              <a16:creationId xmlns:a16="http://schemas.microsoft.com/office/drawing/2014/main" id="{6D1DF6E0-1B02-458D-BE1A-3A6C183109A7}"/>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468" name="フローチャート: 判断 467">
          <a:extLst>
            <a:ext uri="{FF2B5EF4-FFF2-40B4-BE49-F238E27FC236}">
              <a16:creationId xmlns:a16="http://schemas.microsoft.com/office/drawing/2014/main" id="{CD7DDDE4-6657-429D-9C1A-E0D6B3780F95}"/>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B459E937-79E9-4E26-B801-E3CEE82D74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2704D512-99AB-4614-A79E-04D2E5179C6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4D6C1B4E-F111-4511-B4E6-A9A4611417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81DD69B6-40B0-45B4-B313-2A32591572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AF8D25E-34B1-4231-A704-C7DD6CA560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128270</xdr:rowOff>
    </xdr:from>
    <xdr:to>
      <xdr:col>116</xdr:col>
      <xdr:colOff>114300</xdr:colOff>
      <xdr:row>64</xdr:row>
      <xdr:rowOff>58420</xdr:rowOff>
    </xdr:to>
    <xdr:sp macro="" textlink="">
      <xdr:nvSpPr>
        <xdr:cNvPr id="474" name="楕円 473">
          <a:extLst>
            <a:ext uri="{FF2B5EF4-FFF2-40B4-BE49-F238E27FC236}">
              <a16:creationId xmlns:a16="http://schemas.microsoft.com/office/drawing/2014/main" id="{1FBF04A0-7B72-4064-B944-49F4C9D611E1}"/>
            </a:ext>
          </a:extLst>
        </xdr:cNvPr>
        <xdr:cNvSpPr/>
      </xdr:nvSpPr>
      <xdr:spPr>
        <a:xfrm>
          <a:off x="22110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43197</xdr:rowOff>
    </xdr:from>
    <xdr:ext cx="469744" cy="259045"/>
    <xdr:sp macro="" textlink="">
      <xdr:nvSpPr>
        <xdr:cNvPr id="475" name="【保健センター・保健所】&#10;一人当たり面積該当値テキスト">
          <a:extLst>
            <a:ext uri="{FF2B5EF4-FFF2-40B4-BE49-F238E27FC236}">
              <a16:creationId xmlns:a16="http://schemas.microsoft.com/office/drawing/2014/main" id="{10A522F6-2D8C-4A26-9F5B-BC863480FBEF}"/>
            </a:ext>
          </a:extLst>
        </xdr:cNvPr>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128270</xdr:rowOff>
    </xdr:from>
    <xdr:to>
      <xdr:col>112</xdr:col>
      <xdr:colOff>38100</xdr:colOff>
      <xdr:row>64</xdr:row>
      <xdr:rowOff>58420</xdr:rowOff>
    </xdr:to>
    <xdr:sp macro="" textlink="">
      <xdr:nvSpPr>
        <xdr:cNvPr id="476" name="楕円 475">
          <a:extLst>
            <a:ext uri="{FF2B5EF4-FFF2-40B4-BE49-F238E27FC236}">
              <a16:creationId xmlns:a16="http://schemas.microsoft.com/office/drawing/2014/main" id="{CFCABCBA-B6A2-4BBE-B2B0-12D780B518A5}"/>
            </a:ext>
          </a:extLst>
        </xdr:cNvPr>
        <xdr:cNvSpPr/>
      </xdr:nvSpPr>
      <xdr:spPr>
        <a:xfrm>
          <a:off x="21272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7620</xdr:rowOff>
    </xdr:from>
    <xdr:to>
      <xdr:col>116</xdr:col>
      <xdr:colOff>63500</xdr:colOff>
      <xdr:row>64</xdr:row>
      <xdr:rowOff>7620</xdr:rowOff>
    </xdr:to>
    <xdr:cxnSp macro="">
      <xdr:nvCxnSpPr>
        <xdr:cNvPr id="477" name="直線コネクタ 476">
          <a:extLst>
            <a:ext uri="{FF2B5EF4-FFF2-40B4-BE49-F238E27FC236}">
              <a16:creationId xmlns:a16="http://schemas.microsoft.com/office/drawing/2014/main" id="{BD257DA6-9706-4543-ACCA-1CA3C607842D}"/>
            </a:ext>
          </a:extLst>
        </xdr:cNvPr>
        <xdr:cNvCxnSpPr/>
      </xdr:nvCxnSpPr>
      <xdr:spPr>
        <a:xfrm>
          <a:off x="21323300" y="1098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128270</xdr:rowOff>
    </xdr:from>
    <xdr:to>
      <xdr:col>107</xdr:col>
      <xdr:colOff>101600</xdr:colOff>
      <xdr:row>64</xdr:row>
      <xdr:rowOff>58420</xdr:rowOff>
    </xdr:to>
    <xdr:sp macro="" textlink="">
      <xdr:nvSpPr>
        <xdr:cNvPr id="478" name="楕円 477">
          <a:extLst>
            <a:ext uri="{FF2B5EF4-FFF2-40B4-BE49-F238E27FC236}">
              <a16:creationId xmlns:a16="http://schemas.microsoft.com/office/drawing/2014/main" id="{7BE4C3EE-34C4-4D52-9FDB-1B7FA5EEDF51}"/>
            </a:ext>
          </a:extLst>
        </xdr:cNvPr>
        <xdr:cNvSpPr/>
      </xdr:nvSpPr>
      <xdr:spPr>
        <a:xfrm>
          <a:off x="20383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7620</xdr:rowOff>
    </xdr:from>
    <xdr:to>
      <xdr:col>111</xdr:col>
      <xdr:colOff>177800</xdr:colOff>
      <xdr:row>64</xdr:row>
      <xdr:rowOff>7620</xdr:rowOff>
    </xdr:to>
    <xdr:cxnSp macro="">
      <xdr:nvCxnSpPr>
        <xdr:cNvPr id="479" name="直線コネクタ 478">
          <a:extLst>
            <a:ext uri="{FF2B5EF4-FFF2-40B4-BE49-F238E27FC236}">
              <a16:creationId xmlns:a16="http://schemas.microsoft.com/office/drawing/2014/main" id="{C7848953-14DD-4601-BE46-5695DC14C1D5}"/>
            </a:ext>
          </a:extLst>
        </xdr:cNvPr>
        <xdr:cNvCxnSpPr/>
      </xdr:nvCxnSpPr>
      <xdr:spPr>
        <a:xfrm>
          <a:off x="20434300" y="1098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480" name="楕円 479">
          <a:extLst>
            <a:ext uri="{FF2B5EF4-FFF2-40B4-BE49-F238E27FC236}">
              <a16:creationId xmlns:a16="http://schemas.microsoft.com/office/drawing/2014/main" id="{39BFA21B-55BB-473F-B97A-309AB9CC160E}"/>
            </a:ext>
          </a:extLst>
        </xdr:cNvPr>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7620</xdr:rowOff>
    </xdr:from>
    <xdr:to>
      <xdr:col>107</xdr:col>
      <xdr:colOff>50800</xdr:colOff>
      <xdr:row>64</xdr:row>
      <xdr:rowOff>7620</xdr:rowOff>
    </xdr:to>
    <xdr:cxnSp macro="">
      <xdr:nvCxnSpPr>
        <xdr:cNvPr id="481" name="直線コネクタ 480">
          <a:extLst>
            <a:ext uri="{FF2B5EF4-FFF2-40B4-BE49-F238E27FC236}">
              <a16:creationId xmlns:a16="http://schemas.microsoft.com/office/drawing/2014/main" id="{A8C3339B-77D1-4D64-BB9B-431AE9E6A437}"/>
            </a:ext>
          </a:extLst>
        </xdr:cNvPr>
        <xdr:cNvCxnSpPr/>
      </xdr:nvCxnSpPr>
      <xdr:spPr>
        <a:xfrm>
          <a:off x="19545300" y="1098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482" name="n_1aveValue【保健センター・保健所】&#10;一人当たり面積">
          <a:extLst>
            <a:ext uri="{FF2B5EF4-FFF2-40B4-BE49-F238E27FC236}">
              <a16:creationId xmlns:a16="http://schemas.microsoft.com/office/drawing/2014/main" id="{699CD621-B833-49FC-9AC9-251467E5C7F6}"/>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483" name="n_2aveValue【保健センター・保健所】&#10;一人当たり面積">
          <a:extLst>
            <a:ext uri="{FF2B5EF4-FFF2-40B4-BE49-F238E27FC236}">
              <a16:creationId xmlns:a16="http://schemas.microsoft.com/office/drawing/2014/main" id="{C16E9DCB-2B49-4D26-B87B-5A41CE58A309}"/>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484" name="n_3aveValue【保健センター・保健所】&#10;一人当たり面積">
          <a:extLst>
            <a:ext uri="{FF2B5EF4-FFF2-40B4-BE49-F238E27FC236}">
              <a16:creationId xmlns:a16="http://schemas.microsoft.com/office/drawing/2014/main" id="{F1E8FFE2-DC1B-44BD-970E-ECE2D7813B01}"/>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49547</xdr:rowOff>
    </xdr:from>
    <xdr:ext cx="469744" cy="259045"/>
    <xdr:sp macro="" textlink="">
      <xdr:nvSpPr>
        <xdr:cNvPr id="485" name="n_1mainValue【保健センター・保健所】&#10;一人当たり面積">
          <a:extLst>
            <a:ext uri="{FF2B5EF4-FFF2-40B4-BE49-F238E27FC236}">
              <a16:creationId xmlns:a16="http://schemas.microsoft.com/office/drawing/2014/main" id="{ABB93B63-7EF6-43D9-A102-76102769B158}"/>
            </a:ext>
          </a:extLst>
        </xdr:cNvPr>
        <xdr:cNvSpPr txBox="1"/>
      </xdr:nvSpPr>
      <xdr:spPr>
        <a:xfrm>
          <a:off x="210757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486" name="n_2mainValue【保健センター・保健所】&#10;一人当たり面積">
          <a:extLst>
            <a:ext uri="{FF2B5EF4-FFF2-40B4-BE49-F238E27FC236}">
              <a16:creationId xmlns:a16="http://schemas.microsoft.com/office/drawing/2014/main" id="{FA992334-3B96-4F98-9190-E01F11CE53A5}"/>
            </a:ext>
          </a:extLst>
        </xdr:cNvPr>
        <xdr:cNvSpPr txBox="1"/>
      </xdr:nvSpPr>
      <xdr:spPr>
        <a:xfrm>
          <a:off x="20199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487" name="n_3mainValue【保健センター・保健所】&#10;一人当たり面積">
          <a:extLst>
            <a:ext uri="{FF2B5EF4-FFF2-40B4-BE49-F238E27FC236}">
              <a16:creationId xmlns:a16="http://schemas.microsoft.com/office/drawing/2014/main" id="{29571080-C912-4F72-BF91-B6F434F8BA86}"/>
            </a:ext>
          </a:extLst>
        </xdr:cNvPr>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a:extLst>
            <a:ext uri="{FF2B5EF4-FFF2-40B4-BE49-F238E27FC236}">
              <a16:creationId xmlns:a16="http://schemas.microsoft.com/office/drawing/2014/main" id="{757F3E81-8838-42DC-A95B-A690A73E8C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a:extLst>
            <a:ext uri="{FF2B5EF4-FFF2-40B4-BE49-F238E27FC236}">
              <a16:creationId xmlns:a16="http://schemas.microsoft.com/office/drawing/2014/main" id="{D47E3CEF-17E3-4585-A2F7-DDA71809DC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a:extLst>
            <a:ext uri="{FF2B5EF4-FFF2-40B4-BE49-F238E27FC236}">
              <a16:creationId xmlns:a16="http://schemas.microsoft.com/office/drawing/2014/main" id="{BA1A2937-5232-4AC3-81CE-BE901EE315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a:extLst>
            <a:ext uri="{FF2B5EF4-FFF2-40B4-BE49-F238E27FC236}">
              <a16:creationId xmlns:a16="http://schemas.microsoft.com/office/drawing/2014/main" id="{B3BF7798-EFE9-4A7F-84C7-388883F980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a:extLst>
            <a:ext uri="{FF2B5EF4-FFF2-40B4-BE49-F238E27FC236}">
              <a16:creationId xmlns:a16="http://schemas.microsoft.com/office/drawing/2014/main" id="{642AA56F-BFA6-4484-83FC-A260A5CFA6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a:extLst>
            <a:ext uri="{FF2B5EF4-FFF2-40B4-BE49-F238E27FC236}">
              <a16:creationId xmlns:a16="http://schemas.microsoft.com/office/drawing/2014/main" id="{BC5DC079-F4AC-468A-9F71-8CD1139AE22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a:extLst>
            <a:ext uri="{FF2B5EF4-FFF2-40B4-BE49-F238E27FC236}">
              <a16:creationId xmlns:a16="http://schemas.microsoft.com/office/drawing/2014/main" id="{32DCD016-142D-4554-A694-79E8D77C52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a:extLst>
            <a:ext uri="{FF2B5EF4-FFF2-40B4-BE49-F238E27FC236}">
              <a16:creationId xmlns:a16="http://schemas.microsoft.com/office/drawing/2014/main" id="{8D228AD9-4DE9-4960-8996-84D17FEC1B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a:extLst>
            <a:ext uri="{FF2B5EF4-FFF2-40B4-BE49-F238E27FC236}">
              <a16:creationId xmlns:a16="http://schemas.microsoft.com/office/drawing/2014/main" id="{51262871-64C7-4126-A6F5-50345C413F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a:extLst>
            <a:ext uri="{FF2B5EF4-FFF2-40B4-BE49-F238E27FC236}">
              <a16:creationId xmlns:a16="http://schemas.microsoft.com/office/drawing/2014/main" id="{958F9BA2-668C-4D90-8FFB-1B2A4FC9D13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a:extLst>
            <a:ext uri="{FF2B5EF4-FFF2-40B4-BE49-F238E27FC236}">
              <a16:creationId xmlns:a16="http://schemas.microsoft.com/office/drawing/2014/main" id="{153A6320-E2CC-41DE-8398-94D68B7744E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a:extLst>
            <a:ext uri="{FF2B5EF4-FFF2-40B4-BE49-F238E27FC236}">
              <a16:creationId xmlns:a16="http://schemas.microsoft.com/office/drawing/2014/main" id="{3270F334-8110-44A9-B953-63F2AC2A1B3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a:extLst>
            <a:ext uri="{FF2B5EF4-FFF2-40B4-BE49-F238E27FC236}">
              <a16:creationId xmlns:a16="http://schemas.microsoft.com/office/drawing/2014/main" id="{AF708BEE-4CFC-4E95-9D17-7959564AE1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a:extLst>
            <a:ext uri="{FF2B5EF4-FFF2-40B4-BE49-F238E27FC236}">
              <a16:creationId xmlns:a16="http://schemas.microsoft.com/office/drawing/2014/main" id="{B0AE90F0-9DDA-4DD9-B9B4-695E52FC56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a:extLst>
            <a:ext uri="{FF2B5EF4-FFF2-40B4-BE49-F238E27FC236}">
              <a16:creationId xmlns:a16="http://schemas.microsoft.com/office/drawing/2014/main" id="{9BA5DE96-5E63-42D3-B7E9-CBA409FC43F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a:extLst>
            <a:ext uri="{FF2B5EF4-FFF2-40B4-BE49-F238E27FC236}">
              <a16:creationId xmlns:a16="http://schemas.microsoft.com/office/drawing/2014/main" id="{8BBE9268-2D4F-4981-BA30-7143630BCD3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a:extLst>
            <a:ext uri="{FF2B5EF4-FFF2-40B4-BE49-F238E27FC236}">
              <a16:creationId xmlns:a16="http://schemas.microsoft.com/office/drawing/2014/main" id="{B76096CC-D293-473F-B982-0A018AA508B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a:extLst>
            <a:ext uri="{FF2B5EF4-FFF2-40B4-BE49-F238E27FC236}">
              <a16:creationId xmlns:a16="http://schemas.microsoft.com/office/drawing/2014/main" id="{4AB87A97-4A01-49E4-A37F-1995A3CFC2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a:extLst>
            <a:ext uri="{FF2B5EF4-FFF2-40B4-BE49-F238E27FC236}">
              <a16:creationId xmlns:a16="http://schemas.microsoft.com/office/drawing/2014/main" id="{B00C78A7-6D14-4E2E-8C52-41D68290D0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a:extLst>
            <a:ext uri="{FF2B5EF4-FFF2-40B4-BE49-F238E27FC236}">
              <a16:creationId xmlns:a16="http://schemas.microsoft.com/office/drawing/2014/main" id="{B2C84021-DCC0-40AA-B1C4-ECDA97672C2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a:extLst>
            <a:ext uri="{FF2B5EF4-FFF2-40B4-BE49-F238E27FC236}">
              <a16:creationId xmlns:a16="http://schemas.microsoft.com/office/drawing/2014/main" id="{16CF4253-A82F-48E2-9268-071375B1D91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a:extLst>
            <a:ext uri="{FF2B5EF4-FFF2-40B4-BE49-F238E27FC236}">
              <a16:creationId xmlns:a16="http://schemas.microsoft.com/office/drawing/2014/main" id="{22E2E975-104E-4317-B3C9-09E4310C203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a:extLst>
            <a:ext uri="{FF2B5EF4-FFF2-40B4-BE49-F238E27FC236}">
              <a16:creationId xmlns:a16="http://schemas.microsoft.com/office/drawing/2014/main" id="{F4919E90-402C-48CE-BEF1-ADC8F550FA6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a:extLst>
            <a:ext uri="{FF2B5EF4-FFF2-40B4-BE49-F238E27FC236}">
              <a16:creationId xmlns:a16="http://schemas.microsoft.com/office/drawing/2014/main" id="{4B533D1D-E22D-4C2A-AFE5-24073263851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a:extLst>
            <a:ext uri="{FF2B5EF4-FFF2-40B4-BE49-F238E27FC236}">
              <a16:creationId xmlns:a16="http://schemas.microsoft.com/office/drawing/2014/main" id="{F0990E4E-DF77-47A3-A37A-91CD8A33A6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13" name="直線コネクタ 512">
          <a:extLst>
            <a:ext uri="{FF2B5EF4-FFF2-40B4-BE49-F238E27FC236}">
              <a16:creationId xmlns:a16="http://schemas.microsoft.com/office/drawing/2014/main" id="{0368897A-9BF0-4256-AB28-A9C613C752F8}"/>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14" name="【消防施設】&#10;有形固定資産減価償却率最小値テキスト">
          <a:extLst>
            <a:ext uri="{FF2B5EF4-FFF2-40B4-BE49-F238E27FC236}">
              <a16:creationId xmlns:a16="http://schemas.microsoft.com/office/drawing/2014/main" id="{8F3BF874-B7D6-4B76-9484-C5838CDAAFA4}"/>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15" name="直線コネクタ 514">
          <a:extLst>
            <a:ext uri="{FF2B5EF4-FFF2-40B4-BE49-F238E27FC236}">
              <a16:creationId xmlns:a16="http://schemas.microsoft.com/office/drawing/2014/main" id="{FC8EF212-FD4B-4F8E-B14C-4AD2C50E6012}"/>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16" name="【消防施設】&#10;有形固定資産減価償却率最大値テキスト">
          <a:extLst>
            <a:ext uri="{FF2B5EF4-FFF2-40B4-BE49-F238E27FC236}">
              <a16:creationId xmlns:a16="http://schemas.microsoft.com/office/drawing/2014/main" id="{7474D647-1672-4ED2-A1C8-239126F4B32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17" name="直線コネクタ 516">
          <a:extLst>
            <a:ext uri="{FF2B5EF4-FFF2-40B4-BE49-F238E27FC236}">
              <a16:creationId xmlns:a16="http://schemas.microsoft.com/office/drawing/2014/main" id="{EAFF4D9E-5246-44E2-A585-EEB2746881CA}"/>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18" name="【消防施設】&#10;有形固定資産減価償却率平均値テキスト">
          <a:extLst>
            <a:ext uri="{FF2B5EF4-FFF2-40B4-BE49-F238E27FC236}">
              <a16:creationId xmlns:a16="http://schemas.microsoft.com/office/drawing/2014/main" id="{2B9D1C2A-0BBC-4A46-8702-1B9B62E58516}"/>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19" name="フローチャート: 判断 518">
          <a:extLst>
            <a:ext uri="{FF2B5EF4-FFF2-40B4-BE49-F238E27FC236}">
              <a16:creationId xmlns:a16="http://schemas.microsoft.com/office/drawing/2014/main" id="{816AF01B-A29C-45A7-ABFD-8BA71615DF13}"/>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20" name="フローチャート: 判断 519">
          <a:extLst>
            <a:ext uri="{FF2B5EF4-FFF2-40B4-BE49-F238E27FC236}">
              <a16:creationId xmlns:a16="http://schemas.microsoft.com/office/drawing/2014/main" id="{8DF32C09-C667-4F49-BCAB-73F9474D2CBB}"/>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521" name="フローチャート: 判断 520">
          <a:extLst>
            <a:ext uri="{FF2B5EF4-FFF2-40B4-BE49-F238E27FC236}">
              <a16:creationId xmlns:a16="http://schemas.microsoft.com/office/drawing/2014/main" id="{A5C57478-7998-4191-A71E-2AC3F6A6A9D7}"/>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22" name="フローチャート: 判断 521">
          <a:extLst>
            <a:ext uri="{FF2B5EF4-FFF2-40B4-BE49-F238E27FC236}">
              <a16:creationId xmlns:a16="http://schemas.microsoft.com/office/drawing/2014/main" id="{9BEB5F5D-13BA-47D0-8CB1-5B7BA4549C4D}"/>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E7478B43-9674-4696-A617-18CF7255EC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93A43F7D-DC08-40C0-BC13-B7782DC6B0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BC514FC0-1265-49A4-89C8-FD29C6F8264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5E5833CB-F07C-4908-831D-AB7175D23A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72B08B1-E525-4B25-B5A2-9907CFF230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153851</xdr:rowOff>
    </xdr:from>
    <xdr:to>
      <xdr:col>85</xdr:col>
      <xdr:colOff>177800</xdr:colOff>
      <xdr:row>80</xdr:row>
      <xdr:rowOff>84001</xdr:rowOff>
    </xdr:to>
    <xdr:sp macro="" textlink="">
      <xdr:nvSpPr>
        <xdr:cNvPr id="528" name="楕円 527">
          <a:extLst>
            <a:ext uri="{FF2B5EF4-FFF2-40B4-BE49-F238E27FC236}">
              <a16:creationId xmlns:a16="http://schemas.microsoft.com/office/drawing/2014/main" id="{6C59DB4A-F019-42B1-918E-A983DEFB4314}"/>
            </a:ext>
          </a:extLst>
        </xdr:cNvPr>
        <xdr:cNvSpPr/>
      </xdr:nvSpPr>
      <xdr:spPr>
        <a:xfrm>
          <a:off x="16268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5278</xdr:rowOff>
    </xdr:from>
    <xdr:ext cx="405111" cy="259045"/>
    <xdr:sp macro="" textlink="">
      <xdr:nvSpPr>
        <xdr:cNvPr id="529" name="【消防施設】&#10;有形固定資産減価償却率該当値テキスト">
          <a:extLst>
            <a:ext uri="{FF2B5EF4-FFF2-40B4-BE49-F238E27FC236}">
              <a16:creationId xmlns:a16="http://schemas.microsoft.com/office/drawing/2014/main" id="{D5C2B69E-CB0B-4AA5-957D-776A90858B89}"/>
            </a:ext>
          </a:extLst>
        </xdr:cNvPr>
        <xdr:cNvSpPr txBox="1"/>
      </xdr:nvSpPr>
      <xdr:spPr>
        <a:xfrm>
          <a:off x="16357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31387</xdr:rowOff>
    </xdr:from>
    <xdr:to>
      <xdr:col>81</xdr:col>
      <xdr:colOff>101600</xdr:colOff>
      <xdr:row>79</xdr:row>
      <xdr:rowOff>132987</xdr:rowOff>
    </xdr:to>
    <xdr:sp macro="" textlink="">
      <xdr:nvSpPr>
        <xdr:cNvPr id="530" name="楕円 529">
          <a:extLst>
            <a:ext uri="{FF2B5EF4-FFF2-40B4-BE49-F238E27FC236}">
              <a16:creationId xmlns:a16="http://schemas.microsoft.com/office/drawing/2014/main" id="{1FCFEE41-FF46-4413-976D-8AD2AF36728E}"/>
            </a:ext>
          </a:extLst>
        </xdr:cNvPr>
        <xdr:cNvSpPr/>
      </xdr:nvSpPr>
      <xdr:spPr>
        <a:xfrm>
          <a:off x="15430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82187</xdr:rowOff>
    </xdr:from>
    <xdr:to>
      <xdr:col>85</xdr:col>
      <xdr:colOff>127000</xdr:colOff>
      <xdr:row>80</xdr:row>
      <xdr:rowOff>33201</xdr:rowOff>
    </xdr:to>
    <xdr:cxnSp macro="">
      <xdr:nvCxnSpPr>
        <xdr:cNvPr id="531" name="直線コネクタ 530">
          <a:extLst>
            <a:ext uri="{FF2B5EF4-FFF2-40B4-BE49-F238E27FC236}">
              <a16:creationId xmlns:a16="http://schemas.microsoft.com/office/drawing/2014/main" id="{8F9D669F-A57C-4D2D-B9FB-43E6F7644CD5}"/>
            </a:ext>
          </a:extLst>
        </xdr:cNvPr>
        <xdr:cNvCxnSpPr/>
      </xdr:nvCxnSpPr>
      <xdr:spPr>
        <a:xfrm>
          <a:off x="15481300" y="13626737"/>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59145</xdr:rowOff>
    </xdr:from>
    <xdr:to>
      <xdr:col>76</xdr:col>
      <xdr:colOff>165100</xdr:colOff>
      <xdr:row>79</xdr:row>
      <xdr:rowOff>160745</xdr:rowOff>
    </xdr:to>
    <xdr:sp macro="" textlink="">
      <xdr:nvSpPr>
        <xdr:cNvPr id="532" name="楕円 531">
          <a:extLst>
            <a:ext uri="{FF2B5EF4-FFF2-40B4-BE49-F238E27FC236}">
              <a16:creationId xmlns:a16="http://schemas.microsoft.com/office/drawing/2014/main" id="{BCDB1EFC-6618-4D17-A839-7171ECD7E74B}"/>
            </a:ext>
          </a:extLst>
        </xdr:cNvPr>
        <xdr:cNvSpPr/>
      </xdr:nvSpPr>
      <xdr:spPr>
        <a:xfrm>
          <a:off x="14541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82187</xdr:rowOff>
    </xdr:from>
    <xdr:to>
      <xdr:col>81</xdr:col>
      <xdr:colOff>50800</xdr:colOff>
      <xdr:row>79</xdr:row>
      <xdr:rowOff>109945</xdr:rowOff>
    </xdr:to>
    <xdr:cxnSp macro="">
      <xdr:nvCxnSpPr>
        <xdr:cNvPr id="533" name="直線コネクタ 532">
          <a:extLst>
            <a:ext uri="{FF2B5EF4-FFF2-40B4-BE49-F238E27FC236}">
              <a16:creationId xmlns:a16="http://schemas.microsoft.com/office/drawing/2014/main" id="{08F6859A-D3FD-4D8B-94C0-7E7C44713C41}"/>
            </a:ext>
          </a:extLst>
        </xdr:cNvPr>
        <xdr:cNvCxnSpPr/>
      </xdr:nvCxnSpPr>
      <xdr:spPr>
        <a:xfrm flipV="1">
          <a:off x="14592300" y="136267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88537</xdr:rowOff>
    </xdr:from>
    <xdr:to>
      <xdr:col>72</xdr:col>
      <xdr:colOff>38100</xdr:colOff>
      <xdr:row>80</xdr:row>
      <xdr:rowOff>18687</xdr:rowOff>
    </xdr:to>
    <xdr:sp macro="" textlink="">
      <xdr:nvSpPr>
        <xdr:cNvPr id="534" name="楕円 533">
          <a:extLst>
            <a:ext uri="{FF2B5EF4-FFF2-40B4-BE49-F238E27FC236}">
              <a16:creationId xmlns:a16="http://schemas.microsoft.com/office/drawing/2014/main" id="{89A0E950-D4A6-4BA8-B8A0-B52DF7DD2B44}"/>
            </a:ext>
          </a:extLst>
        </xdr:cNvPr>
        <xdr:cNvSpPr/>
      </xdr:nvSpPr>
      <xdr:spPr>
        <a:xfrm>
          <a:off x="13652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109945</xdr:rowOff>
    </xdr:from>
    <xdr:to>
      <xdr:col>76</xdr:col>
      <xdr:colOff>114300</xdr:colOff>
      <xdr:row>79</xdr:row>
      <xdr:rowOff>139337</xdr:rowOff>
    </xdr:to>
    <xdr:cxnSp macro="">
      <xdr:nvCxnSpPr>
        <xdr:cNvPr id="535" name="直線コネクタ 534">
          <a:extLst>
            <a:ext uri="{FF2B5EF4-FFF2-40B4-BE49-F238E27FC236}">
              <a16:creationId xmlns:a16="http://schemas.microsoft.com/office/drawing/2014/main" id="{5F5D1894-06FF-4130-A227-4B6070712E02}"/>
            </a:ext>
          </a:extLst>
        </xdr:cNvPr>
        <xdr:cNvCxnSpPr/>
      </xdr:nvCxnSpPr>
      <xdr:spPr>
        <a:xfrm flipV="1">
          <a:off x="13703300" y="136544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36" name="n_1aveValue【消防施設】&#10;有形固定資産減価償却率">
          <a:extLst>
            <a:ext uri="{FF2B5EF4-FFF2-40B4-BE49-F238E27FC236}">
              <a16:creationId xmlns:a16="http://schemas.microsoft.com/office/drawing/2014/main" id="{F32FA7BB-BEC2-407D-A7D6-53BDB8E7EB55}"/>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537" name="n_2aveValue【消防施設】&#10;有形固定資産減価償却率">
          <a:extLst>
            <a:ext uri="{FF2B5EF4-FFF2-40B4-BE49-F238E27FC236}">
              <a16:creationId xmlns:a16="http://schemas.microsoft.com/office/drawing/2014/main" id="{E612B40F-A586-4333-A134-164608670A27}"/>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538" name="n_3aveValue【消防施設】&#10;有形固定資産減価償却率">
          <a:extLst>
            <a:ext uri="{FF2B5EF4-FFF2-40B4-BE49-F238E27FC236}">
              <a16:creationId xmlns:a16="http://schemas.microsoft.com/office/drawing/2014/main" id="{2A717A1A-B1F9-4661-9F00-2FFBB7BEE4D5}"/>
            </a:ext>
          </a:extLst>
        </xdr:cNvPr>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149514</xdr:rowOff>
    </xdr:from>
    <xdr:ext cx="405111" cy="259045"/>
    <xdr:sp macro="" textlink="">
      <xdr:nvSpPr>
        <xdr:cNvPr id="539" name="n_1mainValue【消防施設】&#10;有形固定資産減価償却率">
          <a:extLst>
            <a:ext uri="{FF2B5EF4-FFF2-40B4-BE49-F238E27FC236}">
              <a16:creationId xmlns:a16="http://schemas.microsoft.com/office/drawing/2014/main" id="{23E02623-E7B6-4645-89A3-8E9398B1B226}"/>
            </a:ext>
          </a:extLst>
        </xdr:cNvPr>
        <xdr:cNvSpPr txBox="1"/>
      </xdr:nvSpPr>
      <xdr:spPr>
        <a:xfrm>
          <a:off x="152660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5822</xdr:rowOff>
    </xdr:from>
    <xdr:ext cx="405111" cy="259045"/>
    <xdr:sp macro="" textlink="">
      <xdr:nvSpPr>
        <xdr:cNvPr id="540" name="n_2mainValue【消防施設】&#10;有形固定資産減価償却率">
          <a:extLst>
            <a:ext uri="{FF2B5EF4-FFF2-40B4-BE49-F238E27FC236}">
              <a16:creationId xmlns:a16="http://schemas.microsoft.com/office/drawing/2014/main" id="{B31265E9-F751-4AAB-9F63-5DD362584486}"/>
            </a:ext>
          </a:extLst>
        </xdr:cNvPr>
        <xdr:cNvSpPr txBox="1"/>
      </xdr:nvSpPr>
      <xdr:spPr>
        <a:xfrm>
          <a:off x="143897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35214</xdr:rowOff>
    </xdr:from>
    <xdr:ext cx="405111" cy="259045"/>
    <xdr:sp macro="" textlink="">
      <xdr:nvSpPr>
        <xdr:cNvPr id="541" name="n_3mainValue【消防施設】&#10;有形固定資産減価償却率">
          <a:extLst>
            <a:ext uri="{FF2B5EF4-FFF2-40B4-BE49-F238E27FC236}">
              <a16:creationId xmlns:a16="http://schemas.microsoft.com/office/drawing/2014/main" id="{99A6C6CE-8309-4248-B8C8-BF79BDEC2C6F}"/>
            </a:ext>
          </a:extLst>
        </xdr:cNvPr>
        <xdr:cNvSpPr txBox="1"/>
      </xdr:nvSpPr>
      <xdr:spPr>
        <a:xfrm>
          <a:off x="13500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B02B84C4-74C4-4C47-B483-1B5D48C5C5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036ED7D5-5442-49AB-955E-B3F71BED6D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9EB71248-7248-407C-B417-48FAAA8619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EA49EDC4-6B4C-4466-8561-1841C17690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5CBCD14B-454D-4F19-A70F-9F8E34A79A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3AEB2D42-D791-449D-827E-40ACD70C9A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BDED0ACA-FD9F-4648-952C-30244B757C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A2BF45F5-CA44-4381-A2FA-8F0EBF19183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a:extLst>
            <a:ext uri="{FF2B5EF4-FFF2-40B4-BE49-F238E27FC236}">
              <a16:creationId xmlns:a16="http://schemas.microsoft.com/office/drawing/2014/main" id="{F33841F1-05DE-4468-A8FB-82728A176A6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a:extLst>
            <a:ext uri="{FF2B5EF4-FFF2-40B4-BE49-F238E27FC236}">
              <a16:creationId xmlns:a16="http://schemas.microsoft.com/office/drawing/2014/main" id="{ABC074A6-0FE8-4316-ADB2-71E8E9AB161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a:extLst>
            <a:ext uri="{FF2B5EF4-FFF2-40B4-BE49-F238E27FC236}">
              <a16:creationId xmlns:a16="http://schemas.microsoft.com/office/drawing/2014/main" id="{8D6774A1-EBFC-4497-B315-3C4D5E88B0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a:extLst>
            <a:ext uri="{FF2B5EF4-FFF2-40B4-BE49-F238E27FC236}">
              <a16:creationId xmlns:a16="http://schemas.microsoft.com/office/drawing/2014/main" id="{D0B64001-CBF4-4641-8932-A3F16724886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a:extLst>
            <a:ext uri="{FF2B5EF4-FFF2-40B4-BE49-F238E27FC236}">
              <a16:creationId xmlns:a16="http://schemas.microsoft.com/office/drawing/2014/main" id="{9C83ADF0-59B4-48B9-8D60-41197E6994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a:extLst>
            <a:ext uri="{FF2B5EF4-FFF2-40B4-BE49-F238E27FC236}">
              <a16:creationId xmlns:a16="http://schemas.microsoft.com/office/drawing/2014/main" id="{34486092-0632-4868-B679-222FD7E27E1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a:extLst>
            <a:ext uri="{FF2B5EF4-FFF2-40B4-BE49-F238E27FC236}">
              <a16:creationId xmlns:a16="http://schemas.microsoft.com/office/drawing/2014/main" id="{6988A325-257F-42ED-8E18-0B2041A8154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a:extLst>
            <a:ext uri="{FF2B5EF4-FFF2-40B4-BE49-F238E27FC236}">
              <a16:creationId xmlns:a16="http://schemas.microsoft.com/office/drawing/2014/main" id="{20338681-0FD8-43F9-A6D8-337B9E39862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a:extLst>
            <a:ext uri="{FF2B5EF4-FFF2-40B4-BE49-F238E27FC236}">
              <a16:creationId xmlns:a16="http://schemas.microsoft.com/office/drawing/2014/main" id="{CFA0D931-A4E6-4815-84C0-BEB50BF099B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a:extLst>
            <a:ext uri="{FF2B5EF4-FFF2-40B4-BE49-F238E27FC236}">
              <a16:creationId xmlns:a16="http://schemas.microsoft.com/office/drawing/2014/main" id="{C3268661-5178-4A2D-9AAA-27B739F8F2F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a:extLst>
            <a:ext uri="{FF2B5EF4-FFF2-40B4-BE49-F238E27FC236}">
              <a16:creationId xmlns:a16="http://schemas.microsoft.com/office/drawing/2014/main" id="{120B3695-6EB0-470C-88D4-86B9719BF13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a:extLst>
            <a:ext uri="{FF2B5EF4-FFF2-40B4-BE49-F238E27FC236}">
              <a16:creationId xmlns:a16="http://schemas.microsoft.com/office/drawing/2014/main" id="{D6F72A59-DE53-48DA-8F74-8BD511B389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A5785F31-790D-4CC5-B30E-652DB1247B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D6C24823-A51F-45C0-BC0E-C2F1BCD2ED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a:extLst>
            <a:ext uri="{FF2B5EF4-FFF2-40B4-BE49-F238E27FC236}">
              <a16:creationId xmlns:a16="http://schemas.microsoft.com/office/drawing/2014/main" id="{3F0DCB71-D6D3-4E12-B94D-F922D5095E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65" name="直線コネクタ 564">
          <a:extLst>
            <a:ext uri="{FF2B5EF4-FFF2-40B4-BE49-F238E27FC236}">
              <a16:creationId xmlns:a16="http://schemas.microsoft.com/office/drawing/2014/main" id="{A4440213-BF42-434B-816A-6DC6BFCD5E26}"/>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66" name="【消防施設】&#10;一人当たり面積最小値テキスト">
          <a:extLst>
            <a:ext uri="{FF2B5EF4-FFF2-40B4-BE49-F238E27FC236}">
              <a16:creationId xmlns:a16="http://schemas.microsoft.com/office/drawing/2014/main" id="{820C9AED-2DB2-4852-B4AB-F0A3C9148F8C}"/>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67" name="直線コネクタ 566">
          <a:extLst>
            <a:ext uri="{FF2B5EF4-FFF2-40B4-BE49-F238E27FC236}">
              <a16:creationId xmlns:a16="http://schemas.microsoft.com/office/drawing/2014/main" id="{13EFFA36-F8CE-45FF-ABDA-2736ABBBB39C}"/>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68" name="【消防施設】&#10;一人当たり面積最大値テキスト">
          <a:extLst>
            <a:ext uri="{FF2B5EF4-FFF2-40B4-BE49-F238E27FC236}">
              <a16:creationId xmlns:a16="http://schemas.microsoft.com/office/drawing/2014/main" id="{8AB0CFEF-828A-4575-87D9-1BF6C31F706A}"/>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69" name="直線コネクタ 568">
          <a:extLst>
            <a:ext uri="{FF2B5EF4-FFF2-40B4-BE49-F238E27FC236}">
              <a16:creationId xmlns:a16="http://schemas.microsoft.com/office/drawing/2014/main" id="{9E3D33E2-3ED2-43A9-B6AA-3F9BDD42EB37}"/>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70" name="【消防施設】&#10;一人当たり面積平均値テキスト">
          <a:extLst>
            <a:ext uri="{FF2B5EF4-FFF2-40B4-BE49-F238E27FC236}">
              <a16:creationId xmlns:a16="http://schemas.microsoft.com/office/drawing/2014/main" id="{E9DE6DFA-2ECC-4691-A7AC-0701C58DEDC8}"/>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71" name="フローチャート: 判断 570">
          <a:extLst>
            <a:ext uri="{FF2B5EF4-FFF2-40B4-BE49-F238E27FC236}">
              <a16:creationId xmlns:a16="http://schemas.microsoft.com/office/drawing/2014/main" id="{3DE32889-641A-4702-8D94-B469EFB6CCF3}"/>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72" name="フローチャート: 判断 571">
          <a:extLst>
            <a:ext uri="{FF2B5EF4-FFF2-40B4-BE49-F238E27FC236}">
              <a16:creationId xmlns:a16="http://schemas.microsoft.com/office/drawing/2014/main" id="{DE24D9B4-415C-42AB-860A-35DE1D21099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73" name="フローチャート: 判断 572">
          <a:extLst>
            <a:ext uri="{FF2B5EF4-FFF2-40B4-BE49-F238E27FC236}">
              <a16:creationId xmlns:a16="http://schemas.microsoft.com/office/drawing/2014/main" id="{F3E94C06-7B03-4046-8C1A-1487B76804B8}"/>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74" name="フローチャート: 判断 573">
          <a:extLst>
            <a:ext uri="{FF2B5EF4-FFF2-40B4-BE49-F238E27FC236}">
              <a16:creationId xmlns:a16="http://schemas.microsoft.com/office/drawing/2014/main" id="{21383C75-5B09-456C-9B52-5110DF3F73A2}"/>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2E91003-04F6-4428-9E8B-0E90E772ABB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93EBA9F5-D525-40EF-896F-84B66E8D63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B271DDEE-8D8F-40A9-83D2-583230860D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6E954EA9-F794-4C9F-892D-8EC85CDD7F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72C98068-D6E0-43F7-8551-1C71DA5786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580" name="楕円 579">
          <a:extLst>
            <a:ext uri="{FF2B5EF4-FFF2-40B4-BE49-F238E27FC236}">
              <a16:creationId xmlns:a16="http://schemas.microsoft.com/office/drawing/2014/main" id="{FDF6F47B-E287-4BF2-B277-1E2BA8C3B222}"/>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581" name="【消防施設】&#10;一人当たり面積該当値テキスト">
          <a:extLst>
            <a:ext uri="{FF2B5EF4-FFF2-40B4-BE49-F238E27FC236}">
              <a16:creationId xmlns:a16="http://schemas.microsoft.com/office/drawing/2014/main" id="{89F1741F-EE24-4F08-AEC8-7C80AF0929C8}"/>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582" name="楕円 581">
          <a:extLst>
            <a:ext uri="{FF2B5EF4-FFF2-40B4-BE49-F238E27FC236}">
              <a16:creationId xmlns:a16="http://schemas.microsoft.com/office/drawing/2014/main" id="{52E4725F-6C17-456C-91BE-4CEC83A47034}"/>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583" name="直線コネクタ 582">
          <a:extLst>
            <a:ext uri="{FF2B5EF4-FFF2-40B4-BE49-F238E27FC236}">
              <a16:creationId xmlns:a16="http://schemas.microsoft.com/office/drawing/2014/main" id="{A131D9C7-F604-430D-A0C7-912D2E7A3C1B}"/>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584" name="楕円 583">
          <a:extLst>
            <a:ext uri="{FF2B5EF4-FFF2-40B4-BE49-F238E27FC236}">
              <a16:creationId xmlns:a16="http://schemas.microsoft.com/office/drawing/2014/main" id="{2F70125F-42B3-419B-BAEA-DBB94E87F8A8}"/>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585" name="直線コネクタ 584">
          <a:extLst>
            <a:ext uri="{FF2B5EF4-FFF2-40B4-BE49-F238E27FC236}">
              <a16:creationId xmlns:a16="http://schemas.microsoft.com/office/drawing/2014/main" id="{592DA404-5872-42F4-95AA-FFA8B8CABA8E}"/>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586" name="楕円 585">
          <a:extLst>
            <a:ext uri="{FF2B5EF4-FFF2-40B4-BE49-F238E27FC236}">
              <a16:creationId xmlns:a16="http://schemas.microsoft.com/office/drawing/2014/main" id="{B3F2A1D9-0435-4B46-B4A6-6AA14E05F9C7}"/>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156211</xdr:rowOff>
    </xdr:to>
    <xdr:cxnSp macro="">
      <xdr:nvCxnSpPr>
        <xdr:cNvPr id="587" name="直線コネクタ 586">
          <a:extLst>
            <a:ext uri="{FF2B5EF4-FFF2-40B4-BE49-F238E27FC236}">
              <a16:creationId xmlns:a16="http://schemas.microsoft.com/office/drawing/2014/main" id="{01ABA80D-B65A-42D4-A027-6D0B8B364B4C}"/>
            </a:ext>
          </a:extLst>
        </xdr:cNvPr>
        <xdr:cNvCxnSpPr/>
      </xdr:nvCxnSpPr>
      <xdr:spPr>
        <a:xfrm flipV="1">
          <a:off x="19545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588" name="n_1aveValue【消防施設】&#10;一人当たり面積">
          <a:extLst>
            <a:ext uri="{FF2B5EF4-FFF2-40B4-BE49-F238E27FC236}">
              <a16:creationId xmlns:a16="http://schemas.microsoft.com/office/drawing/2014/main" id="{5BDCD43D-C968-454A-9D0B-B902EF8A1C58}"/>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89" name="n_2aveValue【消防施設】&#10;一人当たり面積">
          <a:extLst>
            <a:ext uri="{FF2B5EF4-FFF2-40B4-BE49-F238E27FC236}">
              <a16:creationId xmlns:a16="http://schemas.microsoft.com/office/drawing/2014/main" id="{DE0F7CF9-DA9B-4232-8741-0C40965A1D2A}"/>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590" name="n_3aveValue【消防施設】&#10;一人当たり面積">
          <a:extLst>
            <a:ext uri="{FF2B5EF4-FFF2-40B4-BE49-F238E27FC236}">
              <a16:creationId xmlns:a16="http://schemas.microsoft.com/office/drawing/2014/main" id="{994B6E76-F287-4BE3-8A37-BA0978C09686}"/>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591" name="n_1mainValue【消防施設】&#10;一人当たり面積">
          <a:extLst>
            <a:ext uri="{FF2B5EF4-FFF2-40B4-BE49-F238E27FC236}">
              <a16:creationId xmlns:a16="http://schemas.microsoft.com/office/drawing/2014/main" id="{3451DCDD-D329-43EF-99C2-8D547C820808}"/>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592" name="n_2mainValue【消防施設】&#10;一人当たり面積">
          <a:extLst>
            <a:ext uri="{FF2B5EF4-FFF2-40B4-BE49-F238E27FC236}">
              <a16:creationId xmlns:a16="http://schemas.microsoft.com/office/drawing/2014/main" id="{5D020AA6-E929-4C2B-8F5A-289D219DD791}"/>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593" name="n_3mainValue【消防施設】&#10;一人当たり面積">
          <a:extLst>
            <a:ext uri="{FF2B5EF4-FFF2-40B4-BE49-F238E27FC236}">
              <a16:creationId xmlns:a16="http://schemas.microsoft.com/office/drawing/2014/main" id="{0AFE0F24-54F2-4F6C-8D35-AF896BB7903C}"/>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B7F3F16D-4B11-41E4-8193-46EB4A7588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1C857177-E85F-494C-BEEA-EEA92782C2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9019801F-D542-4383-A7A4-7165C9142D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49AE6CE7-34A6-4DD6-8BF7-F2D72410501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C216781B-A0F4-4EAC-9B78-CC4B3038AF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BED95583-D4A1-4ADD-BEE4-253D7D957D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BBF6C138-E86A-4975-BB19-047A969A6F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B266E3F4-AE07-43D3-887F-E3D24D61D0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83E13932-FEE6-4A93-B88A-77994A0442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C0008646-8662-4D88-A079-DCBD350DB7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4" name="直線コネクタ 603">
          <a:extLst>
            <a:ext uri="{FF2B5EF4-FFF2-40B4-BE49-F238E27FC236}">
              <a16:creationId xmlns:a16="http://schemas.microsoft.com/office/drawing/2014/main" id="{78941724-643B-4CC3-9EB3-36EFE5FD67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5" name="テキスト ボックス 604">
          <a:extLst>
            <a:ext uri="{FF2B5EF4-FFF2-40B4-BE49-F238E27FC236}">
              <a16:creationId xmlns:a16="http://schemas.microsoft.com/office/drawing/2014/main" id="{222BD7D2-08E5-4C79-BED3-FA53235FD6C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6" name="直線コネクタ 605">
          <a:extLst>
            <a:ext uri="{FF2B5EF4-FFF2-40B4-BE49-F238E27FC236}">
              <a16:creationId xmlns:a16="http://schemas.microsoft.com/office/drawing/2014/main" id="{DCA5A00A-D92D-4461-AF21-041444D3B75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7" name="テキスト ボックス 606">
          <a:extLst>
            <a:ext uri="{FF2B5EF4-FFF2-40B4-BE49-F238E27FC236}">
              <a16:creationId xmlns:a16="http://schemas.microsoft.com/office/drawing/2014/main" id="{76D5F0B2-8205-4AD4-BDD4-BC885D3F82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8" name="直線コネクタ 607">
          <a:extLst>
            <a:ext uri="{FF2B5EF4-FFF2-40B4-BE49-F238E27FC236}">
              <a16:creationId xmlns:a16="http://schemas.microsoft.com/office/drawing/2014/main" id="{44A7C089-A082-4E43-BFD5-F4E37196CA8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9" name="テキスト ボックス 608">
          <a:extLst>
            <a:ext uri="{FF2B5EF4-FFF2-40B4-BE49-F238E27FC236}">
              <a16:creationId xmlns:a16="http://schemas.microsoft.com/office/drawing/2014/main" id="{D793F53B-128A-462A-871F-F78290F595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0" name="直線コネクタ 609">
          <a:extLst>
            <a:ext uri="{FF2B5EF4-FFF2-40B4-BE49-F238E27FC236}">
              <a16:creationId xmlns:a16="http://schemas.microsoft.com/office/drawing/2014/main" id="{BE55F02A-3090-4558-9DD0-97DD6CC8D7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1" name="テキスト ボックス 610">
          <a:extLst>
            <a:ext uri="{FF2B5EF4-FFF2-40B4-BE49-F238E27FC236}">
              <a16:creationId xmlns:a16="http://schemas.microsoft.com/office/drawing/2014/main" id="{9011F7BC-CAB9-43B8-9930-29BFCCE3B6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2" name="直線コネクタ 611">
          <a:extLst>
            <a:ext uri="{FF2B5EF4-FFF2-40B4-BE49-F238E27FC236}">
              <a16:creationId xmlns:a16="http://schemas.microsoft.com/office/drawing/2014/main" id="{B9D7A558-702F-4808-9585-4D72D65E38D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3" name="テキスト ボックス 612">
          <a:extLst>
            <a:ext uri="{FF2B5EF4-FFF2-40B4-BE49-F238E27FC236}">
              <a16:creationId xmlns:a16="http://schemas.microsoft.com/office/drawing/2014/main" id="{AA31F190-C4BB-4E52-91B5-28CE59FA4A1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4" name="直線コネクタ 613">
          <a:extLst>
            <a:ext uri="{FF2B5EF4-FFF2-40B4-BE49-F238E27FC236}">
              <a16:creationId xmlns:a16="http://schemas.microsoft.com/office/drawing/2014/main" id="{7FF2EA77-FE51-4DEA-A382-844C547D4E6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5" name="テキスト ボックス 614">
          <a:extLst>
            <a:ext uri="{FF2B5EF4-FFF2-40B4-BE49-F238E27FC236}">
              <a16:creationId xmlns:a16="http://schemas.microsoft.com/office/drawing/2014/main" id="{AF7ACF8F-4E0C-44D0-BAF8-AAE9DDCD360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a:extLst>
            <a:ext uri="{FF2B5EF4-FFF2-40B4-BE49-F238E27FC236}">
              <a16:creationId xmlns:a16="http://schemas.microsoft.com/office/drawing/2014/main" id="{F7496AC0-712B-467F-A6D7-040AF16CBBD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F106F07C-E512-49C9-9F92-9F60E4DAF17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a:extLst>
            <a:ext uri="{FF2B5EF4-FFF2-40B4-BE49-F238E27FC236}">
              <a16:creationId xmlns:a16="http://schemas.microsoft.com/office/drawing/2014/main" id="{F03DB906-0F2F-4FDE-8C8A-E5A368AEB9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19" name="直線コネクタ 618">
          <a:extLst>
            <a:ext uri="{FF2B5EF4-FFF2-40B4-BE49-F238E27FC236}">
              <a16:creationId xmlns:a16="http://schemas.microsoft.com/office/drawing/2014/main" id="{00A6C501-DACC-4348-9391-809E28798AE7}"/>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20" name="【庁舎】&#10;有形固定資産減価償却率最小値テキスト">
          <a:extLst>
            <a:ext uri="{FF2B5EF4-FFF2-40B4-BE49-F238E27FC236}">
              <a16:creationId xmlns:a16="http://schemas.microsoft.com/office/drawing/2014/main" id="{D2319968-98CD-492B-8A3F-207FC533DAB3}"/>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21" name="直線コネクタ 620">
          <a:extLst>
            <a:ext uri="{FF2B5EF4-FFF2-40B4-BE49-F238E27FC236}">
              <a16:creationId xmlns:a16="http://schemas.microsoft.com/office/drawing/2014/main" id="{E7A9E6B9-920F-429F-A34B-38ACF4285378}"/>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22" name="【庁舎】&#10;有形固定資産減価償却率最大値テキスト">
          <a:extLst>
            <a:ext uri="{FF2B5EF4-FFF2-40B4-BE49-F238E27FC236}">
              <a16:creationId xmlns:a16="http://schemas.microsoft.com/office/drawing/2014/main" id="{EEB9FFC2-6B80-418F-8E74-2D5721B3D719}"/>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23" name="直線コネクタ 622">
          <a:extLst>
            <a:ext uri="{FF2B5EF4-FFF2-40B4-BE49-F238E27FC236}">
              <a16:creationId xmlns:a16="http://schemas.microsoft.com/office/drawing/2014/main" id="{4B1E8F38-926D-4509-9408-DA573BA6C849}"/>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24" name="【庁舎】&#10;有形固定資産減価償却率平均値テキスト">
          <a:extLst>
            <a:ext uri="{FF2B5EF4-FFF2-40B4-BE49-F238E27FC236}">
              <a16:creationId xmlns:a16="http://schemas.microsoft.com/office/drawing/2014/main" id="{44249A5D-0EAA-483F-BBB2-6D405E532E84}"/>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5" name="フローチャート: 判断 624">
          <a:extLst>
            <a:ext uri="{FF2B5EF4-FFF2-40B4-BE49-F238E27FC236}">
              <a16:creationId xmlns:a16="http://schemas.microsoft.com/office/drawing/2014/main" id="{990698D9-2A84-44DC-B207-8F0723F3662D}"/>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26" name="フローチャート: 判断 625">
          <a:extLst>
            <a:ext uri="{FF2B5EF4-FFF2-40B4-BE49-F238E27FC236}">
              <a16:creationId xmlns:a16="http://schemas.microsoft.com/office/drawing/2014/main" id="{9F36B359-A635-425A-A9D2-D460674803F7}"/>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27" name="フローチャート: 判断 626">
          <a:extLst>
            <a:ext uri="{FF2B5EF4-FFF2-40B4-BE49-F238E27FC236}">
              <a16:creationId xmlns:a16="http://schemas.microsoft.com/office/drawing/2014/main" id="{3DE8C78E-48C0-4DA9-95BF-FF6480B9F81B}"/>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28" name="フローチャート: 判断 627">
          <a:extLst>
            <a:ext uri="{FF2B5EF4-FFF2-40B4-BE49-F238E27FC236}">
              <a16:creationId xmlns:a16="http://schemas.microsoft.com/office/drawing/2014/main" id="{959D6B72-D1A7-42A8-8CEC-0DF311B6911E}"/>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22A23ACA-DB8F-45EF-90B3-6FB91DC71F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C04354A-3116-4DF0-A19A-713AC5F6D0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7C19251-B5B8-4459-AEC9-8ABF455E1E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3958C6B-9822-4369-8688-F72BE2BC7A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E65A865-D770-4B87-A80F-1CF899858C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634" name="楕円 633">
          <a:extLst>
            <a:ext uri="{FF2B5EF4-FFF2-40B4-BE49-F238E27FC236}">
              <a16:creationId xmlns:a16="http://schemas.microsoft.com/office/drawing/2014/main" id="{02A41EAB-95E8-4424-995B-257682BBEC5E}"/>
            </a:ext>
          </a:extLst>
        </xdr:cNvPr>
        <xdr:cNvSpPr/>
      </xdr:nvSpPr>
      <xdr:spPr>
        <a:xfrm>
          <a:off x="16268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635" name="【庁舎】&#10;有形固定資産減価償却率該当値テキスト">
          <a:extLst>
            <a:ext uri="{FF2B5EF4-FFF2-40B4-BE49-F238E27FC236}">
              <a16:creationId xmlns:a16="http://schemas.microsoft.com/office/drawing/2014/main" id="{F77FC086-CFA9-4E6D-BB24-8377D38038E2}"/>
            </a:ext>
          </a:extLst>
        </xdr:cNvPr>
        <xdr:cNvSpPr txBox="1"/>
      </xdr:nvSpPr>
      <xdr:spPr>
        <a:xfrm>
          <a:off x="16357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636" name="楕円 635">
          <a:extLst>
            <a:ext uri="{FF2B5EF4-FFF2-40B4-BE49-F238E27FC236}">
              <a16:creationId xmlns:a16="http://schemas.microsoft.com/office/drawing/2014/main" id="{107B8891-F2BD-447A-9E4D-FD68CA4C41A3}"/>
            </a:ext>
          </a:extLst>
        </xdr:cNvPr>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123552</xdr:rowOff>
    </xdr:from>
    <xdr:to>
      <xdr:col>85</xdr:col>
      <xdr:colOff>127000</xdr:colOff>
      <xdr:row>103</xdr:row>
      <xdr:rowOff>157843</xdr:rowOff>
    </xdr:to>
    <xdr:cxnSp macro="">
      <xdr:nvCxnSpPr>
        <xdr:cNvPr id="637" name="直線コネクタ 636">
          <a:extLst>
            <a:ext uri="{FF2B5EF4-FFF2-40B4-BE49-F238E27FC236}">
              <a16:creationId xmlns:a16="http://schemas.microsoft.com/office/drawing/2014/main" id="{A3B57B07-3DCC-489E-9726-7D43B4F2F23A}"/>
            </a:ext>
          </a:extLst>
        </xdr:cNvPr>
        <xdr:cNvCxnSpPr/>
      </xdr:nvCxnSpPr>
      <xdr:spPr>
        <a:xfrm flipV="1">
          <a:off x="15481300" y="177829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138068</xdr:rowOff>
    </xdr:from>
    <xdr:to>
      <xdr:col>76</xdr:col>
      <xdr:colOff>165100</xdr:colOff>
      <xdr:row>104</xdr:row>
      <xdr:rowOff>68218</xdr:rowOff>
    </xdr:to>
    <xdr:sp macro="" textlink="">
      <xdr:nvSpPr>
        <xdr:cNvPr id="638" name="楕円 637">
          <a:extLst>
            <a:ext uri="{FF2B5EF4-FFF2-40B4-BE49-F238E27FC236}">
              <a16:creationId xmlns:a16="http://schemas.microsoft.com/office/drawing/2014/main" id="{8B0DDE8D-779D-4871-B2B3-0B0A42C9A1C1}"/>
            </a:ext>
          </a:extLst>
        </xdr:cNvPr>
        <xdr:cNvSpPr/>
      </xdr:nvSpPr>
      <xdr:spPr>
        <a:xfrm>
          <a:off x="14541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104</xdr:row>
      <xdr:rowOff>17418</xdr:rowOff>
    </xdr:to>
    <xdr:cxnSp macro="">
      <xdr:nvCxnSpPr>
        <xdr:cNvPr id="639" name="直線コネクタ 638">
          <a:extLst>
            <a:ext uri="{FF2B5EF4-FFF2-40B4-BE49-F238E27FC236}">
              <a16:creationId xmlns:a16="http://schemas.microsoft.com/office/drawing/2014/main" id="{25850D6E-BF31-4214-92B1-AFDF82D98C1A}"/>
            </a:ext>
          </a:extLst>
        </xdr:cNvPr>
        <xdr:cNvCxnSpPr/>
      </xdr:nvCxnSpPr>
      <xdr:spPr>
        <a:xfrm flipV="1">
          <a:off x="14592300" y="178171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xdr:rowOff>
    </xdr:from>
    <xdr:to>
      <xdr:col>72</xdr:col>
      <xdr:colOff>38100</xdr:colOff>
      <xdr:row>104</xdr:row>
      <xdr:rowOff>102507</xdr:rowOff>
    </xdr:to>
    <xdr:sp macro="" textlink="">
      <xdr:nvSpPr>
        <xdr:cNvPr id="640" name="楕円 639">
          <a:extLst>
            <a:ext uri="{FF2B5EF4-FFF2-40B4-BE49-F238E27FC236}">
              <a16:creationId xmlns:a16="http://schemas.microsoft.com/office/drawing/2014/main" id="{E57D6BAC-F8A1-4879-A6A2-2AAEC574B0DD}"/>
            </a:ext>
          </a:extLst>
        </xdr:cNvPr>
        <xdr:cNvSpPr/>
      </xdr:nvSpPr>
      <xdr:spPr>
        <a:xfrm>
          <a:off x="13652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17418</xdr:rowOff>
    </xdr:from>
    <xdr:to>
      <xdr:col>76</xdr:col>
      <xdr:colOff>114300</xdr:colOff>
      <xdr:row>104</xdr:row>
      <xdr:rowOff>51707</xdr:rowOff>
    </xdr:to>
    <xdr:cxnSp macro="">
      <xdr:nvCxnSpPr>
        <xdr:cNvPr id="641" name="直線コネクタ 640">
          <a:extLst>
            <a:ext uri="{FF2B5EF4-FFF2-40B4-BE49-F238E27FC236}">
              <a16:creationId xmlns:a16="http://schemas.microsoft.com/office/drawing/2014/main" id="{5189A276-A3A6-447E-B2EB-1E163FD2A41E}"/>
            </a:ext>
          </a:extLst>
        </xdr:cNvPr>
        <xdr:cNvCxnSpPr/>
      </xdr:nvCxnSpPr>
      <xdr:spPr>
        <a:xfrm flipV="1">
          <a:off x="13703300" y="178482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642" name="n_1aveValue【庁舎】&#10;有形固定資産減価償却率">
          <a:extLst>
            <a:ext uri="{FF2B5EF4-FFF2-40B4-BE49-F238E27FC236}">
              <a16:creationId xmlns:a16="http://schemas.microsoft.com/office/drawing/2014/main" id="{751EC8F4-57B2-4BBD-A6F8-DC37334D508D}"/>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43" name="n_2aveValue【庁舎】&#10;有形固定資産減価償却率">
          <a:extLst>
            <a:ext uri="{FF2B5EF4-FFF2-40B4-BE49-F238E27FC236}">
              <a16:creationId xmlns:a16="http://schemas.microsoft.com/office/drawing/2014/main" id="{017CFE34-FEEF-425A-A932-36F146C9A212}"/>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44" name="n_3aveValue【庁舎】&#10;有形固定資産減価償却率">
          <a:extLst>
            <a:ext uri="{FF2B5EF4-FFF2-40B4-BE49-F238E27FC236}">
              <a16:creationId xmlns:a16="http://schemas.microsoft.com/office/drawing/2014/main" id="{0D2A62B6-3D3A-4277-84F4-40BA0990B8F9}"/>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645" name="n_1mainValue【庁舎】&#10;有形固定資産減価償却率">
          <a:extLst>
            <a:ext uri="{FF2B5EF4-FFF2-40B4-BE49-F238E27FC236}">
              <a16:creationId xmlns:a16="http://schemas.microsoft.com/office/drawing/2014/main" id="{1A26DFC8-9AA4-408A-B45A-07864BC5BE70}"/>
            </a:ext>
          </a:extLst>
        </xdr:cNvPr>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84745</xdr:rowOff>
    </xdr:from>
    <xdr:ext cx="405111" cy="259045"/>
    <xdr:sp macro="" textlink="">
      <xdr:nvSpPr>
        <xdr:cNvPr id="646" name="n_2mainValue【庁舎】&#10;有形固定資産減価償却率">
          <a:extLst>
            <a:ext uri="{FF2B5EF4-FFF2-40B4-BE49-F238E27FC236}">
              <a16:creationId xmlns:a16="http://schemas.microsoft.com/office/drawing/2014/main" id="{B09239D9-6F63-4D32-B04E-673BC5929EDB}"/>
            </a:ext>
          </a:extLst>
        </xdr:cNvPr>
        <xdr:cNvSpPr txBox="1"/>
      </xdr:nvSpPr>
      <xdr:spPr>
        <a:xfrm>
          <a:off x="14389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93634</xdr:rowOff>
    </xdr:from>
    <xdr:ext cx="405111" cy="259045"/>
    <xdr:sp macro="" textlink="">
      <xdr:nvSpPr>
        <xdr:cNvPr id="647" name="n_3mainValue【庁舎】&#10;有形固定資産減価償却率">
          <a:extLst>
            <a:ext uri="{FF2B5EF4-FFF2-40B4-BE49-F238E27FC236}">
              <a16:creationId xmlns:a16="http://schemas.microsoft.com/office/drawing/2014/main" id="{9FC98F04-CA4C-4DB5-B044-3BCFF36D1654}"/>
            </a:ext>
          </a:extLst>
        </xdr:cNvPr>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1A40B0D9-73D9-4F02-9F88-50DE0A65081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2E258D02-5B21-42C4-BD2F-AD3CB3179A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8900F658-75D2-4C3D-9A2B-35648FC1D6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CDEFB29E-5B03-4FBC-9D92-EDEA2F9089B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7E77D098-5939-4332-8C3B-3F4FF19218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A12B2495-0605-43EB-9BA4-B344C2F76D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D9B42B31-6EB7-496E-BD11-3DEDACDFC5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DE06F9DD-2889-49DE-9E26-35977DDD60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a:extLst>
            <a:ext uri="{FF2B5EF4-FFF2-40B4-BE49-F238E27FC236}">
              <a16:creationId xmlns:a16="http://schemas.microsoft.com/office/drawing/2014/main" id="{A41D4261-3013-4821-80C0-9EAE658A7A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a:extLst>
            <a:ext uri="{FF2B5EF4-FFF2-40B4-BE49-F238E27FC236}">
              <a16:creationId xmlns:a16="http://schemas.microsoft.com/office/drawing/2014/main" id="{244A0E36-D41F-4D89-A498-0925B8DE23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8" name="直線コネクタ 657">
          <a:extLst>
            <a:ext uri="{FF2B5EF4-FFF2-40B4-BE49-F238E27FC236}">
              <a16:creationId xmlns:a16="http://schemas.microsoft.com/office/drawing/2014/main" id="{067E0D1C-0D42-405A-8442-1FD150FC121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DA6A971E-1951-4D13-88F2-2A49291D0D6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0" name="直線コネクタ 659">
          <a:extLst>
            <a:ext uri="{FF2B5EF4-FFF2-40B4-BE49-F238E27FC236}">
              <a16:creationId xmlns:a16="http://schemas.microsoft.com/office/drawing/2014/main" id="{76E3FFE0-2AC0-476B-A0A6-DE60A49243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1" name="テキスト ボックス 660">
          <a:extLst>
            <a:ext uri="{FF2B5EF4-FFF2-40B4-BE49-F238E27FC236}">
              <a16:creationId xmlns:a16="http://schemas.microsoft.com/office/drawing/2014/main" id="{BB8CD552-89F7-46BB-8864-AA2670101A3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2" name="直線コネクタ 661">
          <a:extLst>
            <a:ext uri="{FF2B5EF4-FFF2-40B4-BE49-F238E27FC236}">
              <a16:creationId xmlns:a16="http://schemas.microsoft.com/office/drawing/2014/main" id="{9892EDB9-0326-4FE8-B701-B01B4F6A605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3" name="テキスト ボックス 662">
          <a:extLst>
            <a:ext uri="{FF2B5EF4-FFF2-40B4-BE49-F238E27FC236}">
              <a16:creationId xmlns:a16="http://schemas.microsoft.com/office/drawing/2014/main" id="{126693FF-6E8A-40FE-AFB2-B84258AEAB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4" name="直線コネクタ 663">
          <a:extLst>
            <a:ext uri="{FF2B5EF4-FFF2-40B4-BE49-F238E27FC236}">
              <a16:creationId xmlns:a16="http://schemas.microsoft.com/office/drawing/2014/main" id="{7061345A-D8DE-4838-BA4E-BFC4FD5A503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5" name="テキスト ボックス 664">
          <a:extLst>
            <a:ext uri="{FF2B5EF4-FFF2-40B4-BE49-F238E27FC236}">
              <a16:creationId xmlns:a16="http://schemas.microsoft.com/office/drawing/2014/main" id="{63CA1058-C06E-4D22-8E8B-EC7A06837C0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6" name="直線コネクタ 665">
          <a:extLst>
            <a:ext uri="{FF2B5EF4-FFF2-40B4-BE49-F238E27FC236}">
              <a16:creationId xmlns:a16="http://schemas.microsoft.com/office/drawing/2014/main" id="{5E86F063-2C42-47E7-A24F-15473BD229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7" name="テキスト ボックス 666">
          <a:extLst>
            <a:ext uri="{FF2B5EF4-FFF2-40B4-BE49-F238E27FC236}">
              <a16:creationId xmlns:a16="http://schemas.microsoft.com/office/drawing/2014/main" id="{480C5E5C-EE53-4E27-B75A-459F102854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8" name="直線コネクタ 667">
          <a:extLst>
            <a:ext uri="{FF2B5EF4-FFF2-40B4-BE49-F238E27FC236}">
              <a16:creationId xmlns:a16="http://schemas.microsoft.com/office/drawing/2014/main" id="{9FCB2550-82F9-4721-AAAF-5A05DE473B3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9" name="テキスト ボックス 668">
          <a:extLst>
            <a:ext uri="{FF2B5EF4-FFF2-40B4-BE49-F238E27FC236}">
              <a16:creationId xmlns:a16="http://schemas.microsoft.com/office/drawing/2014/main" id="{7FB6B85D-0974-4F90-94C7-72040AC4143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59E6A640-AFDC-42B0-97E8-F30B641641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E010D7B8-38F2-4F81-AF7C-B1B48E6405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a:extLst>
            <a:ext uri="{FF2B5EF4-FFF2-40B4-BE49-F238E27FC236}">
              <a16:creationId xmlns:a16="http://schemas.microsoft.com/office/drawing/2014/main" id="{78F36085-144C-49C0-98A9-77B9EAFF49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73" name="直線コネクタ 672">
          <a:extLst>
            <a:ext uri="{FF2B5EF4-FFF2-40B4-BE49-F238E27FC236}">
              <a16:creationId xmlns:a16="http://schemas.microsoft.com/office/drawing/2014/main" id="{46A967F3-4BF4-44D1-9B33-4DEB55B90AB3}"/>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74" name="【庁舎】&#10;一人当たり面積最小値テキスト">
          <a:extLst>
            <a:ext uri="{FF2B5EF4-FFF2-40B4-BE49-F238E27FC236}">
              <a16:creationId xmlns:a16="http://schemas.microsoft.com/office/drawing/2014/main" id="{1897CD33-C9D7-4A45-A800-650A25F2DE4D}"/>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75" name="直線コネクタ 674">
          <a:extLst>
            <a:ext uri="{FF2B5EF4-FFF2-40B4-BE49-F238E27FC236}">
              <a16:creationId xmlns:a16="http://schemas.microsoft.com/office/drawing/2014/main" id="{9935D120-6436-465A-AAA7-F3F4485F0245}"/>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76" name="【庁舎】&#10;一人当たり面積最大値テキスト">
          <a:extLst>
            <a:ext uri="{FF2B5EF4-FFF2-40B4-BE49-F238E27FC236}">
              <a16:creationId xmlns:a16="http://schemas.microsoft.com/office/drawing/2014/main" id="{3B6AB10D-B526-441D-8A2E-354FEFED4D7F}"/>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77" name="直線コネクタ 676">
          <a:extLst>
            <a:ext uri="{FF2B5EF4-FFF2-40B4-BE49-F238E27FC236}">
              <a16:creationId xmlns:a16="http://schemas.microsoft.com/office/drawing/2014/main" id="{2B4EE0F0-21AA-478C-9277-9DE7C01BC866}"/>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78" name="【庁舎】&#10;一人当たり面積平均値テキスト">
          <a:extLst>
            <a:ext uri="{FF2B5EF4-FFF2-40B4-BE49-F238E27FC236}">
              <a16:creationId xmlns:a16="http://schemas.microsoft.com/office/drawing/2014/main" id="{867B16B9-C466-4C5D-A4D7-F4B0BC397091}"/>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79" name="フローチャート: 判断 678">
          <a:extLst>
            <a:ext uri="{FF2B5EF4-FFF2-40B4-BE49-F238E27FC236}">
              <a16:creationId xmlns:a16="http://schemas.microsoft.com/office/drawing/2014/main" id="{19DEE8DF-3A7E-4C81-862F-C9C52FD29097}"/>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80" name="フローチャート: 判断 679">
          <a:extLst>
            <a:ext uri="{FF2B5EF4-FFF2-40B4-BE49-F238E27FC236}">
              <a16:creationId xmlns:a16="http://schemas.microsoft.com/office/drawing/2014/main" id="{E0990EBC-34DF-42D6-9C1A-A646C446D4A9}"/>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81" name="フローチャート: 判断 680">
          <a:extLst>
            <a:ext uri="{FF2B5EF4-FFF2-40B4-BE49-F238E27FC236}">
              <a16:creationId xmlns:a16="http://schemas.microsoft.com/office/drawing/2014/main" id="{CDCE7FB6-5CDF-41CA-A97E-0BB5479B9CB3}"/>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82" name="フローチャート: 判断 681">
          <a:extLst>
            <a:ext uri="{FF2B5EF4-FFF2-40B4-BE49-F238E27FC236}">
              <a16:creationId xmlns:a16="http://schemas.microsoft.com/office/drawing/2014/main" id="{84104521-7170-4F6A-8E51-781FD26704A4}"/>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D409595-EA7E-4B8C-8ED9-ADE0CC2C96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77A3BF4-A574-40BD-83C6-2532068939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09FF366-9AB9-47A3-BF2E-22B4AAA6F6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4C537BB-C8B1-45E0-860E-CAF1B2E166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FFA908F4-9D75-46D1-9839-D3B4849DCE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688" name="楕円 687">
          <a:extLst>
            <a:ext uri="{FF2B5EF4-FFF2-40B4-BE49-F238E27FC236}">
              <a16:creationId xmlns:a16="http://schemas.microsoft.com/office/drawing/2014/main" id="{B136D26E-7267-4CD8-9A6D-A6292863E59A}"/>
            </a:ext>
          </a:extLst>
        </xdr:cNvPr>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689" name="【庁舎】&#10;一人当たり面積該当値テキスト">
          <a:extLst>
            <a:ext uri="{FF2B5EF4-FFF2-40B4-BE49-F238E27FC236}">
              <a16:creationId xmlns:a16="http://schemas.microsoft.com/office/drawing/2014/main" id="{5E405352-80FF-49FB-9A1C-EE496471EF15}"/>
            </a:ext>
          </a:extLst>
        </xdr:cNvPr>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90" name="楕円 689">
          <a:extLst>
            <a:ext uri="{FF2B5EF4-FFF2-40B4-BE49-F238E27FC236}">
              <a16:creationId xmlns:a16="http://schemas.microsoft.com/office/drawing/2014/main" id="{C47538E9-AFED-4645-9D1B-C67AB39616C4}"/>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144780</xdr:rowOff>
    </xdr:to>
    <xdr:cxnSp macro="">
      <xdr:nvCxnSpPr>
        <xdr:cNvPr id="691" name="直線コネクタ 690">
          <a:extLst>
            <a:ext uri="{FF2B5EF4-FFF2-40B4-BE49-F238E27FC236}">
              <a16:creationId xmlns:a16="http://schemas.microsoft.com/office/drawing/2014/main" id="{76B03EBC-6D40-431C-9482-3276418E4965}"/>
            </a:ext>
          </a:extLst>
        </xdr:cNvPr>
        <xdr:cNvCxnSpPr/>
      </xdr:nvCxnSpPr>
      <xdr:spPr>
        <a:xfrm flipV="1">
          <a:off x="21323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98334</xdr:rowOff>
    </xdr:from>
    <xdr:to>
      <xdr:col>107</xdr:col>
      <xdr:colOff>101600</xdr:colOff>
      <xdr:row>107</xdr:row>
      <xdr:rowOff>28484</xdr:rowOff>
    </xdr:to>
    <xdr:sp macro="" textlink="">
      <xdr:nvSpPr>
        <xdr:cNvPr id="692" name="楕円 691">
          <a:extLst>
            <a:ext uri="{FF2B5EF4-FFF2-40B4-BE49-F238E27FC236}">
              <a16:creationId xmlns:a16="http://schemas.microsoft.com/office/drawing/2014/main" id="{A24414DE-AD64-4C37-9D61-7F7AD171271E}"/>
            </a:ext>
          </a:extLst>
        </xdr:cNvPr>
        <xdr:cNvSpPr/>
      </xdr:nvSpPr>
      <xdr:spPr>
        <a:xfrm>
          <a:off x="20383500" y="182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149134</xdr:rowOff>
    </xdr:to>
    <xdr:cxnSp macro="">
      <xdr:nvCxnSpPr>
        <xdr:cNvPr id="693" name="直線コネクタ 692">
          <a:extLst>
            <a:ext uri="{FF2B5EF4-FFF2-40B4-BE49-F238E27FC236}">
              <a16:creationId xmlns:a16="http://schemas.microsoft.com/office/drawing/2014/main" id="{A4C9C9D1-DBA1-4987-812E-5F56C3A08569}"/>
            </a:ext>
          </a:extLst>
        </xdr:cNvPr>
        <xdr:cNvCxnSpPr/>
      </xdr:nvCxnSpPr>
      <xdr:spPr>
        <a:xfrm flipV="1">
          <a:off x="20434300" y="183184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102688</xdr:rowOff>
    </xdr:from>
    <xdr:to>
      <xdr:col>102</xdr:col>
      <xdr:colOff>165100</xdr:colOff>
      <xdr:row>107</xdr:row>
      <xdr:rowOff>32838</xdr:rowOff>
    </xdr:to>
    <xdr:sp macro="" textlink="">
      <xdr:nvSpPr>
        <xdr:cNvPr id="694" name="楕円 693">
          <a:extLst>
            <a:ext uri="{FF2B5EF4-FFF2-40B4-BE49-F238E27FC236}">
              <a16:creationId xmlns:a16="http://schemas.microsoft.com/office/drawing/2014/main" id="{FE37903E-3A38-4430-89B3-4B4095064885}"/>
            </a:ext>
          </a:extLst>
        </xdr:cNvPr>
        <xdr:cNvSpPr/>
      </xdr:nvSpPr>
      <xdr:spPr>
        <a:xfrm>
          <a:off x="19494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149134</xdr:rowOff>
    </xdr:from>
    <xdr:to>
      <xdr:col>107</xdr:col>
      <xdr:colOff>50800</xdr:colOff>
      <xdr:row>106</xdr:row>
      <xdr:rowOff>153488</xdr:rowOff>
    </xdr:to>
    <xdr:cxnSp macro="">
      <xdr:nvCxnSpPr>
        <xdr:cNvPr id="695" name="直線コネクタ 694">
          <a:extLst>
            <a:ext uri="{FF2B5EF4-FFF2-40B4-BE49-F238E27FC236}">
              <a16:creationId xmlns:a16="http://schemas.microsoft.com/office/drawing/2014/main" id="{A4F19970-D2AF-4B4A-83AC-794E64C640CB}"/>
            </a:ext>
          </a:extLst>
        </xdr:cNvPr>
        <xdr:cNvCxnSpPr/>
      </xdr:nvCxnSpPr>
      <xdr:spPr>
        <a:xfrm flipV="1">
          <a:off x="19545300" y="183228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96" name="n_1aveValue【庁舎】&#10;一人当たり面積">
          <a:extLst>
            <a:ext uri="{FF2B5EF4-FFF2-40B4-BE49-F238E27FC236}">
              <a16:creationId xmlns:a16="http://schemas.microsoft.com/office/drawing/2014/main" id="{DC45C0FA-D961-4D04-BD87-CA18C0DC8D2E}"/>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97" name="n_2aveValue【庁舎】&#10;一人当たり面積">
          <a:extLst>
            <a:ext uri="{FF2B5EF4-FFF2-40B4-BE49-F238E27FC236}">
              <a16:creationId xmlns:a16="http://schemas.microsoft.com/office/drawing/2014/main" id="{B4846650-6AEE-40F5-8C9F-3C81AE3EED4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98" name="n_3aveValue【庁舎】&#10;一人当たり面積">
          <a:extLst>
            <a:ext uri="{FF2B5EF4-FFF2-40B4-BE49-F238E27FC236}">
              <a16:creationId xmlns:a16="http://schemas.microsoft.com/office/drawing/2014/main" id="{38880C1B-E074-4503-9851-DCC0E92F35F4}"/>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99" name="n_1mainValue【庁舎】&#10;一人当たり面積">
          <a:extLst>
            <a:ext uri="{FF2B5EF4-FFF2-40B4-BE49-F238E27FC236}">
              <a16:creationId xmlns:a16="http://schemas.microsoft.com/office/drawing/2014/main" id="{9E7386DF-5177-4D84-AD16-92C7A14462B2}"/>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19611</xdr:rowOff>
    </xdr:from>
    <xdr:ext cx="469744" cy="259045"/>
    <xdr:sp macro="" textlink="">
      <xdr:nvSpPr>
        <xdr:cNvPr id="700" name="n_2mainValue【庁舎】&#10;一人当たり面積">
          <a:extLst>
            <a:ext uri="{FF2B5EF4-FFF2-40B4-BE49-F238E27FC236}">
              <a16:creationId xmlns:a16="http://schemas.microsoft.com/office/drawing/2014/main" id="{C27C9BB1-14C7-40B4-B4CC-305E1C021EF8}"/>
            </a:ext>
          </a:extLst>
        </xdr:cNvPr>
        <xdr:cNvSpPr txBox="1"/>
      </xdr:nvSpPr>
      <xdr:spPr>
        <a:xfrm>
          <a:off x="20199427" y="1836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49365</xdr:rowOff>
    </xdr:from>
    <xdr:ext cx="469744" cy="259045"/>
    <xdr:sp macro="" textlink="">
      <xdr:nvSpPr>
        <xdr:cNvPr id="701" name="n_3mainValue【庁舎】&#10;一人当たり面積">
          <a:extLst>
            <a:ext uri="{FF2B5EF4-FFF2-40B4-BE49-F238E27FC236}">
              <a16:creationId xmlns:a16="http://schemas.microsoft.com/office/drawing/2014/main" id="{F49C7CDA-8039-467A-8872-F47F194F8074}"/>
            </a:ext>
          </a:extLst>
        </xdr:cNvPr>
        <xdr:cNvSpPr txBox="1"/>
      </xdr:nvSpPr>
      <xdr:spPr>
        <a:xfrm>
          <a:off x="193104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C8530CD0-0F69-47C4-BC27-5A1F823F96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E8BD4DB5-D0A0-4F98-8E1E-FF16D4E85E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030B8126-F54E-41A3-AFB5-7568BE8035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昭和５０～６０年代前後に集中して公共施設を整備しており、それらの施設が順次、耐用年数を迎えていることに加え、近年の投資的事業の抑制の影響により、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全体的に有形固定資産減価償却率が全国平均や類似団体より高い水準にあるが、中でも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福祉施設、保健センター・保健所、消防施設が有形固定資産減価償却率が７０％を超える高い水準となっている。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特に、福祉施設は９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％と著しく高い水準となっているが、これは代替施設として平成１２年度に開設した</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総合福祉センター</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本分析における福祉施設、保健センター・保健所のいずれにも該当しないことによる。なお、これらの施設については、「桂川町公共施設等総合管理計画」に基づく個別施設計画を策定し、計画的な維持管理（予防保全）を念頭に、施設の延命化を図ることとし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だし、平成３０年度においては、消防施設において消防団格納庫の更新整備が行われたことや、福祉施設において一部学童保育所として利用されている老人福祉施設「桂寿苑」の改修が行われたことにより、前年度と比較して有形固定資産減価償却率はやや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なお、各施設等の一人当たりの面積は、全ての施設において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類似団体平均と同水準及び平均以下となっており、効率的な行政運営ができている。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13,535
13,430
20.14
5,797,756
5,587,148
202,097
3,273,617
4,437,228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少子高齢化（町高齢化率</a:t>
          </a:r>
          <a:r>
            <a:rPr kumimoji="1" lang="en-US" altLang="ja-JP" sz="1300" baseline="0">
              <a:latin typeface="ＭＳ Ｐゴシック" panose="020B0600070205080204" pitchFamily="50" charset="-128"/>
              <a:ea typeface="ＭＳ Ｐゴシック" panose="020B0600070205080204" pitchFamily="50" charset="-128"/>
            </a:rPr>
            <a:t>33.4%</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28.1%</a:t>
          </a:r>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9</a:t>
          </a:r>
          <a:r>
            <a:rPr kumimoji="1" lang="ja-JP" altLang="en-US" sz="1300" baseline="0">
              <a:latin typeface="ＭＳ Ｐゴシック" panose="020B0600070205080204" pitchFamily="50" charset="-128"/>
              <a:ea typeface="ＭＳ Ｐゴシック" panose="020B0600070205080204" pitchFamily="50" charset="-128"/>
            </a:rPr>
            <a:t>月時点））や若年層の町外流出等による人口減少に加え、中核となる産業がなく、基幹産業である農業についても概して小規模経営であること等により、財政基盤が弱く、類似団体平均を下回っている。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今後も、町税等の滞納対策や事務・事業の点検・改善の取組みを継続するとともに、ふるさと納税や「桂川町まち・ひと・しごと創生総合戦略」（平成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月策定）の取組みを通じ、将来に亘り持続可能な財政基盤の強化に努める。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60">
              <a:latin typeface="ＭＳ Ｐゴシック" panose="020B0600070205080204" pitchFamily="50" charset="-128"/>
              <a:ea typeface="ＭＳ Ｐゴシック" panose="020B0600070205080204" pitchFamily="50" charset="-128"/>
            </a:rPr>
            <a:t>　前年度から</a:t>
          </a:r>
          <a:r>
            <a:rPr kumimoji="1" lang="en-US" altLang="ja-JP" sz="1060">
              <a:latin typeface="ＭＳ Ｐゴシック" panose="020B0600070205080204" pitchFamily="50" charset="-128"/>
              <a:ea typeface="ＭＳ Ｐゴシック" panose="020B0600070205080204" pitchFamily="50" charset="-128"/>
            </a:rPr>
            <a:t>1.7</a:t>
          </a:r>
          <a:r>
            <a:rPr kumimoji="1" lang="ja-JP" altLang="en-US" sz="1060">
              <a:latin typeface="ＭＳ Ｐゴシック" panose="020B0600070205080204" pitchFamily="50" charset="-128"/>
              <a:ea typeface="ＭＳ Ｐゴシック" panose="020B0600070205080204" pitchFamily="50" charset="-128"/>
            </a:rPr>
            <a:t>ポイント数値が悪化した要因としては、歳出においては微増に留まったものの、歳入における評価替及び地価下落等による固定資産税の減や、包括算定経費の減及び基準財政収入額の増による普通交付税の減、さらに臨時財政対策債の減等が挙げられる。</a:t>
          </a:r>
          <a:endParaRPr kumimoji="1" lang="en-US" altLang="ja-JP" sz="1060">
            <a:latin typeface="ＭＳ Ｐゴシック" panose="020B0600070205080204" pitchFamily="50" charset="-128"/>
            <a:ea typeface="ＭＳ Ｐゴシック" panose="020B0600070205080204" pitchFamily="50" charset="-128"/>
          </a:endParaRPr>
        </a:p>
        <a:p>
          <a:r>
            <a:rPr kumimoji="1" lang="ja-JP" altLang="en-US" sz="1060">
              <a:latin typeface="ＭＳ Ｐゴシック" panose="020B0600070205080204" pitchFamily="50" charset="-128"/>
              <a:ea typeface="ＭＳ Ｐゴシック" panose="020B0600070205080204" pitchFamily="50" charset="-128"/>
            </a:rPr>
            <a:t>　なお、公債費について主に地方道路等整備事業に係る元利償還金の減に伴い、前年度比▲</a:t>
          </a:r>
          <a:r>
            <a:rPr kumimoji="1" lang="en-US" altLang="ja-JP" sz="1060">
              <a:latin typeface="ＭＳ Ｐゴシック" panose="020B0600070205080204" pitchFamily="50" charset="-128"/>
              <a:ea typeface="ＭＳ Ｐゴシック" panose="020B0600070205080204" pitchFamily="50" charset="-128"/>
            </a:rPr>
            <a:t>14,564</a:t>
          </a:r>
          <a:r>
            <a:rPr kumimoji="1" lang="ja-JP" altLang="en-US" sz="1060">
              <a:latin typeface="ＭＳ Ｐゴシック" panose="020B0600070205080204" pitchFamily="50" charset="-128"/>
              <a:ea typeface="ＭＳ Ｐゴシック" panose="020B0600070205080204" pitchFamily="50" charset="-128"/>
            </a:rPr>
            <a:t>千円となったものの、今後町営住宅建替事業や桂川駅周辺地区都市再生整備事業に係る地方債の本格的な償還時期を迎えることから、増加傾向となることが見込まれる。</a:t>
          </a:r>
          <a:endParaRPr kumimoji="1" lang="en-US" altLang="ja-JP" sz="1060">
            <a:latin typeface="ＭＳ Ｐゴシック" panose="020B0600070205080204" pitchFamily="50" charset="-128"/>
            <a:ea typeface="ＭＳ Ｐゴシック" panose="020B0600070205080204" pitchFamily="50" charset="-128"/>
          </a:endParaRPr>
        </a:p>
        <a:p>
          <a:r>
            <a:rPr kumimoji="1" lang="ja-JP" altLang="en-US" sz="1060">
              <a:latin typeface="ＭＳ Ｐゴシック" panose="020B0600070205080204" pitchFamily="50" charset="-128"/>
              <a:ea typeface="ＭＳ Ｐゴシック" panose="020B0600070205080204" pitchFamily="50" charset="-128"/>
            </a:rPr>
            <a:t>　このような厳しい財政状況を踏まえ、引き続き町直営で実施している各種事業の民営化の検討や、扶助費における資格審査の適正化等により経常経費の削減に努める。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97028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3068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140462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306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140462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4864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4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46228</xdr:rowOff>
    </xdr:from>
    <xdr:to>
      <xdr:col>23</xdr:col>
      <xdr:colOff>184150</xdr:colOff>
      <xdr:row>66</xdr:row>
      <xdr:rowOff>147828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113555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135636</xdr:rowOff>
    </xdr:from>
    <xdr:to>
      <xdr:col>19</xdr:col>
      <xdr:colOff>184150</xdr:colOff>
      <xdr:row>66</xdr:row>
      <xdr:rowOff>65786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50563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89662</xdr:rowOff>
    </xdr:from>
    <xdr:to>
      <xdr:col>15</xdr:col>
      <xdr:colOff>133350</xdr:colOff>
      <xdr:row>67</xdr:row>
      <xdr:rowOff>19812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類似団体平均を下回っているのは、主に人件費を要因としている。これは「桂川町第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年度）」の期間内に勧奨退職職員の増や、退職者の不補充等により、平成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年度正規職員</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人に対し、平成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の削減を達成したことによる。平成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年度は再任用職員及び任期付職員（少人数指導教員）を除き</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人と同水準を保っている。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今後も、民間においても実施可能な部分は委託化等を検討し、コストの低減を図っていく方針である。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21529</xdr:rowOff>
    </xdr:from>
    <xdr:to>
      <xdr:col>23</xdr:col>
      <xdr:colOff>133350</xdr:colOff>
      <xdr:row>81</xdr:row>
      <xdr:rowOff>50991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08979"/>
          <a:ext cx="838200" cy="2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21529</xdr:rowOff>
    </xdr:from>
    <xdr:to>
      <xdr:col>19</xdr:col>
      <xdr:colOff>133350</xdr:colOff>
      <xdr:row>81</xdr:row>
      <xdr:rowOff>24633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08979"/>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15025</xdr:rowOff>
    </xdr:from>
    <xdr:to>
      <xdr:col>15</xdr:col>
      <xdr:colOff>82550</xdr:colOff>
      <xdr:row>81</xdr:row>
      <xdr:rowOff>24633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2475"/>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166480</xdr:rowOff>
    </xdr:from>
    <xdr:to>
      <xdr:col>11</xdr:col>
      <xdr:colOff>31750</xdr:colOff>
      <xdr:row>81</xdr:row>
      <xdr:rowOff>15025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2480"/>
          <a:ext cx="8890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191</xdr:rowOff>
    </xdr:from>
    <xdr:to>
      <xdr:col>23</xdr:col>
      <xdr:colOff>184150</xdr:colOff>
      <xdr:row>81</xdr:row>
      <xdr:rowOff>101791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16718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3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142179</xdr:rowOff>
    </xdr:from>
    <xdr:to>
      <xdr:col>19</xdr:col>
      <xdr:colOff>184150</xdr:colOff>
      <xdr:row>81</xdr:row>
      <xdr:rowOff>72329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82506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2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145283</xdr:rowOff>
    </xdr:from>
    <xdr:to>
      <xdr:col>15</xdr:col>
      <xdr:colOff>133350</xdr:colOff>
      <xdr:row>81</xdr:row>
      <xdr:rowOff>75433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85610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135675</xdr:rowOff>
    </xdr:from>
    <xdr:to>
      <xdr:col>11</xdr:col>
      <xdr:colOff>82550</xdr:colOff>
      <xdr:row>81</xdr:row>
      <xdr:rowOff>65825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76002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115680</xdr:rowOff>
    </xdr:from>
    <xdr:to>
      <xdr:col>7</xdr:col>
      <xdr:colOff>31750</xdr:colOff>
      <xdr:row>81</xdr:row>
      <xdr:rowOff>45830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56007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年度については、給与体系の総合的見直しが国よりも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ヶ月遅れ、平成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月実施となり、総合的見直し以前の給与表の採用や現給補償発生したことにより、わずかながらラスパイレス指数が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を上回った。しかし、平成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年度以降は人事院勧告に対し、国家公務員給与に準拠した調整を行っていることにより、類似団体平均をやや上回っているものの、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を下回る水準を維持している。今後も国公準拠を旨とし、給与適正化に努める。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136979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301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126395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531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907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89</xdr:row>
      <xdr:rowOff>907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369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類似団体平均を下回っているのは、「桂川町第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年度）」の期間内に勧奨退職職員の増や、退職者の不補充等により、平成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年度正規職員総数</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人に対し、平成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の削減を達成したことが大きな要因である。平成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年度は再任用職員及び任期付職員（少人数指導教員）を除き</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人と同水準を維持している。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今後も、職員の新規採用については原則退職者補充とし、適切な定員管理に努める。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36373</xdr:rowOff>
    </xdr:from>
    <xdr:to>
      <xdr:col>81</xdr:col>
      <xdr:colOff>44450</xdr:colOff>
      <xdr:row>61</xdr:row>
      <xdr:rowOff>36855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94823"/>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24791</xdr:rowOff>
    </xdr:from>
    <xdr:to>
      <xdr:col>77</xdr:col>
      <xdr:colOff>44450</xdr:colOff>
      <xdr:row>61</xdr:row>
      <xdr:rowOff>36373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8324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10313</xdr:rowOff>
    </xdr:from>
    <xdr:to>
      <xdr:col>72</xdr:col>
      <xdr:colOff>203200</xdr:colOff>
      <xdr:row>61</xdr:row>
      <xdr:rowOff>24791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876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5969</xdr:rowOff>
    </xdr:from>
    <xdr:to>
      <xdr:col>68</xdr:col>
      <xdr:colOff>152400</xdr:colOff>
      <xdr:row>61</xdr:row>
      <xdr:rowOff>10313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6441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157505</xdr:rowOff>
    </xdr:from>
    <xdr:to>
      <xdr:col>81</xdr:col>
      <xdr:colOff>95250</xdr:colOff>
      <xdr:row>61</xdr:row>
      <xdr:rowOff>87655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2582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157023</xdr:rowOff>
    </xdr:from>
    <xdr:to>
      <xdr:col>77</xdr:col>
      <xdr:colOff>95250</xdr:colOff>
      <xdr:row>61</xdr:row>
      <xdr:rowOff>87173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97350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1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145441</xdr:rowOff>
    </xdr:from>
    <xdr:to>
      <xdr:col>73</xdr:col>
      <xdr:colOff>44450</xdr:colOff>
      <xdr:row>61</xdr:row>
      <xdr:rowOff>75591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85768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130963</xdr:rowOff>
    </xdr:from>
    <xdr:to>
      <xdr:col>68</xdr:col>
      <xdr:colOff>203200</xdr:colOff>
      <xdr:row>61</xdr:row>
      <xdr:rowOff>61113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71290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126619</xdr:rowOff>
    </xdr:from>
    <xdr:to>
      <xdr:col>64</xdr:col>
      <xdr:colOff>152400</xdr:colOff>
      <xdr:row>61</xdr:row>
      <xdr:rowOff>56769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66946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年間実施した繰上償還による地方債現在高の大幅減や、近年の投資的経費に係る地方債発行の抑制等により、元利償還金の減少傾向が続いたため、類似団体平均を下回る水準を維持している。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桂川駅周辺地区都市再生整備事業や、町営住宅建替事業等の大型事業により公債費の増加が見込まれるが、従来の方針どおり、事業の実施にあたっては緊急度・住民ニーズを的確に把握し、世代間負担の公平化に留意しつつ、起債に大きく依存することのない財政運営を図り、元利償還金の増加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64044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368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64044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368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43362</xdr:rowOff>
    </xdr:from>
    <xdr:to>
      <xdr:col>72</xdr:col>
      <xdr:colOff>203200</xdr:colOff>
      <xdr:row>39</xdr:row>
      <xdr:rowOff>50256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2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43362</xdr:rowOff>
    </xdr:from>
    <xdr:to>
      <xdr:col>68</xdr:col>
      <xdr:colOff>152400</xdr:colOff>
      <xdr:row>39</xdr:row>
      <xdr:rowOff>70938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299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164012</xdr:rowOff>
    </xdr:from>
    <xdr:to>
      <xdr:col>68</xdr:col>
      <xdr:colOff>203200</xdr:colOff>
      <xdr:row>39</xdr:row>
      <xdr:rowOff>94162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104339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20138</xdr:rowOff>
    </xdr:from>
    <xdr:to>
      <xdr:col>64</xdr:col>
      <xdr:colOff>152400</xdr:colOff>
      <xdr:row>39</xdr:row>
      <xdr:rowOff>121738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地方債残高について、町営住宅建替事業をはじめとする大型事業に係る地方債発行等により前年度より増加となったものの、従来から地方債発行にあたり普通交付税措置のあるメニューを選択してきたこと等により、地方債残高に係る実質的な町負担を軽減してきたことに加え、財政調整基金をはじめとする充当可能基金について前年度から増加となったため、引き続き将来負担比率が発生しない状況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今後も地方債残高については増加傾向が続くと見込まれるが、後世への負担を軽減するよう「桂川町第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次総合計画」（平成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月策定）に沿って、長期的な視野に立った計画的な財政運営を進める。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93430</xdr:rowOff>
    </xdr:from>
    <xdr:to>
      <xdr:col>64</xdr:col>
      <xdr:colOff>152400</xdr:colOff>
      <xdr:row>14</xdr:row>
      <xdr:rowOff>23580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33757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13,535
13,430
20.14
5,797,756
5,587,148
202,097
3,273,617
4,437,228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年間に「桂川町第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に沿って実施した退職者不補充等による正規職員総数の削減効果等の継続のため、類似団体平均と同水準を維持してきたが、小中学校における少人数学級指導にかかる任期付教員や、再任用職員の増等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は類似団体平均を上回る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状況が続いている。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今後、直営で実施している各種事業について、民間での実施可能性の検討等に取り組み、人件費の縮減に努める。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類似団体平均に比べ高止まりしているのは、直営で実施している各種事業に係る正規職員の削減に対し、主に臨時職員でマンパワー不足を補っていることに起因する。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これまで実施してきた庁内組織の再編や、住民及び時代のニーズを捉えた必要経費の取捨選択等の取組みを継続するとともに、今後、行政コスト削減に資する指定管理者制度導入の検討等を進める。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67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67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75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年度の障害者自立支援制度開始による障害者サービス利用の増加等に伴い障がい者福祉費が膨らんでいることや、乳幼児医療に係る独自助成の拡大、高齢化率（平成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％）上昇の影響等により、類似団体平均を大きく上回っている。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の進む本町において、高齢者等に対する支援や、子育て環境の充実は重要な課題であるが、各種手当の見直しや資格審査の適正化等を行い、財政を圧迫する上昇傾向に、可能な限り歯止めをかけ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6350</xdr:rowOff>
    </xdr:from>
    <xdr:to>
      <xdr:col>24</xdr:col>
      <xdr:colOff>25400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46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45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76200</xdr:rowOff>
    </xdr:from>
    <xdr:to>
      <xdr:col>15</xdr:col>
      <xdr:colOff>98425</xdr:colOff>
      <xdr:row>60</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36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76200</xdr:rowOff>
    </xdr:from>
    <xdr:to>
      <xdr:col>11</xdr:col>
      <xdr:colOff>9525</xdr:colOff>
      <xdr:row>60</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前年度と比較して国民健康保険事業、介護保険事業に対する繰出金が減少傾向となったものの、後期高齢者医療事業に対する繰出金が大幅な増加傾向となり、類似団体平均を上回ることとなった。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今後介護予防の推進や、特に国民健康保険事業については独立採算の原則に立ち返った保険料の適正化等による財務体質の健全化を図り、税収を主な財源とする一般会計の負担減に努める。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22497</xdr:rowOff>
    </xdr:from>
    <xdr:to>
      <xdr:col>82</xdr:col>
      <xdr:colOff>107950</xdr:colOff>
      <xdr:row>58</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6659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22497</xdr:rowOff>
    </xdr:from>
    <xdr:to>
      <xdr:col>78</xdr:col>
      <xdr:colOff>69850</xdr:colOff>
      <xdr:row>58</xdr:row>
      <xdr:rowOff>94343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65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94343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31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15966</xdr:rowOff>
    </xdr:from>
    <xdr:to>
      <xdr:col>69</xdr:col>
      <xdr:colOff>92075</xdr:colOff>
      <xdr:row>58</xdr:row>
      <xdr:rowOff>87812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600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136616</xdr:rowOff>
    </xdr:from>
    <xdr:to>
      <xdr:col>65</xdr:col>
      <xdr:colOff>53975</xdr:colOff>
      <xdr:row>58</xdr:row>
      <xdr:rowOff>66766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51543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一部事務組合で行っているごみ処理等施設の施設更新費や、常備消防に係る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負担金が前年度から大幅に減となったため、類似団体平均と同値となった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。ごみ処理等施設については、平成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日に近隣市町とふくおか県央環境広域施設組合を発足し、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施設の広域化・効率化が図られるため、今後の動向に注視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b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各種団体への補助金等については、団体の自立的・自主的運営の促進を求めるとともに、時代の要請に合わないものや所期の目的を達成したものの廃止・圧縮等の抜本的見直しを図り、経費縮減に努める。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180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年度の公的資金補償金免除繰上償還及び縁故債繰上償還や、近年の投資的事業の抑制等により、地方債元利償還金の減少傾向が続い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類似団体平均を下回る水準を維持している。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今後本格化する桂川駅周辺地区都市再生整備事業や、町営住宅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の大型事業による公債費の増加が懸念されるが、従来の方針を踏襲し、事業の実施に当たっては、緊急度・住民ニーズの把握や国・県支出金等の財源確保を図り、起債に大きく依存することのない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145287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663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5842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公債費以外の経常収支比率が高い要因は、扶助費負担によるところが最も大きく、少子高齢化の進む本町においては今後、更なる増大が予想される。平成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年度策定の健康増進計画等に基づき、保険・医療・福祉サービスの政策連携を図り、将来の財政負担の軽減に努める。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また、高止まりしている物件費負担分については、直営で実施している各種事業の民営化等の行政コスト縮減の検討を進め、長期的な視野に立った行財政運営に努める。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80</xdr:row>
      <xdr:rowOff>17272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464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80</xdr:row>
      <xdr:rowOff>21844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4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80</xdr:row>
      <xdr:rowOff>21844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732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45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109999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117048</xdr:rowOff>
    </xdr:from>
    <xdr:to>
      <xdr:col>29</xdr:col>
      <xdr:colOff>127000</xdr:colOff>
      <xdr:row>18</xdr:row>
      <xdr:rowOff>130917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0773"/>
          <a:ext cx="6477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130917</xdr:rowOff>
    </xdr:from>
    <xdr:to>
      <xdr:col>26</xdr:col>
      <xdr:colOff>50800</xdr:colOff>
      <xdr:row>18</xdr:row>
      <xdr:rowOff>143063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4642"/>
          <a:ext cx="698500" cy="1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143063</xdr:rowOff>
    </xdr:from>
    <xdr:to>
      <xdr:col>22</xdr:col>
      <xdr:colOff>114300</xdr:colOff>
      <xdr:row>18</xdr:row>
      <xdr:rowOff>144884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6788"/>
          <a:ext cx="698500" cy="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144884</xdr:rowOff>
    </xdr:from>
    <xdr:to>
      <xdr:col>18</xdr:col>
      <xdr:colOff>177800</xdr:colOff>
      <xdr:row>18</xdr:row>
      <xdr:rowOff>168887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8609"/>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66248</xdr:rowOff>
    </xdr:from>
    <xdr:to>
      <xdr:col>29</xdr:col>
      <xdr:colOff>177800</xdr:colOff>
      <xdr:row>18</xdr:row>
      <xdr:rowOff>167848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38325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80117</xdr:rowOff>
    </xdr:from>
    <xdr:to>
      <xdr:col>26</xdr:col>
      <xdr:colOff>101600</xdr:colOff>
      <xdr:row>19</xdr:row>
      <xdr:rowOff>10267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166494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92263</xdr:rowOff>
    </xdr:from>
    <xdr:to>
      <xdr:col>22</xdr:col>
      <xdr:colOff>165100</xdr:colOff>
      <xdr:row>19</xdr:row>
      <xdr:rowOff>22413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94084</xdr:rowOff>
    </xdr:from>
    <xdr:to>
      <xdr:col>19</xdr:col>
      <xdr:colOff>38100</xdr:colOff>
      <xdr:row>19</xdr:row>
      <xdr:rowOff>24234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118087</xdr:rowOff>
    </xdr:from>
    <xdr:to>
      <xdr:col>15</xdr:col>
      <xdr:colOff>101600</xdr:colOff>
      <xdr:row>19</xdr:row>
      <xdr:rowOff>48237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33014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54858</xdr:rowOff>
    </xdr:from>
    <xdr:to>
      <xdr:col>29</xdr:col>
      <xdr:colOff>127000</xdr:colOff>
      <xdr:row>36</xdr:row>
      <xdr:rowOff>82023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08108"/>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39808</xdr:rowOff>
    </xdr:from>
    <xdr:to>
      <xdr:col>26</xdr:col>
      <xdr:colOff>50800</xdr:colOff>
      <xdr:row>36</xdr:row>
      <xdr:rowOff>54858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93058"/>
          <a:ext cx="698500" cy="15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39808</xdr:rowOff>
    </xdr:from>
    <xdr:to>
      <xdr:col>22</xdr:col>
      <xdr:colOff>114300</xdr:colOff>
      <xdr:row>36</xdr:row>
      <xdr:rowOff>64212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93058"/>
          <a:ext cx="698500" cy="2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64212</xdr:rowOff>
    </xdr:from>
    <xdr:to>
      <xdr:col>18</xdr:col>
      <xdr:colOff>177800</xdr:colOff>
      <xdr:row>36</xdr:row>
      <xdr:rowOff>85052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17462"/>
          <a:ext cx="698500" cy="2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31223</xdr:rowOff>
    </xdr:from>
    <xdr:to>
      <xdr:col>29</xdr:col>
      <xdr:colOff>177800</xdr:colOff>
      <xdr:row>36</xdr:row>
      <xdr:rowOff>132823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4058</xdr:rowOff>
    </xdr:from>
    <xdr:to>
      <xdr:col>26</xdr:col>
      <xdr:colOff>101600</xdr:colOff>
      <xdr:row>36</xdr:row>
      <xdr:rowOff>105658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90435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331908</xdr:rowOff>
    </xdr:from>
    <xdr:to>
      <xdr:col>22</xdr:col>
      <xdr:colOff>165100</xdr:colOff>
      <xdr:row>36</xdr:row>
      <xdr:rowOff>90608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75385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13412</xdr:rowOff>
    </xdr:from>
    <xdr:to>
      <xdr:col>19</xdr:col>
      <xdr:colOff>38100</xdr:colOff>
      <xdr:row>36</xdr:row>
      <xdr:rowOff>115012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6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99789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34252</xdr:rowOff>
    </xdr:from>
    <xdr:to>
      <xdr:col>15</xdr:col>
      <xdr:colOff>101600</xdr:colOff>
      <xdr:row>36</xdr:row>
      <xdr:rowOff>135852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8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120629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7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13,535
13,430
20.14
5,797,756
5,587,148
202,097
3,273,617
4,437,228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54043</xdr:rowOff>
    </xdr:from>
    <xdr:to>
      <xdr:col>24</xdr:col>
      <xdr:colOff>63500</xdr:colOff>
      <xdr:row>38</xdr:row>
      <xdr:rowOff>77879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9143"/>
          <a:ext cx="8382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77879</xdr:rowOff>
    </xdr:from>
    <xdr:to>
      <xdr:col>19</xdr:col>
      <xdr:colOff>177800</xdr:colOff>
      <xdr:row>38</xdr:row>
      <xdr:rowOff>91023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297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79243</xdr:rowOff>
    </xdr:from>
    <xdr:to>
      <xdr:col>15</xdr:col>
      <xdr:colOff>50800</xdr:colOff>
      <xdr:row>38</xdr:row>
      <xdr:rowOff>91023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94343"/>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79243</xdr:rowOff>
    </xdr:from>
    <xdr:to>
      <xdr:col>10</xdr:col>
      <xdr:colOff>114300</xdr:colOff>
      <xdr:row>38</xdr:row>
      <xdr:rowOff>101798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434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3243</xdr:rowOff>
    </xdr:from>
    <xdr:to>
      <xdr:col>24</xdr:col>
      <xdr:colOff>114300</xdr:colOff>
      <xdr:row>38</xdr:row>
      <xdr:rowOff>104843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153120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27079</xdr:rowOff>
    </xdr:from>
    <xdr:to>
      <xdr:col>20</xdr:col>
      <xdr:colOff>38100</xdr:colOff>
      <xdr:row>38</xdr:row>
      <xdr:rowOff>128679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119806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40223</xdr:rowOff>
    </xdr:from>
    <xdr:to>
      <xdr:col>15</xdr:col>
      <xdr:colOff>101600</xdr:colOff>
      <xdr:row>38</xdr:row>
      <xdr:rowOff>141823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132950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28443</xdr:rowOff>
    </xdr:from>
    <xdr:to>
      <xdr:col>10</xdr:col>
      <xdr:colOff>165100</xdr:colOff>
      <xdr:row>38</xdr:row>
      <xdr:rowOff>130043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121170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50998</xdr:rowOff>
    </xdr:from>
    <xdr:to>
      <xdr:col>6</xdr:col>
      <xdr:colOff>38100</xdr:colOff>
      <xdr:row>38</xdr:row>
      <xdr:rowOff>152598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143725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147758</xdr:rowOff>
    </xdr:from>
    <xdr:to>
      <xdr:col>24</xdr:col>
      <xdr:colOff>63500</xdr:colOff>
      <xdr:row>57</xdr:row>
      <xdr:rowOff>160350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0408"/>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151492</xdr:rowOff>
    </xdr:from>
    <xdr:to>
      <xdr:col>19</xdr:col>
      <xdr:colOff>177800</xdr:colOff>
      <xdr:row>57</xdr:row>
      <xdr:rowOff>160350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4142"/>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151492</xdr:rowOff>
    </xdr:from>
    <xdr:to>
      <xdr:col>15</xdr:col>
      <xdr:colOff>50800</xdr:colOff>
      <xdr:row>57</xdr:row>
      <xdr:rowOff>166934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4142"/>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166934</xdr:rowOff>
    </xdr:from>
    <xdr:to>
      <xdr:col>10</xdr:col>
      <xdr:colOff>114300</xdr:colOff>
      <xdr:row>58</xdr:row>
      <xdr:rowOff>1603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9584"/>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96958</xdr:rowOff>
    </xdr:from>
    <xdr:to>
      <xdr:col>24</xdr:col>
      <xdr:colOff>114300</xdr:colOff>
      <xdr:row>58</xdr:row>
      <xdr:rowOff>27108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11885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109550</xdr:rowOff>
    </xdr:from>
    <xdr:to>
      <xdr:col>20</xdr:col>
      <xdr:colOff>38100</xdr:colOff>
      <xdr:row>58</xdr:row>
      <xdr:rowOff>39700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30827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100692</xdr:rowOff>
    </xdr:from>
    <xdr:to>
      <xdr:col>15</xdr:col>
      <xdr:colOff>101600</xdr:colOff>
      <xdr:row>58</xdr:row>
      <xdr:rowOff>30842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21969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116134</xdr:rowOff>
    </xdr:from>
    <xdr:to>
      <xdr:col>10</xdr:col>
      <xdr:colOff>165100</xdr:colOff>
      <xdr:row>58</xdr:row>
      <xdr:rowOff>46284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37411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122253</xdr:rowOff>
    </xdr:from>
    <xdr:to>
      <xdr:col>6</xdr:col>
      <xdr:colOff>38100</xdr:colOff>
      <xdr:row>58</xdr:row>
      <xdr:rowOff>52403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43530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125755</xdr:rowOff>
    </xdr:from>
    <xdr:to>
      <xdr:col>24</xdr:col>
      <xdr:colOff>63500</xdr:colOff>
      <xdr:row>77</xdr:row>
      <xdr:rowOff>139243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27405"/>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100199</xdr:rowOff>
    </xdr:from>
    <xdr:to>
      <xdr:col>19</xdr:col>
      <xdr:colOff>177800</xdr:colOff>
      <xdr:row>77</xdr:row>
      <xdr:rowOff>139243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01849"/>
          <a:ext cx="8890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91374</xdr:rowOff>
    </xdr:from>
    <xdr:to>
      <xdr:col>15</xdr:col>
      <xdr:colOff>50800</xdr:colOff>
      <xdr:row>77</xdr:row>
      <xdr:rowOff>100199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93024"/>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91374</xdr:rowOff>
    </xdr:from>
    <xdr:to>
      <xdr:col>10</xdr:col>
      <xdr:colOff>114300</xdr:colOff>
      <xdr:row>77</xdr:row>
      <xdr:rowOff>124613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93024"/>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74955</xdr:rowOff>
    </xdr:from>
    <xdr:to>
      <xdr:col>24</xdr:col>
      <xdr:colOff>114300</xdr:colOff>
      <xdr:row>78</xdr:row>
      <xdr:rowOff>5105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53382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5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88443</xdr:rowOff>
    </xdr:from>
    <xdr:to>
      <xdr:col>20</xdr:col>
      <xdr:colOff>38100</xdr:colOff>
      <xdr:row>78</xdr:row>
      <xdr:rowOff>18593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9720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49399</xdr:rowOff>
    </xdr:from>
    <xdr:to>
      <xdr:col>15</xdr:col>
      <xdr:colOff>101600</xdr:colOff>
      <xdr:row>77</xdr:row>
      <xdr:rowOff>150999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142126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4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40574</xdr:rowOff>
    </xdr:from>
    <xdr:to>
      <xdr:col>10</xdr:col>
      <xdr:colOff>165100</xdr:colOff>
      <xdr:row>77</xdr:row>
      <xdr:rowOff>142174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158701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73813</xdr:rowOff>
    </xdr:from>
    <xdr:to>
      <xdr:col>6</xdr:col>
      <xdr:colOff>38100</xdr:colOff>
      <xdr:row>78</xdr:row>
      <xdr:rowOff>3963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166540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64439</xdr:rowOff>
    </xdr:from>
    <xdr:to>
      <xdr:col>24</xdr:col>
      <xdr:colOff>63500</xdr:colOff>
      <xdr:row>95</xdr:row>
      <xdr:rowOff>82702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52189"/>
          <a:ext cx="8382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64439</xdr:rowOff>
    </xdr:from>
    <xdr:to>
      <xdr:col>19</xdr:col>
      <xdr:colOff>177800</xdr:colOff>
      <xdr:row>95</xdr:row>
      <xdr:rowOff>102312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52189"/>
          <a:ext cx="889000" cy="3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102312</xdr:rowOff>
    </xdr:from>
    <xdr:to>
      <xdr:col>15</xdr:col>
      <xdr:colOff>50800</xdr:colOff>
      <xdr:row>96</xdr:row>
      <xdr:rowOff>3518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90062"/>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3518</xdr:rowOff>
    </xdr:from>
    <xdr:to>
      <xdr:col>10</xdr:col>
      <xdr:colOff>114300</xdr:colOff>
      <xdr:row>96</xdr:row>
      <xdr:rowOff>13488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62718"/>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31902</xdr:rowOff>
    </xdr:from>
    <xdr:to>
      <xdr:col>24</xdr:col>
      <xdr:colOff>114300</xdr:colOff>
      <xdr:row>95</xdr:row>
      <xdr:rowOff>133502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54779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13639</xdr:rowOff>
    </xdr:from>
    <xdr:to>
      <xdr:col>20</xdr:col>
      <xdr:colOff>38100</xdr:colOff>
      <xdr:row>95</xdr:row>
      <xdr:rowOff>115239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131766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51512</xdr:rowOff>
    </xdr:from>
    <xdr:to>
      <xdr:col>15</xdr:col>
      <xdr:colOff>101600</xdr:colOff>
      <xdr:row>95</xdr:row>
      <xdr:rowOff>153112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169639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1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124168</xdr:rowOff>
    </xdr:from>
    <xdr:to>
      <xdr:col>10</xdr:col>
      <xdr:colOff>165100</xdr:colOff>
      <xdr:row>96</xdr:row>
      <xdr:rowOff>54318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70845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134138</xdr:rowOff>
    </xdr:from>
    <xdr:to>
      <xdr:col>6</xdr:col>
      <xdr:colOff>38100</xdr:colOff>
      <xdr:row>96</xdr:row>
      <xdr:rowOff>64288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80815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134168</xdr:rowOff>
    </xdr:from>
    <xdr:to>
      <xdr:col>55</xdr:col>
      <xdr:colOff>0</xdr:colOff>
      <xdr:row>37</xdr:row>
      <xdr:rowOff>137577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7818"/>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124625</xdr:rowOff>
    </xdr:from>
    <xdr:to>
      <xdr:col>50</xdr:col>
      <xdr:colOff>114300</xdr:colOff>
      <xdr:row>37</xdr:row>
      <xdr:rowOff>137577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68275"/>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113940</xdr:rowOff>
    </xdr:from>
    <xdr:to>
      <xdr:col>45</xdr:col>
      <xdr:colOff>177800</xdr:colOff>
      <xdr:row>37</xdr:row>
      <xdr:rowOff>124625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7590"/>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113940</xdr:rowOff>
    </xdr:from>
    <xdr:to>
      <xdr:col>41</xdr:col>
      <xdr:colOff>50800</xdr:colOff>
      <xdr:row>37</xdr:row>
      <xdr:rowOff>142822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590"/>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83368</xdr:rowOff>
    </xdr:from>
    <xdr:to>
      <xdr:col>55</xdr:col>
      <xdr:colOff>50800</xdr:colOff>
      <xdr:row>38</xdr:row>
      <xdr:rowOff>13518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169745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86777</xdr:rowOff>
    </xdr:from>
    <xdr:to>
      <xdr:col>50</xdr:col>
      <xdr:colOff>165100</xdr:colOff>
      <xdr:row>38</xdr:row>
      <xdr:rowOff>16928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73825</xdr:rowOff>
    </xdr:from>
    <xdr:to>
      <xdr:col>46</xdr:col>
      <xdr:colOff>38100</xdr:colOff>
      <xdr:row>38</xdr:row>
      <xdr:rowOff>3975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166553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63140</xdr:rowOff>
    </xdr:from>
    <xdr:to>
      <xdr:col>41</xdr:col>
      <xdr:colOff>101600</xdr:colOff>
      <xdr:row>37</xdr:row>
      <xdr:rowOff>164740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155867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92022</xdr:rowOff>
    </xdr:from>
    <xdr:to>
      <xdr:col>36</xdr:col>
      <xdr:colOff>165100</xdr:colOff>
      <xdr:row>38</xdr:row>
      <xdr:rowOff>22172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157386</xdr:rowOff>
    </xdr:from>
    <xdr:to>
      <xdr:col>55</xdr:col>
      <xdr:colOff>0</xdr:colOff>
      <xdr:row>57</xdr:row>
      <xdr:rowOff>171346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30036"/>
          <a:ext cx="8382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171346</xdr:rowOff>
    </xdr:from>
    <xdr:to>
      <xdr:col>50</xdr:col>
      <xdr:colOff>114300</xdr:colOff>
      <xdr:row>58</xdr:row>
      <xdr:rowOff>74004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3996"/>
          <a:ext cx="889000" cy="7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74004</xdr:rowOff>
    </xdr:from>
    <xdr:to>
      <xdr:col>45</xdr:col>
      <xdr:colOff>177800</xdr:colOff>
      <xdr:row>58</xdr:row>
      <xdr:rowOff>78450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8104"/>
          <a:ext cx="8890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78450</xdr:rowOff>
    </xdr:from>
    <xdr:to>
      <xdr:col>41</xdr:col>
      <xdr:colOff>50800</xdr:colOff>
      <xdr:row>58</xdr:row>
      <xdr:rowOff>119221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2550"/>
          <a:ext cx="889000" cy="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106586</xdr:rowOff>
    </xdr:from>
    <xdr:to>
      <xdr:col>55</xdr:col>
      <xdr:colOff>50800</xdr:colOff>
      <xdr:row>58</xdr:row>
      <xdr:rowOff>36736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85013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120546</xdr:rowOff>
    </xdr:from>
    <xdr:to>
      <xdr:col>50</xdr:col>
      <xdr:colOff>165100</xdr:colOff>
      <xdr:row>58</xdr:row>
      <xdr:rowOff>50696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41823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8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23204</xdr:rowOff>
    </xdr:from>
    <xdr:to>
      <xdr:col>46</xdr:col>
      <xdr:colOff>38100</xdr:colOff>
      <xdr:row>58</xdr:row>
      <xdr:rowOff>124804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115931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27650</xdr:rowOff>
    </xdr:from>
    <xdr:to>
      <xdr:col>41</xdr:col>
      <xdr:colOff>101600</xdr:colOff>
      <xdr:row>58</xdr:row>
      <xdr:rowOff>129250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120377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68421</xdr:rowOff>
    </xdr:from>
    <xdr:to>
      <xdr:col>36</xdr:col>
      <xdr:colOff>165100</xdr:colOff>
      <xdr:row>58</xdr:row>
      <xdr:rowOff>170021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161148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92075</xdr:rowOff>
    </xdr:from>
    <xdr:to>
      <xdr:col>55</xdr:col>
      <xdr:colOff>0</xdr:colOff>
      <xdr:row>78</xdr:row>
      <xdr:rowOff>166267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65175"/>
          <a:ext cx="838200" cy="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92075</xdr:rowOff>
    </xdr:from>
    <xdr:to>
      <xdr:col>50</xdr:col>
      <xdr:colOff>114300</xdr:colOff>
      <xdr:row>78</xdr:row>
      <xdr:rowOff>164998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6517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164998</xdr:rowOff>
    </xdr:from>
    <xdr:to>
      <xdr:col>45</xdr:col>
      <xdr:colOff>177800</xdr:colOff>
      <xdr:row>79</xdr:row>
      <xdr:rowOff>23620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38098"/>
          <a:ext cx="889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23620</xdr:rowOff>
    </xdr:from>
    <xdr:to>
      <xdr:col>41</xdr:col>
      <xdr:colOff>50800</xdr:colOff>
      <xdr:row>79</xdr:row>
      <xdr:rowOff>24265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8170"/>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115467</xdr:rowOff>
    </xdr:from>
    <xdr:to>
      <xdr:col>55</xdr:col>
      <xdr:colOff>50800</xdr:colOff>
      <xdr:row>79</xdr:row>
      <xdr:rowOff>45617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41275</xdr:rowOff>
    </xdr:from>
    <xdr:to>
      <xdr:col>50</xdr:col>
      <xdr:colOff>165100</xdr:colOff>
      <xdr:row>78</xdr:row>
      <xdr:rowOff>142875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159402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114198</xdr:rowOff>
    </xdr:from>
    <xdr:to>
      <xdr:col>46</xdr:col>
      <xdr:colOff>38100</xdr:colOff>
      <xdr:row>79</xdr:row>
      <xdr:rowOff>44348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35475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144270</xdr:rowOff>
    </xdr:from>
    <xdr:to>
      <xdr:col>41</xdr:col>
      <xdr:colOff>101600</xdr:colOff>
      <xdr:row>79</xdr:row>
      <xdr:rowOff>74420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65547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144915</xdr:rowOff>
    </xdr:from>
    <xdr:to>
      <xdr:col>36</xdr:col>
      <xdr:colOff>165100</xdr:colOff>
      <xdr:row>79</xdr:row>
      <xdr:rowOff>75065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66192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35999</xdr:rowOff>
    </xdr:from>
    <xdr:to>
      <xdr:col>55</xdr:col>
      <xdr:colOff>0</xdr:colOff>
      <xdr:row>98</xdr:row>
      <xdr:rowOff>42111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66649"/>
          <a:ext cx="838200" cy="17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42111</xdr:rowOff>
    </xdr:from>
    <xdr:to>
      <xdr:col>50</xdr:col>
      <xdr:colOff>114300</xdr:colOff>
      <xdr:row>98</xdr:row>
      <xdr:rowOff>109243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44211"/>
          <a:ext cx="8890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109243</xdr:rowOff>
    </xdr:from>
    <xdr:to>
      <xdr:col>45</xdr:col>
      <xdr:colOff>177800</xdr:colOff>
      <xdr:row>98</xdr:row>
      <xdr:rowOff>124307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11343"/>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124307</xdr:rowOff>
    </xdr:from>
    <xdr:to>
      <xdr:col>41</xdr:col>
      <xdr:colOff>50800</xdr:colOff>
      <xdr:row>98</xdr:row>
      <xdr:rowOff>127088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2640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156649</xdr:rowOff>
    </xdr:from>
    <xdr:to>
      <xdr:col>55</xdr:col>
      <xdr:colOff>50800</xdr:colOff>
      <xdr:row>97</xdr:row>
      <xdr:rowOff>86799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135076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162761</xdr:rowOff>
    </xdr:from>
    <xdr:to>
      <xdr:col>50</xdr:col>
      <xdr:colOff>165100</xdr:colOff>
      <xdr:row>98</xdr:row>
      <xdr:rowOff>92911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84038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58443</xdr:rowOff>
    </xdr:from>
    <xdr:to>
      <xdr:col>46</xdr:col>
      <xdr:colOff>38100</xdr:colOff>
      <xdr:row>98</xdr:row>
      <xdr:rowOff>160043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151170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73507</xdr:rowOff>
    </xdr:from>
    <xdr:to>
      <xdr:col>41</xdr:col>
      <xdr:colOff>101600</xdr:colOff>
      <xdr:row>99</xdr:row>
      <xdr:rowOff>3657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166234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76288</xdr:rowOff>
    </xdr:from>
    <xdr:to>
      <xdr:col>36</xdr:col>
      <xdr:colOff>165100</xdr:colOff>
      <xdr:row>99</xdr:row>
      <xdr:rowOff>6438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169015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151159</xdr:rowOff>
    </xdr:from>
    <xdr:to>
      <xdr:col>85</xdr:col>
      <xdr:colOff>127000</xdr:colOff>
      <xdr:row>38</xdr:row>
      <xdr:rowOff>25274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94809"/>
          <a:ext cx="8382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12261</xdr:rowOff>
    </xdr:from>
    <xdr:to>
      <xdr:col>81</xdr:col>
      <xdr:colOff>50800</xdr:colOff>
      <xdr:row>38</xdr:row>
      <xdr:rowOff>25274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7361"/>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12261</xdr:rowOff>
    </xdr:from>
    <xdr:to>
      <xdr:col>76</xdr:col>
      <xdr:colOff>114300</xdr:colOff>
      <xdr:row>38</xdr:row>
      <xdr:rowOff>25320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7361"/>
          <a:ext cx="889000" cy="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25320</xdr:rowOff>
    </xdr:from>
    <xdr:to>
      <xdr:col>71</xdr:col>
      <xdr:colOff>177800</xdr:colOff>
      <xdr:row>38</xdr:row>
      <xdr:rowOff>25320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100359</xdr:rowOff>
    </xdr:from>
    <xdr:to>
      <xdr:col>85</xdr:col>
      <xdr:colOff>177800</xdr:colOff>
      <xdr:row>38</xdr:row>
      <xdr:rowOff>30508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44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59736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3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145924</xdr:rowOff>
    </xdr:from>
    <xdr:to>
      <xdr:col>81</xdr:col>
      <xdr:colOff>101600</xdr:colOff>
      <xdr:row>38</xdr:row>
      <xdr:rowOff>76074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67201</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582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132911</xdr:rowOff>
    </xdr:from>
    <xdr:to>
      <xdr:col>76</xdr:col>
      <xdr:colOff>165100</xdr:colOff>
      <xdr:row>38</xdr:row>
      <xdr:rowOff>63061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54188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145970</xdr:rowOff>
    </xdr:from>
    <xdr:to>
      <xdr:col>72</xdr:col>
      <xdr:colOff>38100</xdr:colOff>
      <xdr:row>38</xdr:row>
      <xdr:rowOff>76120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67247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582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145970</xdr:rowOff>
    </xdr:from>
    <xdr:to>
      <xdr:col>67</xdr:col>
      <xdr:colOff>101600</xdr:colOff>
      <xdr:row>38</xdr:row>
      <xdr:rowOff>76120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67247</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57333" y="6582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146985</xdr:rowOff>
    </xdr:from>
    <xdr:to>
      <xdr:col>85</xdr:col>
      <xdr:colOff>127000</xdr:colOff>
      <xdr:row>77</xdr:row>
      <xdr:rowOff>152615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48635"/>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142703</xdr:rowOff>
    </xdr:from>
    <xdr:to>
      <xdr:col>81</xdr:col>
      <xdr:colOff>50800</xdr:colOff>
      <xdr:row>77</xdr:row>
      <xdr:rowOff>146985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4435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142703</xdr:rowOff>
    </xdr:from>
    <xdr:to>
      <xdr:col>76</xdr:col>
      <xdr:colOff>114300</xdr:colOff>
      <xdr:row>77</xdr:row>
      <xdr:rowOff>146946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44353"/>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139044</xdr:rowOff>
    </xdr:from>
    <xdr:to>
      <xdr:col>71</xdr:col>
      <xdr:colOff>177800</xdr:colOff>
      <xdr:row>77</xdr:row>
      <xdr:rowOff>146946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4069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101815</xdr:rowOff>
    </xdr:from>
    <xdr:to>
      <xdr:col>85</xdr:col>
      <xdr:colOff>177800</xdr:colOff>
      <xdr:row>78</xdr:row>
      <xdr:rowOff>31965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80242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8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96185</xdr:rowOff>
    </xdr:from>
    <xdr:to>
      <xdr:col>81</xdr:col>
      <xdr:colOff>101600</xdr:colOff>
      <xdr:row>78</xdr:row>
      <xdr:rowOff>26335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17462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91903</xdr:rowOff>
    </xdr:from>
    <xdr:to>
      <xdr:col>76</xdr:col>
      <xdr:colOff>165100</xdr:colOff>
      <xdr:row>78</xdr:row>
      <xdr:rowOff>22053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96146</xdr:rowOff>
    </xdr:from>
    <xdr:to>
      <xdr:col>72</xdr:col>
      <xdr:colOff>38100</xdr:colOff>
      <xdr:row>78</xdr:row>
      <xdr:rowOff>26296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17423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88244</xdr:rowOff>
    </xdr:from>
    <xdr:to>
      <xdr:col>67</xdr:col>
      <xdr:colOff>101600</xdr:colOff>
      <xdr:row>78</xdr:row>
      <xdr:rowOff>18394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11303</xdr:rowOff>
    </xdr:from>
    <xdr:to>
      <xdr:col>85</xdr:col>
      <xdr:colOff>127000</xdr:colOff>
      <xdr:row>99</xdr:row>
      <xdr:rowOff>84161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84853"/>
          <a:ext cx="8382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80133</xdr:rowOff>
    </xdr:from>
    <xdr:to>
      <xdr:col>81</xdr:col>
      <xdr:colOff>50800</xdr:colOff>
      <xdr:row>99</xdr:row>
      <xdr:rowOff>11303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82233"/>
          <a:ext cx="889000" cy="10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80133</xdr:rowOff>
    </xdr:from>
    <xdr:to>
      <xdr:col>76</xdr:col>
      <xdr:colOff>114300</xdr:colOff>
      <xdr:row>99</xdr:row>
      <xdr:rowOff>7579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82233"/>
          <a:ext cx="889000" cy="9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116861</xdr:rowOff>
    </xdr:from>
    <xdr:to>
      <xdr:col>71</xdr:col>
      <xdr:colOff>177800</xdr:colOff>
      <xdr:row>99</xdr:row>
      <xdr:rowOff>7579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18961"/>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33361</xdr:rowOff>
    </xdr:from>
    <xdr:to>
      <xdr:col>85</xdr:col>
      <xdr:colOff>177800</xdr:colOff>
      <xdr:row>99</xdr:row>
      <xdr:rowOff>134961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700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119738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131953</xdr:rowOff>
    </xdr:from>
    <xdr:to>
      <xdr:col>81</xdr:col>
      <xdr:colOff>101600</xdr:colOff>
      <xdr:row>99</xdr:row>
      <xdr:rowOff>62103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53230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29333</xdr:rowOff>
    </xdr:from>
    <xdr:to>
      <xdr:col>76</xdr:col>
      <xdr:colOff>165100</xdr:colOff>
      <xdr:row>98</xdr:row>
      <xdr:rowOff>130933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122060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128229</xdr:rowOff>
    </xdr:from>
    <xdr:to>
      <xdr:col>72</xdr:col>
      <xdr:colOff>38100</xdr:colOff>
      <xdr:row>99</xdr:row>
      <xdr:rowOff>58379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49506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2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66061</xdr:rowOff>
    </xdr:from>
    <xdr:to>
      <xdr:col>67</xdr:col>
      <xdr:colOff>101600</xdr:colOff>
      <xdr:row>98</xdr:row>
      <xdr:rowOff>167661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158788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43079</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43079</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163729</xdr:rowOff>
    </xdr:from>
    <xdr:to>
      <xdr:col>107</xdr:col>
      <xdr:colOff>101600</xdr:colOff>
      <xdr:row>39</xdr:row>
      <xdr:rowOff>93879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85006</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98030</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3580"/>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98030</xdr:rowOff>
    </xdr:from>
    <xdr:to>
      <xdr:col>111</xdr:col>
      <xdr:colOff>177800</xdr:colOff>
      <xdr:row>59</xdr:row>
      <xdr:rowOff>98030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98030</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1358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47230</xdr:rowOff>
    </xdr:from>
    <xdr:to>
      <xdr:col>112</xdr:col>
      <xdr:colOff>38100</xdr:colOff>
      <xdr:row>59</xdr:row>
      <xdr:rowOff>148830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139957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47230</xdr:rowOff>
    </xdr:from>
    <xdr:to>
      <xdr:col>107</xdr:col>
      <xdr:colOff>101600</xdr:colOff>
      <xdr:row>59</xdr:row>
      <xdr:rowOff>148830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139957</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36692</xdr:rowOff>
    </xdr:from>
    <xdr:to>
      <xdr:col>116</xdr:col>
      <xdr:colOff>63500</xdr:colOff>
      <xdr:row>77</xdr:row>
      <xdr:rowOff>48763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38342"/>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41318</xdr:rowOff>
    </xdr:from>
    <xdr:to>
      <xdr:col>111</xdr:col>
      <xdr:colOff>177800</xdr:colOff>
      <xdr:row>77</xdr:row>
      <xdr:rowOff>48763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42968"/>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34620</xdr:rowOff>
    </xdr:from>
    <xdr:to>
      <xdr:col>107</xdr:col>
      <xdr:colOff>50800</xdr:colOff>
      <xdr:row>77</xdr:row>
      <xdr:rowOff>41318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36270"/>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34620</xdr:rowOff>
    </xdr:from>
    <xdr:to>
      <xdr:col>102</xdr:col>
      <xdr:colOff>114300</xdr:colOff>
      <xdr:row>77</xdr:row>
      <xdr:rowOff>79121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3627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157342</xdr:rowOff>
    </xdr:from>
    <xdr:to>
      <xdr:col>116</xdr:col>
      <xdr:colOff>114300</xdr:colOff>
      <xdr:row>77</xdr:row>
      <xdr:rowOff>87492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135769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169413</xdr:rowOff>
    </xdr:from>
    <xdr:to>
      <xdr:col>112</xdr:col>
      <xdr:colOff>38100</xdr:colOff>
      <xdr:row>77</xdr:row>
      <xdr:rowOff>99563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90690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161968</xdr:rowOff>
    </xdr:from>
    <xdr:to>
      <xdr:col>107</xdr:col>
      <xdr:colOff>101600</xdr:colOff>
      <xdr:row>77</xdr:row>
      <xdr:rowOff>92118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83245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155270</xdr:rowOff>
    </xdr:from>
    <xdr:to>
      <xdr:col>102</xdr:col>
      <xdr:colOff>165100</xdr:colOff>
      <xdr:row>77</xdr:row>
      <xdr:rowOff>85420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76547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28321</xdr:rowOff>
    </xdr:from>
    <xdr:to>
      <xdr:col>98</xdr:col>
      <xdr:colOff>38100</xdr:colOff>
      <xdr:row>77</xdr:row>
      <xdr:rowOff>129921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121048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412,793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円となっており、それぞれの費目において、押並べて類似団体平均に比して低コストな状況となっている。個別の項目で見ると、人件費については「桂川町第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次行政改革大綱」による職員削減効果、公債費については平成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年度の地方債繰上償還効果、普通建設事業費については近年の投資的経費の抑制効果によるものであるが、本町は財政基盤が弱く、財政力指数では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と一般財源に乏しいことから、町独自施策を大きく展開することが困難であることが主要因であると思量する。このことは、積立金において類似団体平均を大きく下回っていることからも推察される。また、義務的経費である扶助費においては少子高齢化等の影響により類似団体平均を上回っており、他の経費を抑制してでも多くの財源を充当せざるを得ないことも、この状況を助長する原因であると考えられる。さらに新規整備に係る普通建設事業費についても、桂川駅周辺地区都市再生整備事業や町営住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事業により、増加傾向となることが見込まれる。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の脆弱な本町は、国の地方財政施策の動向に大きく左右されるため、財政基盤の安定した自立的な行政運営を可能とするべく、これまでも実施してきた事業の取捨選択等の徹底に加え、ふるさと納税や地方創生施策を加速し、将来に亘り活力ある持続可能な地域づくりや自主財源の創出・拡大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13,535
13,430
20.14
5,797,756
5,587,148
202,097
3,273,617
4,437,228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22161</xdr:rowOff>
    </xdr:from>
    <xdr:to>
      <xdr:col>24</xdr:col>
      <xdr:colOff>63500</xdr:colOff>
      <xdr:row>38</xdr:row>
      <xdr:rowOff>42545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37261"/>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22161</xdr:rowOff>
    </xdr:from>
    <xdr:to>
      <xdr:col>19</xdr:col>
      <xdr:colOff>177800</xdr:colOff>
      <xdr:row>38</xdr:row>
      <xdr:rowOff>106363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7261"/>
          <a:ext cx="889000" cy="8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30163</xdr:rowOff>
    </xdr:from>
    <xdr:to>
      <xdr:col>15</xdr:col>
      <xdr:colOff>50800</xdr:colOff>
      <xdr:row>38</xdr:row>
      <xdr:rowOff>106363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4526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18161</xdr:rowOff>
    </xdr:from>
    <xdr:to>
      <xdr:col>10</xdr:col>
      <xdr:colOff>114300</xdr:colOff>
      <xdr:row>38</xdr:row>
      <xdr:rowOff>30163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33261"/>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163195</xdr:rowOff>
    </xdr:from>
    <xdr:to>
      <xdr:col>24</xdr:col>
      <xdr:colOff>114300</xdr:colOff>
      <xdr:row>38</xdr:row>
      <xdr:rowOff>93345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78122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142811</xdr:rowOff>
    </xdr:from>
    <xdr:to>
      <xdr:col>20</xdr:col>
      <xdr:colOff>38100</xdr:colOff>
      <xdr:row>38</xdr:row>
      <xdr:rowOff>72961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64088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55563</xdr:rowOff>
    </xdr:from>
    <xdr:to>
      <xdr:col>15</xdr:col>
      <xdr:colOff>101600</xdr:colOff>
      <xdr:row>38</xdr:row>
      <xdr:rowOff>157163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148290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150813</xdr:rowOff>
    </xdr:from>
    <xdr:to>
      <xdr:col>10</xdr:col>
      <xdr:colOff>165100</xdr:colOff>
      <xdr:row>38</xdr:row>
      <xdr:rowOff>80963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72090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138811</xdr:rowOff>
    </xdr:from>
    <xdr:to>
      <xdr:col>6</xdr:col>
      <xdr:colOff>38100</xdr:colOff>
      <xdr:row>38</xdr:row>
      <xdr:rowOff>68961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60088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101871</xdr:rowOff>
    </xdr:from>
    <xdr:to>
      <xdr:col>24</xdr:col>
      <xdr:colOff>62865</xdr:colOff>
      <xdr:row>58</xdr:row>
      <xdr:rowOff>41299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45821"/>
          <a:ext cx="1270" cy="1139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45126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41299</xdr:rowOff>
    </xdr:from>
    <xdr:to>
      <xdr:col>24</xdr:col>
      <xdr:colOff>152400</xdr:colOff>
      <xdr:row>58</xdr:row>
      <xdr:rowOff>41299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8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48548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101871</xdr:rowOff>
    </xdr:from>
    <xdr:to>
      <xdr:col>24</xdr:col>
      <xdr:colOff>152400</xdr:colOff>
      <xdr:row>51</xdr:row>
      <xdr:rowOff>101871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4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8637</xdr:rowOff>
    </xdr:from>
    <xdr:to>
      <xdr:col>24</xdr:col>
      <xdr:colOff>63500</xdr:colOff>
      <xdr:row>58</xdr:row>
      <xdr:rowOff>38096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52737"/>
          <a:ext cx="8382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23985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51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xdr:rowOff>
    </xdr:from>
    <xdr:to>
      <xdr:col>24</xdr:col>
      <xdr:colOff>114300</xdr:colOff>
      <xdr:row>57</xdr:row>
      <xdr:rowOff>102708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8637</xdr:rowOff>
    </xdr:from>
    <xdr:to>
      <xdr:col>19</xdr:col>
      <xdr:colOff>177800</xdr:colOff>
      <xdr:row>58</xdr:row>
      <xdr:rowOff>8760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2737"/>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15958</xdr:rowOff>
    </xdr:from>
    <xdr:to>
      <xdr:col>20</xdr:col>
      <xdr:colOff>38100</xdr:colOff>
      <xdr:row>57</xdr:row>
      <xdr:rowOff>117558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134085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8760</xdr:rowOff>
    </xdr:from>
    <xdr:to>
      <xdr:col>15</xdr:col>
      <xdr:colOff>50800</xdr:colOff>
      <xdr:row>58</xdr:row>
      <xdr:rowOff>49915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52860"/>
          <a:ext cx="889000" cy="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38819</xdr:rowOff>
    </xdr:from>
    <xdr:to>
      <xdr:col>15</xdr:col>
      <xdr:colOff>101600</xdr:colOff>
      <xdr:row>57</xdr:row>
      <xdr:rowOff>140419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156946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49915</xdr:rowOff>
    </xdr:from>
    <xdr:to>
      <xdr:col>10</xdr:col>
      <xdr:colOff>114300</xdr:colOff>
      <xdr:row>58</xdr:row>
      <xdr:rowOff>51246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94015"/>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42060</xdr:rowOff>
    </xdr:from>
    <xdr:to>
      <xdr:col>10</xdr:col>
      <xdr:colOff>165100</xdr:colOff>
      <xdr:row>57</xdr:row>
      <xdr:rowOff>143660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160187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158746</xdr:rowOff>
    </xdr:from>
    <xdr:to>
      <xdr:col>24</xdr:col>
      <xdr:colOff>114300</xdr:colOff>
      <xdr:row>58</xdr:row>
      <xdr:rowOff>88896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73673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129287</xdr:rowOff>
    </xdr:from>
    <xdr:to>
      <xdr:col>20</xdr:col>
      <xdr:colOff>38100</xdr:colOff>
      <xdr:row>58</xdr:row>
      <xdr:rowOff>59437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50564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129410</xdr:rowOff>
    </xdr:from>
    <xdr:to>
      <xdr:col>15</xdr:col>
      <xdr:colOff>101600</xdr:colOff>
      <xdr:row>58</xdr:row>
      <xdr:rowOff>59560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50687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9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170565</xdr:rowOff>
    </xdr:from>
    <xdr:to>
      <xdr:col>10</xdr:col>
      <xdr:colOff>165100</xdr:colOff>
      <xdr:row>58</xdr:row>
      <xdr:rowOff>100715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xdr:rowOff>
    </xdr:from>
    <xdr:to>
      <xdr:col>6</xdr:col>
      <xdr:colOff>38100</xdr:colOff>
      <xdr:row>58</xdr:row>
      <xdr:rowOff>102046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93173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67682</xdr:rowOff>
    </xdr:from>
    <xdr:to>
      <xdr:col>24</xdr:col>
      <xdr:colOff>63500</xdr:colOff>
      <xdr:row>75</xdr:row>
      <xdr:rowOff>93304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26432"/>
          <a:ext cx="8382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93304</xdr:rowOff>
    </xdr:from>
    <xdr:to>
      <xdr:col>19</xdr:col>
      <xdr:colOff>177800</xdr:colOff>
      <xdr:row>75</xdr:row>
      <xdr:rowOff>114444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52054"/>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114444</xdr:rowOff>
    </xdr:from>
    <xdr:to>
      <xdr:col>15</xdr:col>
      <xdr:colOff>50800</xdr:colOff>
      <xdr:row>75</xdr:row>
      <xdr:rowOff>133976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73194"/>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133976</xdr:rowOff>
    </xdr:from>
    <xdr:to>
      <xdr:col>10</xdr:col>
      <xdr:colOff>114300</xdr:colOff>
      <xdr:row>76</xdr:row>
      <xdr:rowOff>41914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92726"/>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16882</xdr:rowOff>
    </xdr:from>
    <xdr:to>
      <xdr:col>24</xdr:col>
      <xdr:colOff>114300</xdr:colOff>
      <xdr:row>75</xdr:row>
      <xdr:rowOff>118482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39759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2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42504</xdr:rowOff>
    </xdr:from>
    <xdr:to>
      <xdr:col>20</xdr:col>
      <xdr:colOff>38100</xdr:colOff>
      <xdr:row>75</xdr:row>
      <xdr:rowOff>144104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160631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7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63644</xdr:rowOff>
    </xdr:from>
    <xdr:to>
      <xdr:col>15</xdr:col>
      <xdr:colOff>101600</xdr:colOff>
      <xdr:row>75</xdr:row>
      <xdr:rowOff>165244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9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83176</xdr:rowOff>
    </xdr:from>
    <xdr:to>
      <xdr:col>10</xdr:col>
      <xdr:colOff>165100</xdr:colOff>
      <xdr:row>76</xdr:row>
      <xdr:rowOff>13326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29853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162564</xdr:rowOff>
    </xdr:from>
    <xdr:to>
      <xdr:col>6</xdr:col>
      <xdr:colOff>38100</xdr:colOff>
      <xdr:row>76</xdr:row>
      <xdr:rowOff>92714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109241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122242</xdr:rowOff>
    </xdr:from>
    <xdr:to>
      <xdr:col>24</xdr:col>
      <xdr:colOff>63500</xdr:colOff>
      <xdr:row>97</xdr:row>
      <xdr:rowOff>131699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52892"/>
          <a:ext cx="8382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112435</xdr:rowOff>
    </xdr:from>
    <xdr:to>
      <xdr:col>19</xdr:col>
      <xdr:colOff>177800</xdr:colOff>
      <xdr:row>97</xdr:row>
      <xdr:rowOff>122242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43085"/>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112435</xdr:rowOff>
    </xdr:from>
    <xdr:to>
      <xdr:col>15</xdr:col>
      <xdr:colOff>50800</xdr:colOff>
      <xdr:row>97</xdr:row>
      <xdr:rowOff>117281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43085"/>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117281</xdr:rowOff>
    </xdr:from>
    <xdr:to>
      <xdr:col>10</xdr:col>
      <xdr:colOff>114300</xdr:colOff>
      <xdr:row>97</xdr:row>
      <xdr:rowOff>127219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47931"/>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80899</xdr:rowOff>
    </xdr:from>
    <xdr:to>
      <xdr:col>24</xdr:col>
      <xdr:colOff>114300</xdr:colOff>
      <xdr:row>98</xdr:row>
      <xdr:rowOff>11049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59326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71442</xdr:rowOff>
    </xdr:from>
    <xdr:to>
      <xdr:col>20</xdr:col>
      <xdr:colOff>38100</xdr:colOff>
      <xdr:row>98</xdr:row>
      <xdr:rowOff>1592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164169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61635</xdr:rowOff>
    </xdr:from>
    <xdr:to>
      <xdr:col>15</xdr:col>
      <xdr:colOff>101600</xdr:colOff>
      <xdr:row>97</xdr:row>
      <xdr:rowOff>163235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154362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66481</xdr:rowOff>
    </xdr:from>
    <xdr:to>
      <xdr:col>10</xdr:col>
      <xdr:colOff>165100</xdr:colOff>
      <xdr:row>97</xdr:row>
      <xdr:rowOff>168081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159208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76419</xdr:rowOff>
    </xdr:from>
    <xdr:to>
      <xdr:col>6</xdr:col>
      <xdr:colOff>38100</xdr:colOff>
      <xdr:row>98</xdr:row>
      <xdr:rowOff>6569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169146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124155</xdr:rowOff>
    </xdr:from>
    <xdr:to>
      <xdr:col>55</xdr:col>
      <xdr:colOff>0</xdr:colOff>
      <xdr:row>35</xdr:row>
      <xdr:rowOff>154102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124905"/>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111811</xdr:rowOff>
    </xdr:from>
    <xdr:to>
      <xdr:col>50</xdr:col>
      <xdr:colOff>114300</xdr:colOff>
      <xdr:row>35</xdr:row>
      <xdr:rowOff>124155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11256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111811</xdr:rowOff>
    </xdr:from>
    <xdr:to>
      <xdr:col>45</xdr:col>
      <xdr:colOff>177800</xdr:colOff>
      <xdr:row>35</xdr:row>
      <xdr:rowOff>126670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11256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126670</xdr:rowOff>
    </xdr:from>
    <xdr:to>
      <xdr:col>41</xdr:col>
      <xdr:colOff>50800</xdr:colOff>
      <xdr:row>35</xdr:row>
      <xdr:rowOff>130327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12742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103302</xdr:rowOff>
    </xdr:from>
    <xdr:to>
      <xdr:col>55</xdr:col>
      <xdr:colOff>50800</xdr:colOff>
      <xdr:row>36</xdr:row>
      <xdr:rowOff>33452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126179</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9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73355</xdr:rowOff>
    </xdr:from>
    <xdr:to>
      <xdr:col>50</xdr:col>
      <xdr:colOff>165100</xdr:colOff>
      <xdr:row>36</xdr:row>
      <xdr:rowOff>3505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0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20032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8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61011</xdr:rowOff>
    </xdr:from>
    <xdr:to>
      <xdr:col>46</xdr:col>
      <xdr:colOff>38100</xdr:colOff>
      <xdr:row>35</xdr:row>
      <xdr:rowOff>162611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7688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8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75870</xdr:rowOff>
    </xdr:from>
    <xdr:to>
      <xdr:col>41</xdr:col>
      <xdr:colOff>101600</xdr:colOff>
      <xdr:row>36</xdr:row>
      <xdr:rowOff>6020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22547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8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79527</xdr:rowOff>
    </xdr:from>
    <xdr:to>
      <xdr:col>36</xdr:col>
      <xdr:colOff>165100</xdr:colOff>
      <xdr:row>36</xdr:row>
      <xdr:rowOff>9677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0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26204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8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128067</xdr:rowOff>
    </xdr:from>
    <xdr:to>
      <xdr:col>55</xdr:col>
      <xdr:colOff>0</xdr:colOff>
      <xdr:row>58</xdr:row>
      <xdr:rowOff>132258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216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42469</xdr:rowOff>
    </xdr:from>
    <xdr:to>
      <xdr:col>50</xdr:col>
      <xdr:colOff>114300</xdr:colOff>
      <xdr:row>58</xdr:row>
      <xdr:rowOff>128067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86569"/>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139217</xdr:rowOff>
    </xdr:from>
    <xdr:to>
      <xdr:col>45</xdr:col>
      <xdr:colOff>177800</xdr:colOff>
      <xdr:row>58</xdr:row>
      <xdr:rowOff>42469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11867"/>
          <a:ext cx="889000" cy="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88760</xdr:rowOff>
    </xdr:from>
    <xdr:to>
      <xdr:col>41</xdr:col>
      <xdr:colOff>50800</xdr:colOff>
      <xdr:row>57</xdr:row>
      <xdr:rowOff>139217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61410"/>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81458</xdr:rowOff>
    </xdr:from>
    <xdr:to>
      <xdr:col>55</xdr:col>
      <xdr:colOff>50800</xdr:colOff>
      <xdr:row>59</xdr:row>
      <xdr:rowOff>11608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167835</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77267</xdr:rowOff>
    </xdr:from>
    <xdr:to>
      <xdr:col>50</xdr:col>
      <xdr:colOff>165100</xdr:colOff>
      <xdr:row>59</xdr:row>
      <xdr:rowOff>7417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169994</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163119</xdr:rowOff>
    </xdr:from>
    <xdr:to>
      <xdr:col>46</xdr:col>
      <xdr:colOff>38100</xdr:colOff>
      <xdr:row>58</xdr:row>
      <xdr:rowOff>93269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84396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88417</xdr:rowOff>
    </xdr:from>
    <xdr:to>
      <xdr:col>41</xdr:col>
      <xdr:colOff>101600</xdr:colOff>
      <xdr:row>58</xdr:row>
      <xdr:rowOff>18567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37960</xdr:rowOff>
    </xdr:from>
    <xdr:to>
      <xdr:col>36</xdr:col>
      <xdr:colOff>165100</xdr:colOff>
      <xdr:row>57</xdr:row>
      <xdr:rowOff>139560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130687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78615</xdr:rowOff>
    </xdr:from>
    <xdr:to>
      <xdr:col>55</xdr:col>
      <xdr:colOff>0</xdr:colOff>
      <xdr:row>79</xdr:row>
      <xdr:rowOff>79218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623165"/>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78615</xdr:rowOff>
    </xdr:from>
    <xdr:to>
      <xdr:col>50</xdr:col>
      <xdr:colOff>114300</xdr:colOff>
      <xdr:row>79</xdr:row>
      <xdr:rowOff>78941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62316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23963</xdr:rowOff>
    </xdr:from>
    <xdr:to>
      <xdr:col>45</xdr:col>
      <xdr:colOff>177800</xdr:colOff>
      <xdr:row>79</xdr:row>
      <xdr:rowOff>78941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6851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23963</xdr:rowOff>
    </xdr:from>
    <xdr:to>
      <xdr:col>41</xdr:col>
      <xdr:colOff>50800</xdr:colOff>
      <xdr:row>79</xdr:row>
      <xdr:rowOff>79366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68513"/>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28418</xdr:rowOff>
    </xdr:from>
    <xdr:to>
      <xdr:col>55</xdr:col>
      <xdr:colOff>50800</xdr:colOff>
      <xdr:row>79</xdr:row>
      <xdr:rowOff>130018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114795</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8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27815</xdr:rowOff>
    </xdr:from>
    <xdr:to>
      <xdr:col>50</xdr:col>
      <xdr:colOff>165100</xdr:colOff>
      <xdr:row>79</xdr:row>
      <xdr:rowOff>129415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120542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66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28141</xdr:rowOff>
    </xdr:from>
    <xdr:to>
      <xdr:col>46</xdr:col>
      <xdr:colOff>38100</xdr:colOff>
      <xdr:row>79</xdr:row>
      <xdr:rowOff>129741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120868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66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144613</xdr:rowOff>
    </xdr:from>
    <xdr:to>
      <xdr:col>41</xdr:col>
      <xdr:colOff>101600</xdr:colOff>
      <xdr:row>79</xdr:row>
      <xdr:rowOff>74763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61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28566</xdr:rowOff>
    </xdr:from>
    <xdr:to>
      <xdr:col>36</xdr:col>
      <xdr:colOff>165100</xdr:colOff>
      <xdr:row>79</xdr:row>
      <xdr:rowOff>130166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121293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6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71543</xdr:rowOff>
    </xdr:from>
    <xdr:to>
      <xdr:col>55</xdr:col>
      <xdr:colOff>0</xdr:colOff>
      <xdr:row>96</xdr:row>
      <xdr:rowOff>106049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30743"/>
          <a:ext cx="8382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106049</xdr:rowOff>
    </xdr:from>
    <xdr:to>
      <xdr:col>50</xdr:col>
      <xdr:colOff>114300</xdr:colOff>
      <xdr:row>97</xdr:row>
      <xdr:rowOff>3945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65249"/>
          <a:ext cx="889000" cy="6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3945</xdr:rowOff>
    </xdr:from>
    <xdr:to>
      <xdr:col>45</xdr:col>
      <xdr:colOff>177800</xdr:colOff>
      <xdr:row>97</xdr:row>
      <xdr:rowOff>17701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34595"/>
          <a:ext cx="8890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17701</xdr:rowOff>
    </xdr:from>
    <xdr:to>
      <xdr:col>41</xdr:col>
      <xdr:colOff>50800</xdr:colOff>
      <xdr:row>97</xdr:row>
      <xdr:rowOff>82024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48351"/>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20743</xdr:rowOff>
    </xdr:from>
    <xdr:to>
      <xdr:col>55</xdr:col>
      <xdr:colOff>50800</xdr:colOff>
      <xdr:row>96</xdr:row>
      <xdr:rowOff>122343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7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170620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55249</xdr:rowOff>
    </xdr:from>
    <xdr:to>
      <xdr:col>50</xdr:col>
      <xdr:colOff>165100</xdr:colOff>
      <xdr:row>96</xdr:row>
      <xdr:rowOff>156849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147976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124595</xdr:rowOff>
    </xdr:from>
    <xdr:to>
      <xdr:col>46</xdr:col>
      <xdr:colOff>38100</xdr:colOff>
      <xdr:row>97</xdr:row>
      <xdr:rowOff>54745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45872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138351</xdr:rowOff>
    </xdr:from>
    <xdr:to>
      <xdr:col>41</xdr:col>
      <xdr:colOff>101600</xdr:colOff>
      <xdr:row>97</xdr:row>
      <xdr:rowOff>68501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59628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31224</xdr:rowOff>
    </xdr:from>
    <xdr:to>
      <xdr:col>36</xdr:col>
      <xdr:colOff>165100</xdr:colOff>
      <xdr:row>97</xdr:row>
      <xdr:rowOff>132824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123951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97523</xdr:rowOff>
    </xdr:from>
    <xdr:to>
      <xdr:col>85</xdr:col>
      <xdr:colOff>127000</xdr:colOff>
      <xdr:row>37</xdr:row>
      <xdr:rowOff>160078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41173"/>
          <a:ext cx="838200" cy="6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157433</xdr:rowOff>
    </xdr:from>
    <xdr:to>
      <xdr:col>81</xdr:col>
      <xdr:colOff>50800</xdr:colOff>
      <xdr:row>37</xdr:row>
      <xdr:rowOff>160078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0108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157433</xdr:rowOff>
    </xdr:from>
    <xdr:to>
      <xdr:col>76</xdr:col>
      <xdr:colOff>114300</xdr:colOff>
      <xdr:row>37</xdr:row>
      <xdr:rowOff>162592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01083"/>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152110</xdr:rowOff>
    </xdr:from>
    <xdr:to>
      <xdr:col>71</xdr:col>
      <xdr:colOff>177800</xdr:colOff>
      <xdr:row>37</xdr:row>
      <xdr:rowOff>162592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95760"/>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46723</xdr:rowOff>
    </xdr:from>
    <xdr:to>
      <xdr:col>85</xdr:col>
      <xdr:colOff>177800</xdr:colOff>
      <xdr:row>37</xdr:row>
      <xdr:rowOff>148323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25150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109278</xdr:rowOff>
    </xdr:from>
    <xdr:to>
      <xdr:col>81</xdr:col>
      <xdr:colOff>101600</xdr:colOff>
      <xdr:row>38</xdr:row>
      <xdr:rowOff>39429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52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30555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106633</xdr:rowOff>
    </xdr:from>
    <xdr:to>
      <xdr:col>76</xdr:col>
      <xdr:colOff>165100</xdr:colOff>
      <xdr:row>38</xdr:row>
      <xdr:rowOff>36782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0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27910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111793</xdr:rowOff>
    </xdr:from>
    <xdr:to>
      <xdr:col>72</xdr:col>
      <xdr:colOff>38100</xdr:colOff>
      <xdr:row>38</xdr:row>
      <xdr:rowOff>41943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33069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101310</xdr:rowOff>
    </xdr:from>
    <xdr:to>
      <xdr:col>67</xdr:col>
      <xdr:colOff>101600</xdr:colOff>
      <xdr:row>38</xdr:row>
      <xdr:rowOff>31460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110101</xdr:rowOff>
    </xdr:from>
    <xdr:to>
      <xdr:col>85</xdr:col>
      <xdr:colOff>127000</xdr:colOff>
      <xdr:row>57</xdr:row>
      <xdr:rowOff>139362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82751"/>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139362</xdr:rowOff>
    </xdr:from>
    <xdr:to>
      <xdr:col>81</xdr:col>
      <xdr:colOff>50800</xdr:colOff>
      <xdr:row>57</xdr:row>
      <xdr:rowOff>147596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12012"/>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147596</xdr:rowOff>
    </xdr:from>
    <xdr:to>
      <xdr:col>76</xdr:col>
      <xdr:colOff>114300</xdr:colOff>
      <xdr:row>57</xdr:row>
      <xdr:rowOff>156543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20246"/>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156543</xdr:rowOff>
    </xdr:from>
    <xdr:to>
      <xdr:col>71</xdr:col>
      <xdr:colOff>177800</xdr:colOff>
      <xdr:row>57</xdr:row>
      <xdr:rowOff>160091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29193"/>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59301</xdr:rowOff>
    </xdr:from>
    <xdr:to>
      <xdr:col>85</xdr:col>
      <xdr:colOff>177800</xdr:colOff>
      <xdr:row>57</xdr:row>
      <xdr:rowOff>160901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145678</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88562</xdr:rowOff>
    </xdr:from>
    <xdr:to>
      <xdr:col>81</xdr:col>
      <xdr:colOff>101600</xdr:colOff>
      <xdr:row>58</xdr:row>
      <xdr:rowOff>18712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9839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96796</xdr:rowOff>
    </xdr:from>
    <xdr:to>
      <xdr:col>76</xdr:col>
      <xdr:colOff>165100</xdr:colOff>
      <xdr:row>58</xdr:row>
      <xdr:rowOff>26946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18073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105743</xdr:rowOff>
    </xdr:from>
    <xdr:to>
      <xdr:col>72</xdr:col>
      <xdr:colOff>38100</xdr:colOff>
      <xdr:row>58</xdr:row>
      <xdr:rowOff>35893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27020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109291</xdr:rowOff>
    </xdr:from>
    <xdr:to>
      <xdr:col>67</xdr:col>
      <xdr:colOff>101600</xdr:colOff>
      <xdr:row>58</xdr:row>
      <xdr:rowOff>39441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30568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151158</xdr:rowOff>
    </xdr:from>
    <xdr:to>
      <xdr:col>85</xdr:col>
      <xdr:colOff>127000</xdr:colOff>
      <xdr:row>78</xdr:row>
      <xdr:rowOff>25274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352808"/>
          <a:ext cx="8382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12261</xdr:rowOff>
    </xdr:from>
    <xdr:to>
      <xdr:col>81</xdr:col>
      <xdr:colOff>50800</xdr:colOff>
      <xdr:row>78</xdr:row>
      <xdr:rowOff>25274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385361"/>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12261</xdr:rowOff>
    </xdr:from>
    <xdr:to>
      <xdr:col>76</xdr:col>
      <xdr:colOff>114300</xdr:colOff>
      <xdr:row>78</xdr:row>
      <xdr:rowOff>25319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385361"/>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25319</xdr:rowOff>
    </xdr:from>
    <xdr:to>
      <xdr:col>71</xdr:col>
      <xdr:colOff>177800</xdr:colOff>
      <xdr:row>78</xdr:row>
      <xdr:rowOff>25319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398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100358</xdr:rowOff>
    </xdr:from>
    <xdr:to>
      <xdr:col>85</xdr:col>
      <xdr:colOff>177800</xdr:colOff>
      <xdr:row>78</xdr:row>
      <xdr:rowOff>30508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59735</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08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145924</xdr:rowOff>
    </xdr:from>
    <xdr:to>
      <xdr:col>81</xdr:col>
      <xdr:colOff>101600</xdr:colOff>
      <xdr:row>78</xdr:row>
      <xdr:rowOff>76074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3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67201</xdr:rowOff>
    </xdr:from>
    <xdr:ext cx="313932"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24333" y="13440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132911</xdr:rowOff>
    </xdr:from>
    <xdr:to>
      <xdr:col>76</xdr:col>
      <xdr:colOff>165100</xdr:colOff>
      <xdr:row>78</xdr:row>
      <xdr:rowOff>63061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3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54188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2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145969</xdr:rowOff>
    </xdr:from>
    <xdr:to>
      <xdr:col>72</xdr:col>
      <xdr:colOff>38100</xdr:colOff>
      <xdr:row>78</xdr:row>
      <xdr:rowOff>76119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67246</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46333" y="1344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145969</xdr:rowOff>
    </xdr:from>
    <xdr:to>
      <xdr:col>67</xdr:col>
      <xdr:colOff>101600</xdr:colOff>
      <xdr:row>78</xdr:row>
      <xdr:rowOff>76119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67246</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57333" y="1344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146985</xdr:rowOff>
    </xdr:from>
    <xdr:to>
      <xdr:col>85</xdr:col>
      <xdr:colOff>127000</xdr:colOff>
      <xdr:row>97</xdr:row>
      <xdr:rowOff>152615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777635"/>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142703</xdr:rowOff>
    </xdr:from>
    <xdr:to>
      <xdr:col>81</xdr:col>
      <xdr:colOff>50800</xdr:colOff>
      <xdr:row>97</xdr:row>
      <xdr:rowOff>146985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77335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142703</xdr:rowOff>
    </xdr:from>
    <xdr:to>
      <xdr:col>76</xdr:col>
      <xdr:colOff>114300</xdr:colOff>
      <xdr:row>97</xdr:row>
      <xdr:rowOff>146946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73353"/>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139044</xdr:rowOff>
    </xdr:from>
    <xdr:to>
      <xdr:col>71</xdr:col>
      <xdr:colOff>177800</xdr:colOff>
      <xdr:row>97</xdr:row>
      <xdr:rowOff>146946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76969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101815</xdr:rowOff>
    </xdr:from>
    <xdr:to>
      <xdr:col>85</xdr:col>
      <xdr:colOff>177800</xdr:colOff>
      <xdr:row>98</xdr:row>
      <xdr:rowOff>31965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7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80242</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96185</xdr:rowOff>
    </xdr:from>
    <xdr:to>
      <xdr:col>81</xdr:col>
      <xdr:colOff>101600</xdr:colOff>
      <xdr:row>98</xdr:row>
      <xdr:rowOff>26335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7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17462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8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91903</xdr:rowOff>
    </xdr:from>
    <xdr:to>
      <xdr:col>76</xdr:col>
      <xdr:colOff>165100</xdr:colOff>
      <xdr:row>98</xdr:row>
      <xdr:rowOff>22053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7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13180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96146</xdr:rowOff>
    </xdr:from>
    <xdr:to>
      <xdr:col>72</xdr:col>
      <xdr:colOff>38100</xdr:colOff>
      <xdr:row>98</xdr:row>
      <xdr:rowOff>26296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7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17423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8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88244</xdr:rowOff>
    </xdr:from>
    <xdr:to>
      <xdr:col>67</xdr:col>
      <xdr:colOff>101600</xdr:colOff>
      <xdr:row>98</xdr:row>
      <xdr:rowOff>18394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8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議会費において、類似団体の中でも低コストとなっているのは、いわゆる政務調査費を公費負担していないことや、議員提案により平成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年度の間に議員定数を従前の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人に削減したことにより、人件費が大幅に縮減しているためである。また、総務費においても類似団体平均を大きく下回っているが、これは「桂川町第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による職員削減について、総務・企画等の内部管理部門を中心に行ったことによる人件費の削減効果が大きいと思量する。一方、労働費においては、旧産炭地域特有の就労対策関係費により、類似団体平均を大きく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性質的歳出と同様、それぞれの費目で押並べて類似団体平均に比して低コストな状況となっているのは、本町の歳入構造や、社会保障関係経費の代表的費目である民生費の増加圧力の他費目への波及によるものに起因している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財政構造の改善のため、事務・事業の総点検等の歳出効率化はもちろん、地域の新たな雇用拡大や既存産業の活性化、地域資源を活かした産業開発等の歳入増加に資する施策の展開を図り、行財政基盤の安定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千万円に増加して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また、本町の実質収支比率は、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となっており、近年では剰余金額が増加傾向にある。今後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市町村にとって望ましい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％の水準を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目標とし、適切な財政運営に努める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前年度同様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ものの、今後の財政運営には引き続き注意を要すると考えている。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今後も地方税収の大幅な伸びは期待できないため、総合計画等の各種計画に則り、長期的な視野に立った行財政運営を図り、より一層の財政健全化に努める。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国民健康保険特別会計において、加入者の高齢化による保険税収入の減や医療費の増大等により、平成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年度に国保会計保険給付費支払い準備基金が枯渇して赤字決算となり、引き続き歳入不足が見込まれたことから、平成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月</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日から保険税率の改定（引き上げ）を実施した。その結果、平成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年度及び平成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年度においては赤字決算となったものの、平成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年度には黒字決算に転じ、事業運営について一定の改善を図ることができた。今後も、平成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から実施されている国民健康保険事業の運営単位の県域化や、消費増税に伴う公費による財政支援の拡充等を踏まえ、また会計毎独立採算主義に則り一般会計からの法定外繰入を回避するよう、特定健康診査及び特定保健指導の推進や適正受診の啓発等の医療費適正化対策の更なる強化を図り、健全な事業運営に努め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なお、一般会計をはじめとするその他の会計においては黒字を維持しており、連結ベースでも問題のない数値を示している。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4217_&#26690;&#24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58.1</v>
          </cell>
          <cell r="CF53">
            <v>60</v>
          </cell>
          <cell r="CN53">
            <v>61.5</v>
          </cell>
          <cell r="CV53">
            <v>61.5</v>
          </cell>
        </row>
        <row r="55">
          <cell r="AN55" t="str">
            <v>類似団体内平均値</v>
          </cell>
          <cell r="BX55">
            <v>13.1</v>
          </cell>
          <cell r="CF55">
            <v>0</v>
          </cell>
          <cell r="CN55">
            <v>0</v>
          </cell>
          <cell r="CV55">
            <v>0</v>
          </cell>
        </row>
        <row r="57">
          <cell r="BX57">
            <v>53.4</v>
          </cell>
          <cell r="CF57">
            <v>52.1</v>
          </cell>
          <cell r="CN57">
            <v>59.1</v>
          </cell>
          <cell r="CV57">
            <v>58.6</v>
          </cell>
        </row>
        <row r="72">
          <cell r="BP72" t="str">
            <v>H26</v>
          </cell>
          <cell r="BX72" t="str">
            <v>H27</v>
          </cell>
          <cell r="CF72" t="str">
            <v>H28</v>
          </cell>
          <cell r="CN72" t="str">
            <v>H29</v>
          </cell>
          <cell r="CV72" t="str">
            <v>H30</v>
          </cell>
        </row>
        <row r="73">
          <cell r="AN73" t="str">
            <v>当該団体値</v>
          </cell>
          <cell r="BP73">
            <v>0.3</v>
          </cell>
        </row>
        <row r="75">
          <cell r="BP75">
            <v>4.2</v>
          </cell>
          <cell r="BX75">
            <v>3.8</v>
          </cell>
          <cell r="CF75">
            <v>3.9</v>
          </cell>
          <cell r="CN75">
            <v>4.0999999999999996</v>
          </cell>
          <cell r="CV75">
            <v>3.9</v>
          </cell>
        </row>
        <row r="77">
          <cell r="AN77" t="str">
            <v>類似団体内平均値</v>
          </cell>
          <cell r="BP77">
            <v>10.199999999999999</v>
          </cell>
          <cell r="BX77">
            <v>13.1</v>
          </cell>
          <cell r="CF77">
            <v>0</v>
          </cell>
          <cell r="CN77">
            <v>0</v>
          </cell>
          <cell r="CV77">
            <v>0</v>
          </cell>
        </row>
        <row r="79">
          <cell r="BP79">
            <v>9.1</v>
          </cell>
          <cell r="BX79">
            <v>8.9</v>
          </cell>
          <cell r="CF79">
            <v>7.9</v>
          </cell>
          <cell r="CN79">
            <v>7.9</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5797756</v>
      </c>
      <c r="BO4" s="392"/>
      <c r="BP4" s="392"/>
      <c r="BQ4" s="392"/>
      <c r="BR4" s="392"/>
      <c r="BS4" s="392"/>
      <c r="BT4" s="392"/>
      <c r="BU4" s="393"/>
      <c r="BV4" s="391">
        <v>5706205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6.2</v>
      </c>
      <c r="CU4" s="398"/>
      <c r="CV4" s="398"/>
      <c r="CW4" s="398"/>
      <c r="CX4" s="398"/>
      <c r="CY4" s="398"/>
      <c r="CZ4" s="398"/>
      <c r="DA4" s="399"/>
      <c r="DB4" s="397">
        <v>5.7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5587148</v>
      </c>
      <c r="BO5" s="429"/>
      <c r="BP5" s="429"/>
      <c r="BQ5" s="429"/>
      <c r="BR5" s="429"/>
      <c r="BS5" s="429"/>
      <c r="BT5" s="429"/>
      <c r="BU5" s="430"/>
      <c r="BV5" s="428">
        <v>5485093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97.8</v>
      </c>
      <c r="CU5" s="426"/>
      <c r="CV5" s="426"/>
      <c r="CW5" s="426"/>
      <c r="CX5" s="426"/>
      <c r="CY5" s="426"/>
      <c r="CZ5" s="426"/>
      <c r="DA5" s="427"/>
      <c r="DB5" s="425">
        <v>96.1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210608</v>
      </c>
      <c r="BO6" s="429"/>
      <c r="BP6" s="429"/>
      <c r="BQ6" s="429"/>
      <c r="BR6" s="429"/>
      <c r="BS6" s="429"/>
      <c r="BT6" s="429"/>
      <c r="BU6" s="430"/>
      <c r="BV6" s="428">
        <v>221112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102.7</v>
      </c>
      <c r="CU6" s="466"/>
      <c r="CV6" s="466"/>
      <c r="CW6" s="466"/>
      <c r="CX6" s="466"/>
      <c r="CY6" s="466"/>
      <c r="CZ6" s="466"/>
      <c r="DA6" s="467"/>
      <c r="DB6" s="465">
        <v>101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8511</v>
      </c>
      <c r="BO7" s="429"/>
      <c r="BP7" s="429"/>
      <c r="BQ7" s="429"/>
      <c r="BR7" s="429"/>
      <c r="BS7" s="429"/>
      <c r="BT7" s="429"/>
      <c r="BU7" s="430"/>
      <c r="BV7" s="428">
        <v>34461</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3273617</v>
      </c>
      <c r="CU7" s="429"/>
      <c r="CV7" s="429"/>
      <c r="CW7" s="429"/>
      <c r="CX7" s="429"/>
      <c r="CY7" s="429"/>
      <c r="CZ7" s="429"/>
      <c r="DA7" s="430"/>
      <c r="DB7" s="428">
        <v>3281421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202097</v>
      </c>
      <c r="BO8" s="429"/>
      <c r="BP8" s="429"/>
      <c r="BQ8" s="429"/>
      <c r="BR8" s="429"/>
      <c r="BS8" s="429"/>
      <c r="BT8" s="429"/>
      <c r="BU8" s="430"/>
      <c r="BV8" s="428">
        <v>186651</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0.41</v>
      </c>
      <c r="CU8" s="469"/>
      <c r="CV8" s="469"/>
      <c r="CW8" s="469"/>
      <c r="CX8" s="469"/>
      <c r="CY8" s="469"/>
      <c r="CZ8" s="469"/>
      <c r="DA8" s="470"/>
      <c r="DB8" s="468">
        <v>0.4</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13496</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15446</v>
      </c>
      <c r="BO9" s="429"/>
      <c r="BP9" s="429"/>
      <c r="BQ9" s="429"/>
      <c r="BR9" s="429"/>
      <c r="BS9" s="429"/>
      <c r="BT9" s="429"/>
      <c r="BU9" s="430"/>
      <c r="BV9" s="428">
        <v>21549</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10.9</v>
      </c>
      <c r="CU9" s="426"/>
      <c r="CV9" s="426"/>
      <c r="CW9" s="426"/>
      <c r="CX9" s="426"/>
      <c r="CY9" s="426"/>
      <c r="CZ9" s="426"/>
      <c r="DA9" s="427"/>
      <c r="DB9" s="425">
        <v>11.2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13863</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1251</v>
      </c>
      <c r="BO10" s="429"/>
      <c r="BP10" s="429"/>
      <c r="BQ10" s="429"/>
      <c r="BR10" s="429"/>
      <c r="BS10" s="429"/>
      <c r="BT10" s="429"/>
      <c r="BU10" s="430"/>
      <c r="BV10" s="428">
        <v>1379</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13535</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13430</v>
      </c>
      <c r="S13" s="510"/>
      <c r="T13" s="510"/>
      <c r="U13" s="510"/>
      <c r="V13" s="511"/>
      <c r="W13" s="444" t="s">
        <v>138</v>
      </c>
      <c r="X13" s="445"/>
      <c r="Y13" s="445"/>
      <c r="Z13" s="445"/>
      <c r="AA13" s="445"/>
      <c r="AB13" s="435"/>
      <c r="AC13" s="479">
        <v>167</v>
      </c>
      <c r="AD13" s="480"/>
      <c r="AE13" s="480"/>
      <c r="AF13" s="480"/>
      <c r="AG13" s="519"/>
      <c r="AH13" s="479">
        <v>182</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16697</v>
      </c>
      <c r="BO13" s="429"/>
      <c r="BP13" s="429"/>
      <c r="BQ13" s="429"/>
      <c r="BR13" s="429"/>
      <c r="BS13" s="429"/>
      <c r="BT13" s="429"/>
      <c r="BU13" s="430"/>
      <c r="BV13" s="428">
        <v>22928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3.9</v>
      </c>
      <c r="CU13" s="426"/>
      <c r="CV13" s="426"/>
      <c r="CW13" s="426"/>
      <c r="CX13" s="426"/>
      <c r="CY13" s="426"/>
      <c r="CZ13" s="426"/>
      <c r="DA13" s="427"/>
      <c r="DB13" s="425">
        <v>4.0999999999999996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13671</v>
      </c>
      <c r="S14" s="510"/>
      <c r="T14" s="510"/>
      <c r="U14" s="510"/>
      <c r="V14" s="511"/>
      <c r="W14" s="418"/>
      <c r="X14" s="419"/>
      <c r="Y14" s="419"/>
      <c r="Z14" s="419"/>
      <c r="AA14" s="419"/>
      <c r="AB14" s="408"/>
      <c r="AC14" s="512">
        <v>2.8</v>
      </c>
      <c r="AD14" s="513"/>
      <c r="AE14" s="513"/>
      <c r="AF14" s="513"/>
      <c r="AG14" s="514"/>
      <c r="AH14" s="512">
        <v>3.1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136</v>
      </c>
      <c r="CU14" s="524"/>
      <c r="CV14" s="524"/>
      <c r="CW14" s="524"/>
      <c r="CX14" s="524"/>
      <c r="CY14" s="524"/>
      <c r="CZ14" s="524"/>
      <c r="DA14" s="525"/>
      <c r="DB14" s="523" t="s">
        <v>136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13584</v>
      </c>
      <c r="S15" s="510"/>
      <c r="T15" s="510"/>
      <c r="U15" s="510"/>
      <c r="V15" s="511"/>
      <c r="W15" s="444" t="s">
        <v>145</v>
      </c>
      <c r="X15" s="445"/>
      <c r="Y15" s="445"/>
      <c r="Z15" s="445"/>
      <c r="AA15" s="445"/>
      <c r="AB15" s="435"/>
      <c r="AC15" s="479">
        <v>1501</v>
      </c>
      <c r="AD15" s="480"/>
      <c r="AE15" s="480"/>
      <c r="AF15" s="480"/>
      <c r="AG15" s="519"/>
      <c r="AH15" s="479">
        <v>1539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1170382</v>
      </c>
      <c r="BO15" s="392"/>
      <c r="BP15" s="392"/>
      <c r="BQ15" s="392"/>
      <c r="BR15" s="392"/>
      <c r="BS15" s="392"/>
      <c r="BT15" s="392"/>
      <c r="BU15" s="393"/>
      <c r="BV15" s="391">
        <v>1144052</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25.4</v>
      </c>
      <c r="AD16" s="513"/>
      <c r="AE16" s="513"/>
      <c r="AF16" s="513"/>
      <c r="AG16" s="514"/>
      <c r="AH16" s="512">
        <v>26</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2818197</v>
      </c>
      <c r="BO16" s="429"/>
      <c r="BP16" s="429"/>
      <c r="BQ16" s="429"/>
      <c r="BR16" s="429"/>
      <c r="BS16" s="429"/>
      <c r="BT16" s="429"/>
      <c r="BU16" s="430"/>
      <c r="BV16" s="428">
        <v>2834158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4238</v>
      </c>
      <c r="AD17" s="480"/>
      <c r="AE17" s="480"/>
      <c r="AF17" s="480"/>
      <c r="AG17" s="519"/>
      <c r="AH17" s="479">
        <v>4197</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1467558</v>
      </c>
      <c r="BO17" s="429"/>
      <c r="BP17" s="429"/>
      <c r="BQ17" s="429"/>
      <c r="BR17" s="429"/>
      <c r="BS17" s="429"/>
      <c r="BT17" s="429"/>
      <c r="BU17" s="430"/>
      <c r="BV17" s="428">
        <v>1432053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20.14</v>
      </c>
      <c r="M18" s="541"/>
      <c r="N18" s="541"/>
      <c r="O18" s="541"/>
      <c r="P18" s="541"/>
      <c r="Q18" s="541"/>
      <c r="R18" s="542"/>
      <c r="S18" s="542"/>
      <c r="T18" s="542"/>
      <c r="U18" s="542"/>
      <c r="V18" s="543"/>
      <c r="W18" s="446"/>
      <c r="X18" s="447"/>
      <c r="Y18" s="447"/>
      <c r="Z18" s="447"/>
      <c r="AA18" s="447"/>
      <c r="AB18" s="438"/>
      <c r="AC18" s="544">
        <v>71.8</v>
      </c>
      <c r="AD18" s="545"/>
      <c r="AE18" s="545"/>
      <c r="AF18" s="545"/>
      <c r="AG18" s="546"/>
      <c r="AH18" s="544">
        <v>70.900000000000006</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3214977</v>
      </c>
      <c r="BO18" s="429"/>
      <c r="BP18" s="429"/>
      <c r="BQ18" s="429"/>
      <c r="BR18" s="429"/>
      <c r="BS18" s="429"/>
      <c r="BT18" s="429"/>
      <c r="BU18" s="430"/>
      <c r="BV18" s="428">
        <v>3214323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670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3825085</v>
      </c>
      <c r="BO19" s="429"/>
      <c r="BP19" s="429"/>
      <c r="BQ19" s="429"/>
      <c r="BR19" s="429"/>
      <c r="BS19" s="429"/>
      <c r="BT19" s="429"/>
      <c r="BU19" s="430"/>
      <c r="BV19" s="428">
        <v>3839592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5226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4437228</v>
      </c>
      <c r="BO23" s="429"/>
      <c r="BP23" s="429"/>
      <c r="BQ23" s="429"/>
      <c r="BR23" s="429"/>
      <c r="BS23" s="429"/>
      <c r="BT23" s="429"/>
      <c r="BU23" s="430"/>
      <c r="BV23" s="428">
        <v>4249070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7070</v>
      </c>
      <c r="R24" s="480"/>
      <c r="S24" s="480"/>
      <c r="T24" s="480"/>
      <c r="U24" s="480"/>
      <c r="V24" s="519"/>
      <c r="W24" s="578"/>
      <c r="X24" s="566"/>
      <c r="Y24" s="567"/>
      <c r="Z24" s="478" t="s">
        <v>169</v>
      </c>
      <c r="AA24" s="458"/>
      <c r="AB24" s="458"/>
      <c r="AC24" s="458"/>
      <c r="AD24" s="458"/>
      <c r="AE24" s="458"/>
      <c r="AF24" s="458"/>
      <c r="AG24" s="459"/>
      <c r="AH24" s="479">
        <v>108</v>
      </c>
      <c r="AI24" s="480"/>
      <c r="AJ24" s="480"/>
      <c r="AK24" s="480"/>
      <c r="AL24" s="519"/>
      <c r="AM24" s="479">
        <v>312876</v>
      </c>
      <c r="AN24" s="480"/>
      <c r="AO24" s="480"/>
      <c r="AP24" s="480"/>
      <c r="AQ24" s="480"/>
      <c r="AR24" s="519"/>
      <c r="AS24" s="479">
        <v>2897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4282776</v>
      </c>
      <c r="BO24" s="429"/>
      <c r="BP24" s="429"/>
      <c r="BQ24" s="429"/>
      <c r="BR24" s="429"/>
      <c r="BS24" s="429"/>
      <c r="BT24" s="429"/>
      <c r="BU24" s="430"/>
      <c r="BV24" s="428">
        <v>4237219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5840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174</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4584</v>
      </c>
      <c r="BO25" s="392"/>
      <c r="BP25" s="392"/>
      <c r="BQ25" s="392"/>
      <c r="BR25" s="392"/>
      <c r="BS25" s="392"/>
      <c r="BT25" s="392"/>
      <c r="BU25" s="393"/>
      <c r="BV25" s="391">
        <v>26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5410</v>
      </c>
      <c r="R26" s="480"/>
      <c r="S26" s="480"/>
      <c r="T26" s="480"/>
      <c r="U26" s="480"/>
      <c r="V26" s="519"/>
      <c r="W26" s="578"/>
      <c r="X26" s="566"/>
      <c r="Y26" s="567"/>
      <c r="Z26" s="478" t="s">
        <v>177</v>
      </c>
      <c r="AA26" s="588"/>
      <c r="AB26" s="588"/>
      <c r="AC26" s="588"/>
      <c r="AD26" s="588"/>
      <c r="AE26" s="588"/>
      <c r="AF26" s="588"/>
      <c r="AG26" s="589"/>
      <c r="AH26" s="479">
        <v>9</v>
      </c>
      <c r="AI26" s="480"/>
      <c r="AJ26" s="480"/>
      <c r="AK26" s="480"/>
      <c r="AL26" s="519"/>
      <c r="AM26" s="479">
        <v>29691</v>
      </c>
      <c r="AN26" s="480"/>
      <c r="AO26" s="480"/>
      <c r="AP26" s="480"/>
      <c r="AQ26" s="480"/>
      <c r="AR26" s="519"/>
      <c r="AS26" s="479">
        <v>3299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174</v>
      </c>
      <c r="BO26" s="429"/>
      <c r="BP26" s="429"/>
      <c r="BQ26" s="429"/>
      <c r="BR26" s="429"/>
      <c r="BS26" s="429"/>
      <c r="BT26" s="429"/>
      <c r="BU26" s="430"/>
      <c r="BV26" s="428" t="s">
        <v>174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3030</v>
      </c>
      <c r="R27" s="480"/>
      <c r="S27" s="480"/>
      <c r="T27" s="480"/>
      <c r="U27" s="480"/>
      <c r="V27" s="519"/>
      <c r="W27" s="578"/>
      <c r="X27" s="566"/>
      <c r="Y27" s="567"/>
      <c r="Z27" s="478" t="s">
        <v>180</v>
      </c>
      <c r="AA27" s="458"/>
      <c r="AB27" s="458"/>
      <c r="AC27" s="458"/>
      <c r="AD27" s="458"/>
      <c r="AE27" s="458"/>
      <c r="AF27" s="458"/>
      <c r="AG27" s="459"/>
      <c r="AH27" s="479">
        <v>11</v>
      </c>
      <c r="AI27" s="480"/>
      <c r="AJ27" s="480"/>
      <c r="AK27" s="480"/>
      <c r="AL27" s="519"/>
      <c r="AM27" s="479">
        <v>28941</v>
      </c>
      <c r="AN27" s="480"/>
      <c r="AO27" s="480"/>
      <c r="AP27" s="480"/>
      <c r="AQ27" s="480"/>
      <c r="AR27" s="519"/>
      <c r="AS27" s="479">
        <v>2631</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220638</v>
      </c>
      <c r="BO27" s="602"/>
      <c r="BP27" s="602"/>
      <c r="BQ27" s="602"/>
      <c r="BR27" s="602"/>
      <c r="BS27" s="602"/>
      <c r="BT27" s="602"/>
      <c r="BU27" s="603"/>
      <c r="BV27" s="601">
        <v>220604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2630</v>
      </c>
      <c r="R28" s="480"/>
      <c r="S28" s="480"/>
      <c r="T28" s="480"/>
      <c r="U28" s="480"/>
      <c r="V28" s="519"/>
      <c r="W28" s="578"/>
      <c r="X28" s="566"/>
      <c r="Y28" s="567"/>
      <c r="Z28" s="478" t="s">
        <v>183</v>
      </c>
      <c r="AA28" s="458"/>
      <c r="AB28" s="458"/>
      <c r="AC28" s="458"/>
      <c r="AD28" s="458"/>
      <c r="AE28" s="458"/>
      <c r="AF28" s="458"/>
      <c r="AG28" s="459"/>
      <c r="AH28" s="479" t="s">
        <v>174</v>
      </c>
      <c r="AI28" s="480"/>
      <c r="AJ28" s="480"/>
      <c r="AK28" s="480"/>
      <c r="AL28" s="519"/>
      <c r="AM28" s="479" t="s">
        <v>136</v>
      </c>
      <c r="AN28" s="480"/>
      <c r="AO28" s="480"/>
      <c r="AP28" s="480"/>
      <c r="AQ28" s="480"/>
      <c r="AR28" s="519"/>
      <c r="AS28" s="479" t="s">
        <v>174</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736435</v>
      </c>
      <c r="BO28" s="392"/>
      <c r="BP28" s="392"/>
      <c r="BQ28" s="392"/>
      <c r="BR28" s="392"/>
      <c r="BS28" s="392"/>
      <c r="BT28" s="392"/>
      <c r="BU28" s="393"/>
      <c r="BV28" s="391">
        <v>735184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8</v>
      </c>
      <c r="M29" s="480"/>
      <c r="N29" s="480"/>
      <c r="O29" s="480"/>
      <c r="P29" s="519"/>
      <c r="Q29" s="479">
        <v>2450</v>
      </c>
      <c r="R29" s="480"/>
      <c r="S29" s="480"/>
      <c r="T29" s="480"/>
      <c r="U29" s="480"/>
      <c r="V29" s="519"/>
      <c r="W29" s="579"/>
      <c r="X29" s="580"/>
      <c r="Y29" s="581"/>
      <c r="Z29" s="478" t="s">
        <v>186</v>
      </c>
      <c r="AA29" s="458"/>
      <c r="AB29" s="458"/>
      <c r="AC29" s="458"/>
      <c r="AD29" s="458"/>
      <c r="AE29" s="458"/>
      <c r="AF29" s="458"/>
      <c r="AG29" s="459"/>
      <c r="AH29" s="479">
        <v>119</v>
      </c>
      <c r="AI29" s="480"/>
      <c r="AJ29" s="480"/>
      <c r="AK29" s="480"/>
      <c r="AL29" s="519"/>
      <c r="AM29" s="479">
        <v>341817</v>
      </c>
      <c r="AN29" s="480"/>
      <c r="AO29" s="480"/>
      <c r="AP29" s="480"/>
      <c r="AQ29" s="480"/>
      <c r="AR29" s="519"/>
      <c r="AS29" s="479">
        <v>2872</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125506</v>
      </c>
      <c r="BO29" s="429"/>
      <c r="BP29" s="429"/>
      <c r="BQ29" s="429"/>
      <c r="BR29" s="429"/>
      <c r="BS29" s="429"/>
      <c r="BT29" s="429"/>
      <c r="BU29" s="430"/>
      <c r="BV29" s="428">
        <v>115486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98.2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1588452</v>
      </c>
      <c r="BO30" s="602"/>
      <c r="BP30" s="602"/>
      <c r="BQ30" s="602"/>
      <c r="BR30" s="602"/>
      <c r="BS30" s="602"/>
      <c r="BT30" s="602"/>
      <c r="BU30" s="603"/>
      <c r="BV30" s="601">
        <v>1585140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197</v>
      </c>
      <c r="X33" s="417"/>
      <c r="Y33" s="417"/>
      <c r="Z33" s="417"/>
      <c r="AA33" s="417"/>
      <c r="AB33" s="417"/>
      <c r="AC33" s="417"/>
      <c r="AD33" s="417"/>
      <c r="AE33" s="417"/>
      <c r="AF33" s="417"/>
      <c r="AG33" s="417"/>
      <c r="AH33" s="417"/>
      <c r="AI33" s="417"/>
      <c r="AJ33" s="417"/>
      <c r="AK33" s="417"/>
      <c r="AL33" s="215"/>
      <c r="AM33" s="452" t="s">
        <v>195</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195</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飯塚市・桂川町衛生施設組合（一般会計）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地域商社いいバイ桂川</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福岡県市町村消防団員等公務災害補償組合（一般会計）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土地取得特別会計</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福岡県市町村職員退職手当組合（一般会計）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福岡県市町村職員退職手当組合（基金特別会計）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福岡県自治会館管理組合（一般会計）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飯塚地区消防組合（一般会計）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福岡県自治振興組合（一般会計）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福岡県自治振興組合（公文書館事業特別会計）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福岡県介護保険広域連合（一般会計）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福岡県介護保険広域連合（介護保険事業特別会計）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VjpRFrfbg63Rp7pMVclAKbG1eCbQ7JNeT56sMSPP0F9zDxhfWjMJqYRaFa1KaxdF3idW8Shzk1V924tXnByQ==" saltValue="V+QScgQVAiNyeBvo2g0s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06" t="s">
        <v>551</v>
      </c>
      <c r="D34" s="1206"/>
      <c r="E34" s="1207"/>
      <c r="F34" s="32">
        <v>10.39</v>
      </c>
      <c r="G34" s="33">
        <v>10.99</v>
      </c>
      <c r="H34" s="33">
        <v>12.53</v>
      </c>
      <c r="I34" s="33">
        <v>13.85</v>
      </c>
      <c r="J34" s="34">
        <v>15.05</v>
      </c>
      <c r="K34" s="22"/>
      <c r="L34" s="22"/>
      <c r="M34" s="22"/>
      <c r="N34" s="22"/>
      <c r="O34" s="22"/>
      <c r="P34" s="22"/>
    </row>
    <row r="35" spans="1:16" ht="39" customHeight="1" x14ac:dyDescent="0.15">
      <c r="A35" s="22"/>
      <c r="B35" s="35"/>
      <c r="C35" s="1200" t="s">
        <v>552</v>
      </c>
      <c r="D35" s="1201"/>
      <c r="E35" s="1202"/>
      <c r="F35" s="36">
        <v>6.11</v>
      </c>
      <c r="G35" s="37">
        <v>5.39</v>
      </c>
      <c r="H35" s="37">
        <v>5.01</v>
      </c>
      <c r="I35" s="37">
        <v>5.66</v>
      </c>
      <c r="J35" s="38">
        <v>6.15</v>
      </c>
      <c r="K35" s="22"/>
      <c r="L35" s="22"/>
      <c r="M35" s="22"/>
      <c r="N35" s="22"/>
      <c r="O35" s="22"/>
      <c r="P35" s="22"/>
    </row>
    <row r="36" spans="1:16" ht="39" customHeight="1" x14ac:dyDescent="0.15">
      <c r="A36" s="22"/>
      <c r="B36" s="35"/>
      <c r="C36" s="1200" t="s">
        <v>553</v>
      </c>
      <c r="D36" s="1201"/>
      <c r="E36" s="1202"/>
      <c r="F36" s="36" t="s">
        <v>554</v>
      </c>
      <c r="G36" s="37" t="s">
        <v>555</v>
      </c>
      <c r="H36" s="37" t="s">
        <v>556</v>
      </c>
      <c r="I36" s="37" t="s">
        <v>557</v>
      </c>
      <c r="J36" s="38">
        <v>1.05</v>
      </c>
      <c r="K36" s="22"/>
      <c r="L36" s="22"/>
      <c r="M36" s="22"/>
      <c r="N36" s="22"/>
      <c r="O36" s="22"/>
      <c r="P36" s="22"/>
    </row>
    <row r="37" spans="1:16" ht="39" customHeight="1" x14ac:dyDescent="0.15">
      <c r="A37" s="22"/>
      <c r="B37" s="35"/>
      <c r="C37" s="1200" t="s">
        <v>558</v>
      </c>
      <c r="D37" s="1201"/>
      <c r="E37" s="1202"/>
      <c r="F37" s="36">
        <v>0.05</v>
      </c>
      <c r="G37" s="37">
        <v>0.05</v>
      </c>
      <c r="H37" s="37">
        <v>0.05</v>
      </c>
      <c r="I37" s="37">
        <v>0.05</v>
      </c>
      <c r="J37" s="38">
        <v>0.05</v>
      </c>
      <c r="K37" s="22"/>
      <c r="L37" s="22"/>
      <c r="M37" s="22"/>
      <c r="N37" s="22"/>
      <c r="O37" s="22"/>
      <c r="P37" s="22"/>
    </row>
    <row r="38" spans="1:16" ht="39" customHeight="1" x14ac:dyDescent="0.15">
      <c r="A38" s="22"/>
      <c r="B38" s="35"/>
      <c r="C38" s="1200" t="s">
        <v>559</v>
      </c>
      <c r="D38" s="1201"/>
      <c r="E38" s="1202"/>
      <c r="F38" s="36">
        <v>0.01</v>
      </c>
      <c r="G38" s="37">
        <v>0.01</v>
      </c>
      <c r="H38" s="37">
        <v>0.05</v>
      </c>
      <c r="I38" s="37">
        <v>0.02</v>
      </c>
      <c r="J38" s="38">
        <v>0.01</v>
      </c>
      <c r="K38" s="22"/>
      <c r="L38" s="22"/>
      <c r="M38" s="22"/>
      <c r="N38" s="22"/>
      <c r="O38" s="22"/>
      <c r="P38" s="22"/>
    </row>
    <row r="39" spans="1:16" ht="39" customHeight="1" x14ac:dyDescent="0.15">
      <c r="A39" s="22"/>
      <c r="B39" s="35"/>
      <c r="C39" s="1200" t="s">
        <v>560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561</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562</v>
      </c>
      <c r="D43" s="1204"/>
      <c r="E43" s="1205"/>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SKONY5KfpSHciGgO0PX8vdSNzlzDII1nep/Fb/trgbiPBUNbDZi77XTSbO/rxTB1D4Bj7IuNl8xBxF6RMFPPw==" saltValue="ipXfbIdGl7ugxGD9hQu+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52"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456</v>
      </c>
      <c r="L45" s="60">
        <v>440</v>
      </c>
      <c r="M45" s="60">
        <v>443</v>
      </c>
      <c r="N45" s="60">
        <v>431</v>
      </c>
      <c r="O45" s="61">
        <v>416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501</v>
      </c>
      <c r="L46" s="64" t="s">
        <v>501</v>
      </c>
      <c r="M46" s="64" t="s">
        <v>501</v>
      </c>
      <c r="N46" s="64" t="s">
        <v>501</v>
      </c>
      <c r="O46" s="65" t="s">
        <v>501</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501</v>
      </c>
      <c r="L47" s="64" t="s">
        <v>501</v>
      </c>
      <c r="M47" s="64" t="s">
        <v>501</v>
      </c>
      <c r="N47" s="64" t="s">
        <v>501</v>
      </c>
      <c r="O47" s="65" t="s">
        <v>501</v>
      </c>
      <c r="P47" s="48"/>
      <c r="Q47" s="48"/>
      <c r="R47" s="48"/>
      <c r="S47" s="48"/>
      <c r="T47" s="48"/>
      <c r="U47" s="48"/>
    </row>
    <row r="48" spans="1:21" ht="30.75" customHeight="1" x14ac:dyDescent="0.15">
      <c r="A48" s="48"/>
      <c r="B48" s="1210"/>
      <c r="C48" s="1211"/>
      <c r="D48" s="62"/>
      <c r="E48" s="1216" t="s">
        <v>15</v>
      </c>
      <c r="F48" s="1216"/>
      <c r="G48" s="1216"/>
      <c r="H48" s="1216"/>
      <c r="I48" s="1216"/>
      <c r="J48" s="1217"/>
      <c r="K48" s="63" t="s">
        <v>501</v>
      </c>
      <c r="L48" s="64" t="s">
        <v>501</v>
      </c>
      <c r="M48" s="64" t="s">
        <v>501</v>
      </c>
      <c r="N48" s="64" t="s">
        <v>501</v>
      </c>
      <c r="O48" s="65" t="s">
        <v>501</v>
      </c>
      <c r="P48" s="48"/>
      <c r="Q48" s="48"/>
      <c r="R48" s="48"/>
      <c r="S48" s="48"/>
      <c r="T48" s="48"/>
      <c r="U48" s="48"/>
    </row>
    <row r="49" spans="1:21" ht="30.75" customHeight="1" x14ac:dyDescent="0.15">
      <c r="A49" s="48"/>
      <c r="B49" s="1210"/>
      <c r="C49" s="1211"/>
      <c r="D49" s="62"/>
      <c r="E49" s="1216" t="s">
        <v>16</v>
      </c>
      <c r="F49" s="1216"/>
      <c r="G49" s="1216"/>
      <c r="H49" s="1216"/>
      <c r="I49" s="1216"/>
      <c r="J49" s="1217"/>
      <c r="K49" s="63">
        <v>18</v>
      </c>
      <c r="L49" s="64">
        <v>18</v>
      </c>
      <c r="M49" s="64">
        <v>15</v>
      </c>
      <c r="N49" s="64" t="s">
        <v>501</v>
      </c>
      <c r="O49" s="65" t="s">
        <v>501</v>
      </c>
      <c r="P49" s="48"/>
      <c r="Q49" s="48"/>
      <c r="R49" s="48"/>
      <c r="S49" s="48"/>
      <c r="T49" s="48"/>
      <c r="U49" s="48"/>
    </row>
    <row r="50" spans="1:21" ht="30.75" customHeight="1" x14ac:dyDescent="0.15">
      <c r="A50" s="48"/>
      <c r="B50" s="1210"/>
      <c r="C50" s="1211"/>
      <c r="D50" s="62"/>
      <c r="E50" s="1216" t="s">
        <v>17</v>
      </c>
      <c r="F50" s="1216"/>
      <c r="G50" s="1216"/>
      <c r="H50" s="1216"/>
      <c r="I50" s="1216"/>
      <c r="J50" s="1217"/>
      <c r="K50" s="63">
        <v>15</v>
      </c>
      <c r="L50" s="64">
        <v>15</v>
      </c>
      <c r="M50" s="64">
        <v>15</v>
      </c>
      <c r="N50" s="64">
        <v>15</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1</v>
      </c>
      <c r="O51" s="65">
        <v>1</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389</v>
      </c>
      <c r="L52" s="64">
        <v>359</v>
      </c>
      <c r="M52" s="64">
        <v>341</v>
      </c>
      <c r="N52" s="64">
        <v>326</v>
      </c>
      <c r="O52" s="65">
        <v>318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100</v>
      </c>
      <c r="L53" s="69">
        <v>114</v>
      </c>
      <c r="M53" s="69">
        <v>132</v>
      </c>
      <c r="N53" s="69">
        <v>121</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589</v>
      </c>
      <c r="L57" s="83" t="s">
        <v>589</v>
      </c>
      <c r="M57" s="83" t="s">
        <v>589</v>
      </c>
      <c r="N57" s="83" t="s">
        <v>589</v>
      </c>
      <c r="O57" s="84" t="s">
        <v>589</v>
      </c>
    </row>
    <row r="58" spans="1:21" ht="31.5" customHeight="1" thickBot="1" x14ac:dyDescent="0.2">
      <c r="B58" s="1226"/>
      <c r="C58" s="1227"/>
      <c r="D58" s="1231" t="s">
        <v>27</v>
      </c>
      <c r="E58" s="1232"/>
      <c r="F58" s="1232"/>
      <c r="G58" s="1232"/>
      <c r="H58" s="1232"/>
      <c r="I58" s="1232"/>
      <c r="J58" s="1233"/>
      <c r="K58" s="85" t="s">
        <v>589</v>
      </c>
      <c r="L58" s="86" t="s">
        <v>589</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2zaxEB4Tr1OGGlc1jrq2UhJXTMRKzFv72UG/8GHF6+THCzqhflrAllc9xwCvhLsiacvYT5xcx8RP55rfzVvYg==" saltValue="vwo8Baub5LdyA/d577C+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43" zoomScaleSheetLayoutView="100" workbookViewId="0">
      <selection activeCell="O59" sqref="O5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34" t="s">
        <v>30</v>
      </c>
      <c r="C41" s="1235"/>
      <c r="D41" s="101"/>
      <c r="E41" s="1240" t="s">
        <v>31</v>
      </c>
      <c r="F41" s="1240"/>
      <c r="G41" s="1240"/>
      <c r="H41" s="1241"/>
      <c r="I41" s="102">
        <v>4365</v>
      </c>
      <c r="J41" s="103">
        <v>4305</v>
      </c>
      <c r="K41" s="103">
        <v>4177</v>
      </c>
      <c r="L41" s="103">
        <v>4249</v>
      </c>
      <c r="M41" s="104">
        <v>4437</v>
      </c>
    </row>
    <row r="42" spans="2:13" ht="27.75" customHeight="1" x14ac:dyDescent="0.15">
      <c r="B42" s="1236"/>
      <c r="C42" s="1237"/>
      <c r="D42" s="105"/>
      <c r="E42" s="1242" t="s">
        <v>32</v>
      </c>
      <c r="F42" s="1242"/>
      <c r="G42" s="1242"/>
      <c r="H42" s="1243"/>
      <c r="I42" s="106">
        <v>62</v>
      </c>
      <c r="J42" s="107">
        <v>25</v>
      </c>
      <c r="K42" s="107">
        <v>25</v>
      </c>
      <c r="L42" s="107" t="s">
        <v>501</v>
      </c>
      <c r="M42" s="108" t="s">
        <v>501</v>
      </c>
    </row>
    <row r="43" spans="2:13" ht="27.75" customHeight="1" x14ac:dyDescent="0.15">
      <c r="B43" s="1236"/>
      <c r="C43" s="1237"/>
      <c r="D43" s="105"/>
      <c r="E43" s="1242" t="s">
        <v>33</v>
      </c>
      <c r="F43" s="1242"/>
      <c r="G43" s="1242"/>
      <c r="H43" s="1243"/>
      <c r="I43" s="106" t="s">
        <v>501</v>
      </c>
      <c r="J43" s="107" t="s">
        <v>501</v>
      </c>
      <c r="K43" s="107" t="s">
        <v>501</v>
      </c>
      <c r="L43" s="107" t="s">
        <v>501</v>
      </c>
      <c r="M43" s="108" t="s">
        <v>501</v>
      </c>
    </row>
    <row r="44" spans="2:13" ht="27.75" customHeight="1" x14ac:dyDescent="0.15">
      <c r="B44" s="1236"/>
      <c r="C44" s="1237"/>
      <c r="D44" s="105"/>
      <c r="E44" s="1242" t="s">
        <v>34</v>
      </c>
      <c r="F44" s="1242"/>
      <c r="G44" s="1242"/>
      <c r="H44" s="1243"/>
      <c r="I44" s="106">
        <v>77</v>
      </c>
      <c r="J44" s="107">
        <v>44</v>
      </c>
      <c r="K44" s="107">
        <v>15</v>
      </c>
      <c r="L44" s="107" t="s">
        <v>501</v>
      </c>
      <c r="M44" s="108" t="s">
        <v>501</v>
      </c>
    </row>
    <row r="45" spans="2:13" ht="27.75" customHeight="1" x14ac:dyDescent="0.15">
      <c r="B45" s="1236"/>
      <c r="C45" s="1237"/>
      <c r="D45" s="105"/>
      <c r="E45" s="1242" t="s">
        <v>35</v>
      </c>
      <c r="F45" s="1242"/>
      <c r="G45" s="1242"/>
      <c r="H45" s="1243"/>
      <c r="I45" s="106">
        <v>1216</v>
      </c>
      <c r="J45" s="107">
        <v>1163</v>
      </c>
      <c r="K45" s="107">
        <v>1140</v>
      </c>
      <c r="L45" s="107">
        <v>1099</v>
      </c>
      <c r="M45" s="108">
        <v>1031</v>
      </c>
    </row>
    <row r="46" spans="2:13" ht="27.75" customHeight="1" x14ac:dyDescent="0.15">
      <c r="B46" s="1236"/>
      <c r="C46" s="1237"/>
      <c r="D46" s="109"/>
      <c r="E46" s="1242" t="s">
        <v>36</v>
      </c>
      <c r="F46" s="1242"/>
      <c r="G46" s="1242"/>
      <c r="H46" s="1243"/>
      <c r="I46" s="106" t="s">
        <v>501</v>
      </c>
      <c r="J46" s="107" t="s">
        <v>501</v>
      </c>
      <c r="K46" s="107" t="s">
        <v>501</v>
      </c>
      <c r="L46" s="107" t="s">
        <v>501</v>
      </c>
      <c r="M46" s="108" t="s">
        <v>501</v>
      </c>
    </row>
    <row r="47" spans="2:13" ht="27.75" customHeight="1" x14ac:dyDescent="0.15">
      <c r="B47" s="1236"/>
      <c r="C47" s="1237"/>
      <c r="D47" s="110"/>
      <c r="E47" s="1244" t="s">
        <v>37</v>
      </c>
      <c r="F47" s="1245"/>
      <c r="G47" s="1245"/>
      <c r="H47" s="1246"/>
      <c r="I47" s="106" t="s">
        <v>501</v>
      </c>
      <c r="J47" s="107" t="s">
        <v>501</v>
      </c>
      <c r="K47" s="107" t="s">
        <v>501</v>
      </c>
      <c r="L47" s="107" t="s">
        <v>501</v>
      </c>
      <c r="M47" s="108" t="s">
        <v>501</v>
      </c>
    </row>
    <row r="48" spans="2:13" ht="27.75" customHeight="1" x14ac:dyDescent="0.15">
      <c r="B48" s="1236"/>
      <c r="C48" s="1237"/>
      <c r="D48" s="105"/>
      <c r="E48" s="1242" t="s">
        <v>38</v>
      </c>
      <c r="F48" s="1242"/>
      <c r="G48" s="1242"/>
      <c r="H48" s="1243"/>
      <c r="I48" s="106" t="s">
        <v>501</v>
      </c>
      <c r="J48" s="107" t="s">
        <v>501</v>
      </c>
      <c r="K48" s="107" t="s">
        <v>501</v>
      </c>
      <c r="L48" s="107" t="s">
        <v>501</v>
      </c>
      <c r="M48" s="108" t="s">
        <v>501</v>
      </c>
    </row>
    <row r="49" spans="2:13" ht="27.75" customHeight="1" x14ac:dyDescent="0.15">
      <c r="B49" s="1238"/>
      <c r="C49" s="1239"/>
      <c r="D49" s="105"/>
      <c r="E49" s="1242" t="s">
        <v>39</v>
      </c>
      <c r="F49" s="1242"/>
      <c r="G49" s="1242"/>
      <c r="H49" s="1243"/>
      <c r="I49" s="106" t="s">
        <v>501</v>
      </c>
      <c r="J49" s="107" t="s">
        <v>501</v>
      </c>
      <c r="K49" s="107" t="s">
        <v>501</v>
      </c>
      <c r="L49" s="107" t="s">
        <v>501</v>
      </c>
      <c r="M49" s="108" t="s">
        <v>501</v>
      </c>
    </row>
    <row r="50" spans="2:13" ht="27.75" customHeight="1" x14ac:dyDescent="0.15">
      <c r="B50" s="1247" t="s">
        <v>40</v>
      </c>
      <c r="C50" s="1248"/>
      <c r="D50" s="111"/>
      <c r="E50" s="1242" t="s">
        <v>41</v>
      </c>
      <c r="F50" s="1242"/>
      <c r="G50" s="1242"/>
      <c r="H50" s="1243"/>
      <c r="I50" s="106">
        <v>2262</v>
      </c>
      <c r="J50" s="107">
        <v>2361</v>
      </c>
      <c r="K50" s="107">
        <v>2370</v>
      </c>
      <c r="L50" s="107">
        <v>2477</v>
      </c>
      <c r="M50" s="108">
        <v>2491</v>
      </c>
    </row>
    <row r="51" spans="2:13" ht="27.75" customHeight="1" x14ac:dyDescent="0.15">
      <c r="B51" s="1236"/>
      <c r="C51" s="1237"/>
      <c r="D51" s="105"/>
      <c r="E51" s="1242" t="s">
        <v>42</v>
      </c>
      <c r="F51" s="1242"/>
      <c r="G51" s="1242"/>
      <c r="H51" s="1243"/>
      <c r="I51" s="106">
        <v>8</v>
      </c>
      <c r="J51" s="107">
        <v>3</v>
      </c>
      <c r="K51" s="107">
        <v>1</v>
      </c>
      <c r="L51" s="107">
        <v>1</v>
      </c>
      <c r="M51" s="108">
        <v>1</v>
      </c>
    </row>
    <row r="52" spans="2:13" ht="27.75" customHeight="1" x14ac:dyDescent="0.15">
      <c r="B52" s="1238"/>
      <c r="C52" s="1239"/>
      <c r="D52" s="105"/>
      <c r="E52" s="1242" t="s">
        <v>43</v>
      </c>
      <c r="F52" s="1242"/>
      <c r="G52" s="1242"/>
      <c r="H52" s="1243"/>
      <c r="I52" s="106">
        <v>3441</v>
      </c>
      <c r="J52" s="107">
        <v>3347</v>
      </c>
      <c r="K52" s="107">
        <v>3220</v>
      </c>
      <c r="L52" s="107">
        <v>3148</v>
      </c>
      <c r="M52" s="108">
        <v>3097</v>
      </c>
    </row>
    <row r="53" spans="2:13" ht="27.75" customHeight="1" thickBot="1" x14ac:dyDescent="0.2">
      <c r="B53" s="1249" t="s">
        <v>44</v>
      </c>
      <c r="C53" s="1250"/>
      <c r="D53" s="112"/>
      <c r="E53" s="1251" t="s">
        <v>45</v>
      </c>
      <c r="F53" s="1251"/>
      <c r="G53" s="1251"/>
      <c r="H53" s="1252"/>
      <c r="I53" s="113">
        <v>10</v>
      </c>
      <c r="J53" s="114">
        <v>-173</v>
      </c>
      <c r="K53" s="114">
        <v>-235</v>
      </c>
      <c r="L53" s="114">
        <v>-278</v>
      </c>
      <c r="M53" s="115">
        <v>-121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roV4wry7thLZTHW4kNbPnJHKzVp2bMANetagew5BsLG27CBGrPrM5DutaBBekHaWbPj65wsdpNCAMsJ1wYHTQ==" saltValue="nUZyXj6lOQ5hhSzNzQIw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O59" sqref="O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61" t="s">
        <v>48</v>
      </c>
      <c r="D55" s="1261"/>
      <c r="E55" s="1262"/>
      <c r="F55" s="127">
        <v>734</v>
      </c>
      <c r="G55" s="127">
        <v>735</v>
      </c>
      <c r="H55" s="128">
        <v>736</v>
      </c>
    </row>
    <row r="56" spans="2:8" ht="52.5" customHeight="1" x14ac:dyDescent="0.15">
      <c r="B56" s="129"/>
      <c r="C56" s="1263" t="s">
        <v>49</v>
      </c>
      <c r="D56" s="1263"/>
      <c r="E56" s="1264"/>
      <c r="F56" s="130">
        <v>25</v>
      </c>
      <c r="G56" s="130">
        <v>115</v>
      </c>
      <c r="H56" s="131">
        <v>126</v>
      </c>
    </row>
    <row r="57" spans="2:8" ht="53.25" customHeight="1" x14ac:dyDescent="0.15">
      <c r="B57" s="129"/>
      <c r="C57" s="1265" t="s">
        <v>50</v>
      </c>
      <c r="D57" s="1265"/>
      <c r="E57" s="1266"/>
      <c r="F57" s="132">
        <v>1570</v>
      </c>
      <c r="G57" s="132">
        <v>1585</v>
      </c>
      <c r="H57" s="133">
        <v>1588</v>
      </c>
    </row>
    <row r="58" spans="2:8" ht="45.75" customHeight="1" x14ac:dyDescent="0.15">
      <c r="B58" s="134"/>
      <c r="C58" s="1253" t="s">
        <v>584</v>
      </c>
      <c r="D58" s="1254"/>
      <c r="E58" s="1255"/>
      <c r="F58" s="135">
        <v>1098</v>
      </c>
      <c r="G58" s="135">
        <v>1098</v>
      </c>
      <c r="H58" s="136">
        <v>1098</v>
      </c>
    </row>
    <row r="59" spans="2:8" ht="45.75" customHeight="1" x14ac:dyDescent="0.15">
      <c r="B59" s="134"/>
      <c r="C59" s="1253" t="s">
        <v>585</v>
      </c>
      <c r="D59" s="1254"/>
      <c r="E59" s="1255"/>
      <c r="F59" s="135">
        <v>415</v>
      </c>
      <c r="G59" s="135">
        <v>429</v>
      </c>
      <c r="H59" s="136">
        <v>432</v>
      </c>
    </row>
    <row r="60" spans="2:8" ht="45.75" customHeight="1" x14ac:dyDescent="0.15">
      <c r="B60" s="134"/>
      <c r="C60" s="1253" t="s">
        <v>588</v>
      </c>
      <c r="D60" s="1254"/>
      <c r="E60" s="1255"/>
      <c r="F60" s="135">
        <v>21</v>
      </c>
      <c r="G60" s="135">
        <v>21</v>
      </c>
      <c r="H60" s="136">
        <v>21</v>
      </c>
    </row>
    <row r="61" spans="2:8" ht="45.75" customHeight="1" x14ac:dyDescent="0.15">
      <c r="B61" s="134"/>
      <c r="C61" s="1253" t="s">
        <v>586</v>
      </c>
      <c r="D61" s="1254"/>
      <c r="E61" s="1255"/>
      <c r="F61" s="135">
        <v>10</v>
      </c>
      <c r="G61" s="135">
        <v>12</v>
      </c>
      <c r="H61" s="136">
        <v>14</v>
      </c>
    </row>
    <row r="62" spans="2:8" ht="45.75" customHeight="1" thickBot="1" x14ac:dyDescent="0.2">
      <c r="B62" s="137"/>
      <c r="C62" s="1256" t="s">
        <v>587</v>
      </c>
      <c r="D62" s="1257"/>
      <c r="E62" s="1258"/>
      <c r="F62" s="138">
        <v>10</v>
      </c>
      <c r="G62" s="138">
        <v>10</v>
      </c>
      <c r="H62" s="139">
        <v>10</v>
      </c>
    </row>
    <row r="63" spans="2:8" ht="52.5" customHeight="1" thickBot="1" x14ac:dyDescent="0.2">
      <c r="B63" s="140"/>
      <c r="C63" s="1259" t="s">
        <v>51</v>
      </c>
      <c r="D63" s="1259"/>
      <c r="E63" s="1260"/>
      <c r="F63" s="141">
        <v>2329</v>
      </c>
      <c r="G63" s="141">
        <v>2436</v>
      </c>
      <c r="H63" s="142">
        <v>2450</v>
      </c>
    </row>
    <row r="64" spans="2:8" ht="15" customHeight="1" x14ac:dyDescent="0.15"/>
    <row r="65" ht="0" hidden="1" customHeight="1" x14ac:dyDescent="0.15"/>
    <row r="66" ht="0" hidden="1" customHeight="1" x14ac:dyDescent="0.15"/>
  </sheetData>
  <sheetProtection algorithmName="SHA-512" hashValue="Enl2Q+JAyfit1vZu+h4kMR8rcd+Vh/rw+xkqgMGJrVRZANWUQX/od+N0aPGV6MtnFlhm4inkx9QXKJdiDi0kww==" saltValue="YKwAglYsApsbKTh7IG/l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A160-E5DA-4361-9BAF-73EE41BD8E88}">
  <sheetPr>
    <pageSetUpPr fitToPage="1"/>
  </sheetPr>
  <dimension ref="A1:WZM191"/>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543</v>
      </c>
      <c r="BQ50" s="1301"/>
      <c r="BR50" s="1301"/>
      <c r="BS50" s="1301"/>
      <c r="BT50" s="1301"/>
      <c r="BU50" s="1301"/>
      <c r="BV50" s="1301"/>
      <c r="BW50" s="1301"/>
      <c r="BX50" s="1301" t="s">
        <v>544</v>
      </c>
      <c r="BY50" s="1301"/>
      <c r="BZ50" s="1301"/>
      <c r="CA50" s="1301"/>
      <c r="CB50" s="1301"/>
      <c r="CC50" s="1301"/>
      <c r="CD50" s="1301"/>
      <c r="CE50" s="1301"/>
      <c r="CF50" s="1301" t="s">
        <v>545</v>
      </c>
      <c r="CG50" s="1301"/>
      <c r="CH50" s="1301"/>
      <c r="CI50" s="1301"/>
      <c r="CJ50" s="1301"/>
      <c r="CK50" s="1301"/>
      <c r="CL50" s="1301"/>
      <c r="CM50" s="1301"/>
      <c r="CN50" s="1301" t="s">
        <v>546</v>
      </c>
      <c r="CO50" s="1301"/>
      <c r="CP50" s="1301"/>
      <c r="CQ50" s="1301"/>
      <c r="CR50" s="1301"/>
      <c r="CS50" s="1301"/>
      <c r="CT50" s="1301"/>
      <c r="CU50" s="1301"/>
      <c r="CV50" s="1301" t="s">
        <v>547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595</v>
      </c>
      <c r="AO51" s="1305"/>
      <c r="AP51" s="1305"/>
      <c r="AQ51" s="1305"/>
      <c r="AR51" s="1305"/>
      <c r="AS51" s="1305"/>
      <c r="AT51" s="1305"/>
      <c r="AU51" s="1305"/>
      <c r="AV51" s="1305"/>
      <c r="AW51" s="1305"/>
      <c r="AX51" s="1305"/>
      <c r="AY51" s="1305"/>
      <c r="AZ51" s="1305"/>
      <c r="BA51" s="1305"/>
      <c r="BB51" s="1305" t="s">
        <v>596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58.1</v>
      </c>
      <c r="BY53" s="1307"/>
      <c r="BZ53" s="1307"/>
      <c r="CA53" s="1307"/>
      <c r="CB53" s="1307"/>
      <c r="CC53" s="1307"/>
      <c r="CD53" s="1307"/>
      <c r="CE53" s="1307"/>
      <c r="CF53" s="1307">
        <v>60</v>
      </c>
      <c r="CG53" s="1307"/>
      <c r="CH53" s="1307"/>
      <c r="CI53" s="1307"/>
      <c r="CJ53" s="1307"/>
      <c r="CK53" s="1307"/>
      <c r="CL53" s="1307"/>
      <c r="CM53" s="1307"/>
      <c r="CN53" s="1307">
        <v>61.5</v>
      </c>
      <c r="CO53" s="1307"/>
      <c r="CP53" s="1307"/>
      <c r="CQ53" s="1307"/>
      <c r="CR53" s="1307"/>
      <c r="CS53" s="1307"/>
      <c r="CT53" s="1307"/>
      <c r="CU53" s="1307"/>
      <c r="CV53" s="1307">
        <v>61.5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598</v>
      </c>
      <c r="AO55" s="1301"/>
      <c r="AP55" s="1301"/>
      <c r="AQ55" s="1301"/>
      <c r="AR55" s="1301"/>
      <c r="AS55" s="1301"/>
      <c r="AT55" s="1301"/>
      <c r="AU55" s="1301"/>
      <c r="AV55" s="1301"/>
      <c r="AW55" s="1301"/>
      <c r="AX55" s="1301"/>
      <c r="AY55" s="1301"/>
      <c r="AZ55" s="1301"/>
      <c r="BA55" s="1301"/>
      <c r="BB55" s="1305" t="s">
        <v>596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13.1</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599</v>
      </c>
    </row>
    <row r="64" spans="1:109" x14ac:dyDescent="0.15">
      <c r="B64" s="1276"/>
      <c r="G64" s="1283"/>
      <c r="I64" s="1317"/>
      <c r="J64" s="1317"/>
      <c r="K64" s="1317"/>
      <c r="L64" s="1317"/>
      <c r="M64" s="1317"/>
      <c r="N64" s="1318"/>
      <c r="AM64" s="1283"/>
      <c r="AN64" s="1283" t="s">
        <v>592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543</v>
      </c>
      <c r="BQ72" s="1301"/>
      <c r="BR72" s="1301"/>
      <c r="BS72" s="1301"/>
      <c r="BT72" s="1301"/>
      <c r="BU72" s="1301"/>
      <c r="BV72" s="1301"/>
      <c r="BW72" s="1301"/>
      <c r="BX72" s="1301" t="s">
        <v>544</v>
      </c>
      <c r="BY72" s="1301"/>
      <c r="BZ72" s="1301"/>
      <c r="CA72" s="1301"/>
      <c r="CB72" s="1301"/>
      <c r="CC72" s="1301"/>
      <c r="CD72" s="1301"/>
      <c r="CE72" s="1301"/>
      <c r="CF72" s="1301" t="s">
        <v>545</v>
      </c>
      <c r="CG72" s="1301"/>
      <c r="CH72" s="1301"/>
      <c r="CI72" s="1301"/>
      <c r="CJ72" s="1301"/>
      <c r="CK72" s="1301"/>
      <c r="CL72" s="1301"/>
      <c r="CM72" s="1301"/>
      <c r="CN72" s="1301" t="s">
        <v>546</v>
      </c>
      <c r="CO72" s="1301"/>
      <c r="CP72" s="1301"/>
      <c r="CQ72" s="1301"/>
      <c r="CR72" s="1301"/>
      <c r="CS72" s="1301"/>
      <c r="CT72" s="1301"/>
      <c r="CU72" s="1301"/>
      <c r="CV72" s="1301" t="s">
        <v>547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595</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v>0.3</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601</v>
      </c>
      <c r="BC75" s="1305"/>
      <c r="BD75" s="1305"/>
      <c r="BE75" s="1305"/>
      <c r="BF75" s="1305"/>
      <c r="BG75" s="1305"/>
      <c r="BH75" s="1305"/>
      <c r="BI75" s="1305"/>
      <c r="BJ75" s="1305"/>
      <c r="BK75" s="1305"/>
      <c r="BL75" s="1305"/>
      <c r="BM75" s="1305"/>
      <c r="BN75" s="1305"/>
      <c r="BO75" s="1305"/>
      <c r="BP75" s="1307">
        <v>4.2</v>
      </c>
      <c r="BQ75" s="1307"/>
      <c r="BR75" s="1307"/>
      <c r="BS75" s="1307"/>
      <c r="BT75" s="1307"/>
      <c r="BU75" s="1307"/>
      <c r="BV75" s="1307"/>
      <c r="BW75" s="1307"/>
      <c r="BX75" s="1307">
        <v>3.8</v>
      </c>
      <c r="BY75" s="1307"/>
      <c r="BZ75" s="1307"/>
      <c r="CA75" s="1307"/>
      <c r="CB75" s="1307"/>
      <c r="CC75" s="1307"/>
      <c r="CD75" s="1307"/>
      <c r="CE75" s="1307"/>
      <c r="CF75" s="1307">
        <v>3.9</v>
      </c>
      <c r="CG75" s="1307"/>
      <c r="CH75" s="1307"/>
      <c r="CI75" s="1307"/>
      <c r="CJ75" s="1307"/>
      <c r="CK75" s="1307"/>
      <c r="CL75" s="1307"/>
      <c r="CM75" s="1307"/>
      <c r="CN75" s="1307">
        <v>4.0999999999999996</v>
      </c>
      <c r="CO75" s="1307"/>
      <c r="CP75" s="1307"/>
      <c r="CQ75" s="1307"/>
      <c r="CR75" s="1307"/>
      <c r="CS75" s="1307"/>
      <c r="CT75" s="1307"/>
      <c r="CU75" s="1307"/>
      <c r="CV75" s="1307">
        <v>3.9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598</v>
      </c>
      <c r="AO77" s="1301"/>
      <c r="AP77" s="1301"/>
      <c r="AQ77" s="1301"/>
      <c r="AR77" s="1301"/>
      <c r="AS77" s="1301"/>
      <c r="AT77" s="1301"/>
      <c r="AU77" s="1301"/>
      <c r="AV77" s="1301"/>
      <c r="AW77" s="1301"/>
      <c r="AX77" s="1301"/>
      <c r="AY77" s="1301"/>
      <c r="AZ77" s="1301"/>
      <c r="BA77" s="1301"/>
      <c r="BB77" s="1305" t="s">
        <v>596</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601</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uO/8HNh3VcDlQ6cqk8SSCgnHL2yXxFX7aclcWiyT+UwXAt9AZ6+q1BFjbr6+cMp51EdLMDDWRVLjSLf26UdQA==" saltValue="rWEN7WFIpuaXOhqnGqsa3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EBE-A428-4FA8-B68F-7C99FA6F3563}">
  <sheetPr>
    <pageSetUpPr fitToPage="1"/>
  </sheetPr>
  <dimension ref="A1:DR135"/>
  <sheetViews>
    <sheetView showGridLines="0" topLeftCell="A108"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3xPplT4Ju9InaZP1eSeTk9Oqwmf863rrxOT/1q7MWVVDtAqsw37GFWjDLDnM8skeAl1+g0t8lkGWtNmBakW4Q==" saltValue="w0dmGDSal3iEFj7wYL5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11614-F0D3-4D99-862D-A79A7B6D3A80}">
  <sheetPr>
    <pageSetUpPr fitToPage="1"/>
  </sheetPr>
  <dimension ref="A1:DR135"/>
  <sheetViews>
    <sheetView showGridLines="0" topLeftCell="BB103"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L6tN/kSpAwCmMnJRIs0bFVuJJNFSUPDRhL/ysfss62Lu0m2wLUJjWn4LAJitQMXBFEgRAh4p6pgSuM/TONycQ==" saltValue="dNo2qRCWQ0ujp6TD5R+v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25375</v>
      </c>
      <c r="E3" s="161"/>
      <c r="F3" s="162">
        <v>91837</v>
      </c>
      <c r="G3" s="163"/>
      <c r="H3" s="164"/>
    </row>
    <row r="4" spans="1:8" x14ac:dyDescent="0.15">
      <c r="A4" s="165"/>
      <c r="B4" s="166"/>
      <c r="C4" s="167"/>
      <c r="D4" s="168">
        <v>13898</v>
      </c>
      <c r="E4" s="169"/>
      <c r="F4" s="170">
        <v>54439</v>
      </c>
      <c r="G4" s="171"/>
      <c r="H4" s="172"/>
    </row>
    <row r="5" spans="1:8" x14ac:dyDescent="0.15">
      <c r="A5" s="153" t="s">
        <v>535</v>
      </c>
      <c r="B5" s="158"/>
      <c r="C5" s="159"/>
      <c r="D5" s="160">
        <v>36076</v>
      </c>
      <c r="E5" s="161"/>
      <c r="F5" s="162">
        <v>75972</v>
      </c>
      <c r="G5" s="163"/>
      <c r="H5" s="164"/>
    </row>
    <row r="6" spans="1:8" x14ac:dyDescent="0.15">
      <c r="A6" s="165"/>
      <c r="B6" s="166"/>
      <c r="C6" s="167"/>
      <c r="D6" s="168">
        <v>18030</v>
      </c>
      <c r="E6" s="169"/>
      <c r="F6" s="170">
        <v>40712</v>
      </c>
      <c r="G6" s="171"/>
      <c r="H6" s="172"/>
    </row>
    <row r="7" spans="1:8" x14ac:dyDescent="0.15">
      <c r="A7" s="153" t="s">
        <v>536</v>
      </c>
      <c r="B7" s="158"/>
      <c r="C7" s="159"/>
      <c r="D7" s="160">
        <v>37243</v>
      </c>
      <c r="E7" s="161"/>
      <c r="F7" s="162">
        <v>79466</v>
      </c>
      <c r="G7" s="163"/>
      <c r="H7" s="164"/>
    </row>
    <row r="8" spans="1:8" x14ac:dyDescent="0.15">
      <c r="A8" s="165"/>
      <c r="B8" s="166"/>
      <c r="C8" s="167"/>
      <c r="D8" s="168">
        <v>13568</v>
      </c>
      <c r="E8" s="169"/>
      <c r="F8" s="170">
        <v>44645</v>
      </c>
      <c r="G8" s="171"/>
      <c r="H8" s="172"/>
    </row>
    <row r="9" spans="1:8" x14ac:dyDescent="0.15">
      <c r="A9" s="153" t="s">
        <v>537</v>
      </c>
      <c r="B9" s="158"/>
      <c r="C9" s="159"/>
      <c r="D9" s="160">
        <v>56694</v>
      </c>
      <c r="E9" s="161"/>
      <c r="F9" s="162">
        <v>90072</v>
      </c>
      <c r="G9" s="163"/>
      <c r="H9" s="164"/>
    </row>
    <row r="10" spans="1:8" x14ac:dyDescent="0.15">
      <c r="A10" s="165"/>
      <c r="B10" s="166"/>
      <c r="C10" s="167"/>
      <c r="D10" s="168">
        <v>9989</v>
      </c>
      <c r="E10" s="169"/>
      <c r="F10" s="170">
        <v>46083</v>
      </c>
      <c r="G10" s="171"/>
      <c r="H10" s="172"/>
    </row>
    <row r="11" spans="1:8" x14ac:dyDescent="0.15">
      <c r="A11" s="153" t="s">
        <v>538</v>
      </c>
      <c r="B11" s="158"/>
      <c r="C11" s="159"/>
      <c r="D11" s="160">
        <v>60358</v>
      </c>
      <c r="E11" s="161"/>
      <c r="F11" s="162">
        <v>88328</v>
      </c>
      <c r="G11" s="163"/>
      <c r="H11" s="164"/>
    </row>
    <row r="12" spans="1:8" x14ac:dyDescent="0.15">
      <c r="A12" s="165"/>
      <c r="B12" s="166"/>
      <c r="C12" s="173"/>
      <c r="D12" s="168">
        <v>12983</v>
      </c>
      <c r="E12" s="169"/>
      <c r="F12" s="170">
        <v>49013</v>
      </c>
      <c r="G12" s="171"/>
      <c r="H12" s="172"/>
    </row>
    <row r="13" spans="1:8" x14ac:dyDescent="0.15">
      <c r="A13" s="153"/>
      <c r="B13" s="158"/>
      <c r="C13" s="174"/>
      <c r="D13" s="175">
        <v>43149</v>
      </c>
      <c r="E13" s="176"/>
      <c r="F13" s="177">
        <v>85135</v>
      </c>
      <c r="G13" s="178"/>
      <c r="H13" s="164"/>
    </row>
    <row r="14" spans="1:8" x14ac:dyDescent="0.15">
      <c r="A14" s="165"/>
      <c r="B14" s="166"/>
      <c r="C14" s="167"/>
      <c r="D14" s="168">
        <v>13694</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6.13</v>
      </c>
      <c r="C19" s="179">
        <f>ROUND(VALUE(SUBSTITUTE(実質収支比率等に係る経年分析!G$48,"▲","-")),2)</f>
        <v>5.41</v>
      </c>
      <c r="D19" s="179">
        <f>ROUND(VALUE(SUBSTITUTE(実質収支比率等に係る経年分析!H$48,"▲","-")),2)</f>
        <v>5.07</v>
      </c>
      <c r="E19" s="179">
        <f>ROUND(VALUE(SUBSTITUTE(実質収支比率等に係る経年分析!I$48,"▲","-")),2)</f>
        <v>5.69</v>
      </c>
      <c r="F19" s="179">
        <f>ROUND(VALUE(SUBSTITUTE(実質収支比率等に係る経年分析!J$48,"▲","-")),2)</f>
        <v>6.17</v>
      </c>
    </row>
    <row r="20" spans="1:11" x14ac:dyDescent="0.15">
      <c r="A20" s="179" t="s">
        <v>55</v>
      </c>
      <c r="B20" s="179">
        <f>ROUND(VALUE(SUBSTITUTE(実質収支比率等に係る経年分析!F$47,"▲","-")),2)</f>
        <v>22.28</v>
      </c>
      <c r="C20" s="179">
        <f>ROUND(VALUE(SUBSTITUTE(実質収支比率等に係る経年分析!G$47,"▲","-")),2)</f>
        <v>21.73</v>
      </c>
      <c r="D20" s="179">
        <f>ROUND(VALUE(SUBSTITUTE(実質収支比率等に係る経年分析!H$47,"▲","-")),2)</f>
        <v>22.52</v>
      </c>
      <c r="E20" s="179">
        <f>ROUND(VALUE(SUBSTITUTE(実質収支比率等に係る経年分析!I$47,"▲","-")),2)</f>
        <v>22.4</v>
      </c>
      <c r="F20" s="179">
        <f>ROUND(VALUE(SUBSTITUTE(実質収支比率等に係る経年分析!J$47,"▲","-")),2)</f>
        <v>22.5</v>
      </c>
    </row>
    <row r="21" spans="1:11" x14ac:dyDescent="0.15">
      <c r="A21" s="179" t="s">
        <v>56</v>
      </c>
      <c r="B21" s="179">
        <f>IF(ISNUMBER(VALUE(SUBSTITUTE(実質収支比率等に係る経年分析!F$49,"▲","-"))),ROUND(VALUE(SUBSTITUTE(実質収支比率等に係る経年分析!F$49,"▲","-")),2),NA())</f>
        <v>-0.32</v>
      </c>
      <c r="C21" s="179">
        <f>IF(ISNUMBER(VALUE(SUBSTITUTE(実質収支比率等に係る経年分析!G$49,"▲","-"))),ROUND(VALUE(SUBSTITUTE(実質収支比率等に係る経年分析!G$49,"▲","-")),2),NA())</f>
        <v>-0.54</v>
      </c>
      <c r="D21" s="179">
        <f>IF(ISNUMBER(VALUE(SUBSTITUTE(実質収支比率等に係る経年分析!H$49,"▲","-"))),ROUND(VALUE(SUBSTITUTE(実質収支比率等に係る経年分析!H$49,"▲","-")),2),NA())</f>
        <v>-0.46</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住宅新築資金等貸付事業特別会計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2.56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2.83</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2.2599999999999998</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0.24</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15.05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389</v>
      </c>
      <c r="E42" s="181"/>
      <c r="F42" s="181"/>
      <c r="G42" s="181">
        <f>'実質公債費比率（分子）の構造'!L$52</f>
        <v>359</v>
      </c>
      <c r="H42" s="181"/>
      <c r="I42" s="181"/>
      <c r="J42" s="181">
        <f>'実質公債費比率（分子）の構造'!M$52</f>
        <v>341</v>
      </c>
      <c r="K42" s="181"/>
      <c r="L42" s="181"/>
      <c r="M42" s="181">
        <f>'実質公債費比率（分子）の構造'!N$52</f>
        <v>326</v>
      </c>
      <c r="N42" s="181"/>
      <c r="O42" s="181"/>
      <c r="P42" s="181">
        <f>'実質公債費比率（分子）の構造'!O$52</f>
        <v>318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15</v>
      </c>
      <c r="C44" s="181"/>
      <c r="D44" s="181"/>
      <c r="E44" s="181">
        <f>'実質公債費比率（分子）の構造'!L$50</f>
        <v>15</v>
      </c>
      <c r="F44" s="181"/>
      <c r="G44" s="181"/>
      <c r="H44" s="181">
        <f>'実質公債費比率（分子）の構造'!M$50</f>
        <v>15</v>
      </c>
      <c r="I44" s="181"/>
      <c r="J44" s="181"/>
      <c r="K44" s="181">
        <f>'実質公債費比率（分子）の構造'!N$50</f>
        <v>15</v>
      </c>
      <c r="L44" s="181"/>
      <c r="M44" s="181"/>
      <c r="N44" s="181">
        <f>'実質公債費比率（分子）の構造'!O$50</f>
        <v>0</v>
      </c>
      <c r="O44" s="181"/>
      <c r="P44" s="181"/>
    </row>
    <row r="45" spans="1:16" x14ac:dyDescent="0.15">
      <c r="A45" s="181" t="s">
        <v>66</v>
      </c>
      <c r="B45" s="181">
        <f>'実質公債費比率（分子）の構造'!K$49</f>
        <v>18</v>
      </c>
      <c r="C45" s="181"/>
      <c r="D45" s="181"/>
      <c r="E45" s="181">
        <f>'実質公債費比率（分子）の構造'!L$49</f>
        <v>18</v>
      </c>
      <c r="F45" s="181"/>
      <c r="G45" s="181"/>
      <c r="H45" s="181">
        <f>'実質公債費比率（分子）の構造'!M$49</f>
        <v>15</v>
      </c>
      <c r="I45" s="181"/>
      <c r="J45" s="181"/>
      <c r="K45" s="181" t="str">
        <f>'実質公債費比率（分子）の構造'!N$49</f>
        <v>-</v>
      </c>
      <c r="L45" s="181"/>
      <c r="M45" s="181"/>
      <c r="N45" s="181" t="str">
        <f>'実質公債費比率（分子）の構造'!O$49</f>
        <v>-</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456</v>
      </c>
      <c r="C49" s="181"/>
      <c r="D49" s="181"/>
      <c r="E49" s="181">
        <f>'実質公債費比率（分子）の構造'!L$45</f>
        <v>440</v>
      </c>
      <c r="F49" s="181"/>
      <c r="G49" s="181"/>
      <c r="H49" s="181">
        <f>'実質公債費比率（分子）の構造'!M$45</f>
        <v>443</v>
      </c>
      <c r="I49" s="181"/>
      <c r="J49" s="181"/>
      <c r="K49" s="181">
        <f>'実質公債費比率（分子）の構造'!N$45</f>
        <v>431</v>
      </c>
      <c r="L49" s="181"/>
      <c r="M49" s="181"/>
      <c r="N49" s="181">
        <f>'実質公債費比率（分子）の構造'!O$45</f>
        <v>416</v>
      </c>
      <c r="O49" s="181"/>
      <c r="P49" s="181"/>
    </row>
    <row r="50" spans="1:16" x14ac:dyDescent="0.15">
      <c r="A50" s="181" t="s">
        <v>71</v>
      </c>
      <c r="B50" s="181" t="e">
        <f>NA()</f>
        <v>#N/A</v>
      </c>
      <c r="C50" s="181">
        <f>IF(ISNUMBER('実質公債費比率（分子）の構造'!K$53),'実質公債費比率（分子）の構造'!K$53,NA())</f>
        <v>100</v>
      </c>
      <c r="D50" s="181" t="e">
        <f>NA()</f>
        <v>#N/A</v>
      </c>
      <c r="E50" s="181" t="e">
        <f>NA()</f>
        <v>#N/A</v>
      </c>
      <c r="F50" s="181">
        <f>IF(ISNUMBER('実質公債費比率（分子）の構造'!L$53),'実質公債費比率（分子）の構造'!L$53,NA())</f>
        <v>114</v>
      </c>
      <c r="G50" s="181" t="e">
        <f>NA()</f>
        <v>#N/A</v>
      </c>
      <c r="H50" s="181" t="e">
        <f>NA()</f>
        <v>#N/A</v>
      </c>
      <c r="I50" s="181">
        <f>IF(ISNUMBER('実質公債費比率（分子）の構造'!M$53),'実質公債費比率（分子）の構造'!M$53,NA())</f>
        <v>132</v>
      </c>
      <c r="J50" s="181" t="e">
        <f>NA()</f>
        <v>#N/A</v>
      </c>
      <c r="K50" s="181" t="e">
        <f>NA()</f>
        <v>#N/A</v>
      </c>
      <c r="L50" s="181">
        <f>IF(ISNUMBER('実質公債費比率（分子）の構造'!N$53),'実質公債費比率（分子）の構造'!N$53,NA())</f>
        <v>121</v>
      </c>
      <c r="M50" s="181" t="e">
        <f>NA()</f>
        <v>#N/A</v>
      </c>
      <c r="N50" s="181" t="e">
        <f>NA()</f>
        <v>#N/A</v>
      </c>
      <c r="O50" s="181">
        <f>IF(ISNUMBER('実質公債費比率（分子）の構造'!O$53),'実質公債費比率（分子）の構造'!O$53,NA())</f>
        <v>99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3441</v>
      </c>
      <c r="E56" s="180"/>
      <c r="F56" s="180"/>
      <c r="G56" s="180">
        <f>'将来負担比率（分子）の構造'!J$52</f>
        <v>3347</v>
      </c>
      <c r="H56" s="180"/>
      <c r="I56" s="180"/>
      <c r="J56" s="180">
        <f>'将来負担比率（分子）の構造'!K$52</f>
        <v>3220</v>
      </c>
      <c r="K56" s="180"/>
      <c r="L56" s="180"/>
      <c r="M56" s="180">
        <f>'将来負担比率（分子）の構造'!L$52</f>
        <v>3148</v>
      </c>
      <c r="N56" s="180"/>
      <c r="O56" s="180"/>
      <c r="P56" s="180">
        <f>'将来負担比率（分子）の構造'!M$52</f>
        <v>3097</v>
      </c>
    </row>
    <row r="57" spans="1:16" x14ac:dyDescent="0.15">
      <c r="A57" s="180" t="s">
        <v>42</v>
      </c>
      <c r="B57" s="180"/>
      <c r="C57" s="180"/>
      <c r="D57" s="180">
        <f>'将来負担比率（分子）の構造'!I$51</f>
        <v>8</v>
      </c>
      <c r="E57" s="180"/>
      <c r="F57" s="180"/>
      <c r="G57" s="180">
        <f>'将来負担比率（分子）の構造'!J$51</f>
        <v>3</v>
      </c>
      <c r="H57" s="180"/>
      <c r="I57" s="180"/>
      <c r="J57" s="180">
        <f>'将来負担比率（分子）の構造'!K$51</f>
        <v>1</v>
      </c>
      <c r="K57" s="180"/>
      <c r="L57" s="180"/>
      <c r="M57" s="180">
        <f>'将来負担比率（分子）の構造'!L$51</f>
        <v>1</v>
      </c>
      <c r="N57" s="180"/>
      <c r="O57" s="180"/>
      <c r="P57" s="180">
        <f>'将来負担比率（分子）の構造'!M$51</f>
        <v>1</v>
      </c>
    </row>
    <row r="58" spans="1:16" x14ac:dyDescent="0.15">
      <c r="A58" s="180" t="s">
        <v>41</v>
      </c>
      <c r="B58" s="180"/>
      <c r="C58" s="180"/>
      <c r="D58" s="180">
        <f>'将来負担比率（分子）の構造'!I$50</f>
        <v>2262</v>
      </c>
      <c r="E58" s="180"/>
      <c r="F58" s="180"/>
      <c r="G58" s="180">
        <f>'将来負担比率（分子）の構造'!J$50</f>
        <v>2361</v>
      </c>
      <c r="H58" s="180"/>
      <c r="I58" s="180"/>
      <c r="J58" s="180">
        <f>'将来負担比率（分子）の構造'!K$50</f>
        <v>2370</v>
      </c>
      <c r="K58" s="180"/>
      <c r="L58" s="180"/>
      <c r="M58" s="180">
        <f>'将来負担比率（分子）の構造'!L$50</f>
        <v>2477</v>
      </c>
      <c r="N58" s="180"/>
      <c r="O58" s="180"/>
      <c r="P58" s="180">
        <f>'将来負担比率（分子）の構造'!M$50</f>
        <v>2491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1216</v>
      </c>
      <c r="C62" s="180"/>
      <c r="D62" s="180"/>
      <c r="E62" s="180">
        <f>'将来負担比率（分子）の構造'!J$45</f>
        <v>1163</v>
      </c>
      <c r="F62" s="180"/>
      <c r="G62" s="180"/>
      <c r="H62" s="180">
        <f>'将来負担比率（分子）の構造'!K$45</f>
        <v>1140</v>
      </c>
      <c r="I62" s="180"/>
      <c r="J62" s="180"/>
      <c r="K62" s="180">
        <f>'将来負担比率（分子）の構造'!L$45</f>
        <v>1099</v>
      </c>
      <c r="L62" s="180"/>
      <c r="M62" s="180"/>
      <c r="N62" s="180">
        <f>'将来負担比率（分子）の構造'!M$45</f>
        <v>1031</v>
      </c>
      <c r="O62" s="180"/>
      <c r="P62" s="180"/>
    </row>
    <row r="63" spans="1:16" x14ac:dyDescent="0.15">
      <c r="A63" s="180" t="s">
        <v>34</v>
      </c>
      <c r="B63" s="180">
        <f>'将来負担比率（分子）の構造'!I$44</f>
        <v>77</v>
      </c>
      <c r="C63" s="180"/>
      <c r="D63" s="180"/>
      <c r="E63" s="180">
        <f>'将来負担比率（分子）の構造'!J$44</f>
        <v>44</v>
      </c>
      <c r="F63" s="180"/>
      <c r="G63" s="180"/>
      <c r="H63" s="180">
        <f>'将来負担比率（分子）の構造'!K$44</f>
        <v>15</v>
      </c>
      <c r="I63" s="180"/>
      <c r="J63" s="180"/>
      <c r="K63" s="180" t="str">
        <f>'将来負担比率（分子）の構造'!L$44</f>
        <v>-</v>
      </c>
      <c r="L63" s="180"/>
      <c r="M63" s="180"/>
      <c r="N63" s="180" t="str">
        <f>'将来負担比率（分子）の構造'!M$44</f>
        <v>-</v>
      </c>
      <c r="O63" s="180"/>
      <c r="P63" s="180"/>
    </row>
    <row r="64" spans="1:16" x14ac:dyDescent="0.15">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32</v>
      </c>
      <c r="B65" s="180">
        <f>'将来負担比率（分子）の構造'!I$42</f>
        <v>62</v>
      </c>
      <c r="C65" s="180"/>
      <c r="D65" s="180"/>
      <c r="E65" s="180">
        <f>'将来負担比率（分子）の構造'!J$42</f>
        <v>25</v>
      </c>
      <c r="F65" s="180"/>
      <c r="G65" s="180"/>
      <c r="H65" s="180">
        <f>'将来負担比率（分子）の構造'!K$42</f>
        <v>25</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4365</v>
      </c>
      <c r="C66" s="180"/>
      <c r="D66" s="180"/>
      <c r="E66" s="180">
        <f>'将来負担比率（分子）の構造'!J$41</f>
        <v>4305</v>
      </c>
      <c r="F66" s="180"/>
      <c r="G66" s="180"/>
      <c r="H66" s="180">
        <f>'将来負担比率（分子）の構造'!K$41</f>
        <v>4177</v>
      </c>
      <c r="I66" s="180"/>
      <c r="J66" s="180"/>
      <c r="K66" s="180">
        <f>'将来負担比率（分子）の構造'!L$41</f>
        <v>4249</v>
      </c>
      <c r="L66" s="180"/>
      <c r="M66" s="180"/>
      <c r="N66" s="180">
        <f>'将来負担比率（分子）の構造'!M$41</f>
        <v>4437</v>
      </c>
      <c r="O66" s="180"/>
      <c r="P66" s="180"/>
    </row>
    <row r="67" spans="1:16" x14ac:dyDescent="0.15">
      <c r="A67" s="180" t="s">
        <v>75</v>
      </c>
      <c r="B67" s="180" t="e">
        <f>NA()</f>
        <v>#N/A</v>
      </c>
      <c r="C67" s="180">
        <f>IF(ISNUMBER('将来負担比率（分子）の構造'!I$53), IF('将来負担比率（分子）の構造'!I$53 &lt; 0, 0, '将来負担比率（分子）の構造'!I$53), NA())</f>
        <v>10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734</v>
      </c>
      <c r="C72" s="184">
        <f>基金残高に係る経年分析!G55</f>
        <v>735</v>
      </c>
      <c r="D72" s="184">
        <f>基金残高に係る経年分析!H55</f>
        <v>736</v>
      </c>
    </row>
    <row r="73" spans="1:16" x14ac:dyDescent="0.15">
      <c r="A73" s="183" t="s">
        <v>78</v>
      </c>
      <c r="B73" s="184">
        <f>基金残高に係る経年分析!F56</f>
        <v>25</v>
      </c>
      <c r="C73" s="184">
        <f>基金残高に係る経年分析!G56</f>
        <v>115</v>
      </c>
      <c r="D73" s="184">
        <f>基金残高に係る経年分析!H56</f>
        <v>126</v>
      </c>
    </row>
    <row r="74" spans="1:16" x14ac:dyDescent="0.15">
      <c r="A74" s="183" t="s">
        <v>79</v>
      </c>
      <c r="B74" s="184">
        <f>基金残高に係る経年分析!F57</f>
        <v>1570</v>
      </c>
      <c r="C74" s="184">
        <f>基金残高に係る経年分析!G57</f>
        <v>1585</v>
      </c>
      <c r="D74" s="184">
        <f>基金残高に係る経年分析!H57</f>
        <v>1588</v>
      </c>
    </row>
  </sheetData>
  <sheetProtection algorithmName="SHA-512" hashValue="rzUcpxEgDfBOpFfLs7nzpnLg/G1fSD1Ww1+Z+4EO2VIQMnz4NbDGOFfZtRYZqu1KKOYusxT8Dash08YvIlMcmg==" saltValue="My7QRuqwYc8V1EkwGK+p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1149660</v>
      </c>
      <c r="S5" s="631"/>
      <c r="T5" s="631"/>
      <c r="U5" s="631"/>
      <c r="V5" s="631"/>
      <c r="W5" s="631"/>
      <c r="X5" s="631"/>
      <c r="Y5" s="632"/>
      <c r="Z5" s="633">
        <v>19.8</v>
      </c>
      <c r="AA5" s="633"/>
      <c r="AB5" s="633"/>
      <c r="AC5" s="633"/>
      <c r="AD5" s="634">
        <v>1149660</v>
      </c>
      <c r="AE5" s="634"/>
      <c r="AF5" s="634"/>
      <c r="AG5" s="634"/>
      <c r="AH5" s="634"/>
      <c r="AI5" s="634"/>
      <c r="AJ5" s="634"/>
      <c r="AK5" s="634"/>
      <c r="AL5" s="635">
        <v>36.700000000000003</v>
      </c>
      <c r="AM5" s="636"/>
      <c r="AN5" s="636"/>
      <c r="AO5" s="637"/>
      <c r="AP5" s="627" t="s">
        <v>226</v>
      </c>
      <c r="AQ5" s="628"/>
      <c r="AR5" s="628"/>
      <c r="AS5" s="628"/>
      <c r="AT5" s="628"/>
      <c r="AU5" s="628"/>
      <c r="AV5" s="628"/>
      <c r="AW5" s="628"/>
      <c r="AX5" s="628"/>
      <c r="AY5" s="628"/>
      <c r="AZ5" s="628"/>
      <c r="BA5" s="628"/>
      <c r="BB5" s="628"/>
      <c r="BC5" s="628"/>
      <c r="BD5" s="628"/>
      <c r="BE5" s="628"/>
      <c r="BF5" s="629"/>
      <c r="BG5" s="641">
        <v>1149660</v>
      </c>
      <c r="BH5" s="642"/>
      <c r="BI5" s="642"/>
      <c r="BJ5" s="642"/>
      <c r="BK5" s="642"/>
      <c r="BL5" s="642"/>
      <c r="BM5" s="642"/>
      <c r="BN5" s="643"/>
      <c r="BO5" s="644">
        <v>100</v>
      </c>
      <c r="BP5" s="644"/>
      <c r="BQ5" s="644"/>
      <c r="BR5" s="644"/>
      <c r="BS5" s="645" t="s">
        <v>227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219</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55506</v>
      </c>
      <c r="S6" s="642"/>
      <c r="T6" s="642"/>
      <c r="U6" s="642"/>
      <c r="V6" s="642"/>
      <c r="W6" s="642"/>
      <c r="X6" s="642"/>
      <c r="Y6" s="643"/>
      <c r="Z6" s="644">
        <v>1</v>
      </c>
      <c r="AA6" s="644"/>
      <c r="AB6" s="644"/>
      <c r="AC6" s="644"/>
      <c r="AD6" s="645">
        <v>55506</v>
      </c>
      <c r="AE6" s="645"/>
      <c r="AF6" s="645"/>
      <c r="AG6" s="645"/>
      <c r="AH6" s="645"/>
      <c r="AI6" s="645"/>
      <c r="AJ6" s="645"/>
      <c r="AK6" s="645"/>
      <c r="AL6" s="646">
        <v>1.8</v>
      </c>
      <c r="AM6" s="647"/>
      <c r="AN6" s="647"/>
      <c r="AO6" s="648"/>
      <c r="AP6" s="638" t="s">
        <v>232</v>
      </c>
      <c r="AQ6" s="639"/>
      <c r="AR6" s="639"/>
      <c r="AS6" s="639"/>
      <c r="AT6" s="639"/>
      <c r="AU6" s="639"/>
      <c r="AV6" s="639"/>
      <c r="AW6" s="639"/>
      <c r="AX6" s="639"/>
      <c r="AY6" s="639"/>
      <c r="AZ6" s="639"/>
      <c r="BA6" s="639"/>
      <c r="BB6" s="639"/>
      <c r="BC6" s="639"/>
      <c r="BD6" s="639"/>
      <c r="BE6" s="639"/>
      <c r="BF6" s="640"/>
      <c r="BG6" s="641">
        <v>1149660</v>
      </c>
      <c r="BH6" s="642"/>
      <c r="BI6" s="642"/>
      <c r="BJ6" s="642"/>
      <c r="BK6" s="642"/>
      <c r="BL6" s="642"/>
      <c r="BM6" s="642"/>
      <c r="BN6" s="643"/>
      <c r="BO6" s="644">
        <v>100</v>
      </c>
      <c r="BP6" s="644"/>
      <c r="BQ6" s="644"/>
      <c r="BR6" s="644"/>
      <c r="BS6" s="645" t="s">
        <v>173</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66457</v>
      </c>
      <c r="CS6" s="642"/>
      <c r="CT6" s="642"/>
      <c r="CU6" s="642"/>
      <c r="CV6" s="642"/>
      <c r="CW6" s="642"/>
      <c r="CX6" s="642"/>
      <c r="CY6" s="643"/>
      <c r="CZ6" s="635">
        <v>1.2</v>
      </c>
      <c r="DA6" s="636"/>
      <c r="DB6" s="636"/>
      <c r="DC6" s="655"/>
      <c r="DD6" s="650" t="s">
        <v>173</v>
      </c>
      <c r="DE6" s="642"/>
      <c r="DF6" s="642"/>
      <c r="DG6" s="642"/>
      <c r="DH6" s="642"/>
      <c r="DI6" s="642"/>
      <c r="DJ6" s="642"/>
      <c r="DK6" s="642"/>
      <c r="DL6" s="642"/>
      <c r="DM6" s="642"/>
      <c r="DN6" s="642"/>
      <c r="DO6" s="642"/>
      <c r="DP6" s="643"/>
      <c r="DQ6" s="650">
        <v>66457</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1738</v>
      </c>
      <c r="S7" s="642"/>
      <c r="T7" s="642"/>
      <c r="U7" s="642"/>
      <c r="V7" s="642"/>
      <c r="W7" s="642"/>
      <c r="X7" s="642"/>
      <c r="Y7" s="643"/>
      <c r="Z7" s="644">
        <v>0</v>
      </c>
      <c r="AA7" s="644"/>
      <c r="AB7" s="644"/>
      <c r="AC7" s="644"/>
      <c r="AD7" s="645">
        <v>1738</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516272</v>
      </c>
      <c r="BH7" s="642"/>
      <c r="BI7" s="642"/>
      <c r="BJ7" s="642"/>
      <c r="BK7" s="642"/>
      <c r="BL7" s="642"/>
      <c r="BM7" s="642"/>
      <c r="BN7" s="643"/>
      <c r="BO7" s="644">
        <v>44.9</v>
      </c>
      <c r="BP7" s="644"/>
      <c r="BQ7" s="644"/>
      <c r="BR7" s="644"/>
      <c r="BS7" s="645" t="s">
        <v>173</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601571</v>
      </c>
      <c r="CS7" s="642"/>
      <c r="CT7" s="642"/>
      <c r="CU7" s="642"/>
      <c r="CV7" s="642"/>
      <c r="CW7" s="642"/>
      <c r="CX7" s="642"/>
      <c r="CY7" s="643"/>
      <c r="CZ7" s="644">
        <v>10.8</v>
      </c>
      <c r="DA7" s="644"/>
      <c r="DB7" s="644"/>
      <c r="DC7" s="644"/>
      <c r="DD7" s="650">
        <v>3904</v>
      </c>
      <c r="DE7" s="642"/>
      <c r="DF7" s="642"/>
      <c r="DG7" s="642"/>
      <c r="DH7" s="642"/>
      <c r="DI7" s="642"/>
      <c r="DJ7" s="642"/>
      <c r="DK7" s="642"/>
      <c r="DL7" s="642"/>
      <c r="DM7" s="642"/>
      <c r="DN7" s="642"/>
      <c r="DO7" s="642"/>
      <c r="DP7" s="643"/>
      <c r="DQ7" s="650">
        <v>552624</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3862</v>
      </c>
      <c r="S8" s="642"/>
      <c r="T8" s="642"/>
      <c r="U8" s="642"/>
      <c r="V8" s="642"/>
      <c r="W8" s="642"/>
      <c r="X8" s="642"/>
      <c r="Y8" s="643"/>
      <c r="Z8" s="644">
        <v>0.1</v>
      </c>
      <c r="AA8" s="644"/>
      <c r="AB8" s="644"/>
      <c r="AC8" s="644"/>
      <c r="AD8" s="645">
        <v>3862</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21872</v>
      </c>
      <c r="BH8" s="642"/>
      <c r="BI8" s="642"/>
      <c r="BJ8" s="642"/>
      <c r="BK8" s="642"/>
      <c r="BL8" s="642"/>
      <c r="BM8" s="642"/>
      <c r="BN8" s="643"/>
      <c r="BO8" s="644">
        <v>1.9</v>
      </c>
      <c r="BP8" s="644"/>
      <c r="BQ8" s="644"/>
      <c r="BR8" s="644"/>
      <c r="BS8" s="650" t="s">
        <v>173</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2221446</v>
      </c>
      <c r="CS8" s="642"/>
      <c r="CT8" s="642"/>
      <c r="CU8" s="642"/>
      <c r="CV8" s="642"/>
      <c r="CW8" s="642"/>
      <c r="CX8" s="642"/>
      <c r="CY8" s="643"/>
      <c r="CZ8" s="644">
        <v>39.799999999999997</v>
      </c>
      <c r="DA8" s="644"/>
      <c r="DB8" s="644"/>
      <c r="DC8" s="644"/>
      <c r="DD8" s="650">
        <v>11190</v>
      </c>
      <c r="DE8" s="642"/>
      <c r="DF8" s="642"/>
      <c r="DG8" s="642"/>
      <c r="DH8" s="642"/>
      <c r="DI8" s="642"/>
      <c r="DJ8" s="642"/>
      <c r="DK8" s="642"/>
      <c r="DL8" s="642"/>
      <c r="DM8" s="642"/>
      <c r="DN8" s="642"/>
      <c r="DO8" s="642"/>
      <c r="DP8" s="643"/>
      <c r="DQ8" s="650">
        <v>1189748</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3540</v>
      </c>
      <c r="S9" s="642"/>
      <c r="T9" s="642"/>
      <c r="U9" s="642"/>
      <c r="V9" s="642"/>
      <c r="W9" s="642"/>
      <c r="X9" s="642"/>
      <c r="Y9" s="643"/>
      <c r="Z9" s="644">
        <v>0.1</v>
      </c>
      <c r="AA9" s="644"/>
      <c r="AB9" s="644"/>
      <c r="AC9" s="644"/>
      <c r="AD9" s="645">
        <v>3540</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436663</v>
      </c>
      <c r="BH9" s="642"/>
      <c r="BI9" s="642"/>
      <c r="BJ9" s="642"/>
      <c r="BK9" s="642"/>
      <c r="BL9" s="642"/>
      <c r="BM9" s="642"/>
      <c r="BN9" s="643"/>
      <c r="BO9" s="644">
        <v>38</v>
      </c>
      <c r="BP9" s="644"/>
      <c r="BQ9" s="644"/>
      <c r="BR9" s="644"/>
      <c r="BS9" s="650" t="s">
        <v>173</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454096</v>
      </c>
      <c r="CS9" s="642"/>
      <c r="CT9" s="642"/>
      <c r="CU9" s="642"/>
      <c r="CV9" s="642"/>
      <c r="CW9" s="642"/>
      <c r="CX9" s="642"/>
      <c r="CY9" s="643"/>
      <c r="CZ9" s="644">
        <v>8.1</v>
      </c>
      <c r="DA9" s="644"/>
      <c r="DB9" s="644"/>
      <c r="DC9" s="644"/>
      <c r="DD9" s="650">
        <v>11112</v>
      </c>
      <c r="DE9" s="642"/>
      <c r="DF9" s="642"/>
      <c r="DG9" s="642"/>
      <c r="DH9" s="642"/>
      <c r="DI9" s="642"/>
      <c r="DJ9" s="642"/>
      <c r="DK9" s="642"/>
      <c r="DL9" s="642"/>
      <c r="DM9" s="642"/>
      <c r="DN9" s="642"/>
      <c r="DO9" s="642"/>
      <c r="DP9" s="643"/>
      <c r="DQ9" s="650">
        <v>398299</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173</v>
      </c>
      <c r="S10" s="642"/>
      <c r="T10" s="642"/>
      <c r="U10" s="642"/>
      <c r="V10" s="642"/>
      <c r="W10" s="642"/>
      <c r="X10" s="642"/>
      <c r="Y10" s="643"/>
      <c r="Z10" s="644" t="s">
        <v>173</v>
      </c>
      <c r="AA10" s="644"/>
      <c r="AB10" s="644"/>
      <c r="AC10" s="644"/>
      <c r="AD10" s="645" t="s">
        <v>173</v>
      </c>
      <c r="AE10" s="645"/>
      <c r="AF10" s="645"/>
      <c r="AG10" s="645"/>
      <c r="AH10" s="645"/>
      <c r="AI10" s="645"/>
      <c r="AJ10" s="645"/>
      <c r="AK10" s="645"/>
      <c r="AL10" s="646" t="s">
        <v>227</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17618</v>
      </c>
      <c r="BH10" s="642"/>
      <c r="BI10" s="642"/>
      <c r="BJ10" s="642"/>
      <c r="BK10" s="642"/>
      <c r="BL10" s="642"/>
      <c r="BM10" s="642"/>
      <c r="BN10" s="643"/>
      <c r="BO10" s="644">
        <v>1.5</v>
      </c>
      <c r="BP10" s="644"/>
      <c r="BQ10" s="644"/>
      <c r="BR10" s="644"/>
      <c r="BS10" s="650" t="s">
        <v>173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29602</v>
      </c>
      <c r="CS10" s="642"/>
      <c r="CT10" s="642"/>
      <c r="CU10" s="642"/>
      <c r="CV10" s="642"/>
      <c r="CW10" s="642"/>
      <c r="CX10" s="642"/>
      <c r="CY10" s="643"/>
      <c r="CZ10" s="644">
        <v>0.5</v>
      </c>
      <c r="DA10" s="644"/>
      <c r="DB10" s="644"/>
      <c r="DC10" s="644"/>
      <c r="DD10" s="650" t="s">
        <v>227</v>
      </c>
      <c r="DE10" s="642"/>
      <c r="DF10" s="642"/>
      <c r="DG10" s="642"/>
      <c r="DH10" s="642"/>
      <c r="DI10" s="642"/>
      <c r="DJ10" s="642"/>
      <c r="DK10" s="642"/>
      <c r="DL10" s="642"/>
      <c r="DM10" s="642"/>
      <c r="DN10" s="642"/>
      <c r="DO10" s="642"/>
      <c r="DP10" s="643"/>
      <c r="DQ10" s="650">
        <v>29409</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173</v>
      </c>
      <c r="S11" s="642"/>
      <c r="T11" s="642"/>
      <c r="U11" s="642"/>
      <c r="V11" s="642"/>
      <c r="W11" s="642"/>
      <c r="X11" s="642"/>
      <c r="Y11" s="643"/>
      <c r="Z11" s="644" t="s">
        <v>227</v>
      </c>
      <c r="AA11" s="644"/>
      <c r="AB11" s="644"/>
      <c r="AC11" s="644"/>
      <c r="AD11" s="645" t="s">
        <v>173</v>
      </c>
      <c r="AE11" s="645"/>
      <c r="AF11" s="645"/>
      <c r="AG11" s="645"/>
      <c r="AH11" s="645"/>
      <c r="AI11" s="645"/>
      <c r="AJ11" s="645"/>
      <c r="AK11" s="645"/>
      <c r="AL11" s="646" t="s">
        <v>227</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40119</v>
      </c>
      <c r="BH11" s="642"/>
      <c r="BI11" s="642"/>
      <c r="BJ11" s="642"/>
      <c r="BK11" s="642"/>
      <c r="BL11" s="642"/>
      <c r="BM11" s="642"/>
      <c r="BN11" s="643"/>
      <c r="BO11" s="644">
        <v>3.5</v>
      </c>
      <c r="BP11" s="644"/>
      <c r="BQ11" s="644"/>
      <c r="BR11" s="644"/>
      <c r="BS11" s="650" t="s">
        <v>173</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89140</v>
      </c>
      <c r="CS11" s="642"/>
      <c r="CT11" s="642"/>
      <c r="CU11" s="642"/>
      <c r="CV11" s="642"/>
      <c r="CW11" s="642"/>
      <c r="CX11" s="642"/>
      <c r="CY11" s="643"/>
      <c r="CZ11" s="644">
        <v>1.6</v>
      </c>
      <c r="DA11" s="644"/>
      <c r="DB11" s="644"/>
      <c r="DC11" s="644"/>
      <c r="DD11" s="650">
        <v>15882</v>
      </c>
      <c r="DE11" s="642"/>
      <c r="DF11" s="642"/>
      <c r="DG11" s="642"/>
      <c r="DH11" s="642"/>
      <c r="DI11" s="642"/>
      <c r="DJ11" s="642"/>
      <c r="DK11" s="642"/>
      <c r="DL11" s="642"/>
      <c r="DM11" s="642"/>
      <c r="DN11" s="642"/>
      <c r="DO11" s="642"/>
      <c r="DP11" s="643"/>
      <c r="DQ11" s="650">
        <v>58079</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213539</v>
      </c>
      <c r="S12" s="642"/>
      <c r="T12" s="642"/>
      <c r="U12" s="642"/>
      <c r="V12" s="642"/>
      <c r="W12" s="642"/>
      <c r="X12" s="642"/>
      <c r="Y12" s="643"/>
      <c r="Z12" s="644">
        <v>3.7</v>
      </c>
      <c r="AA12" s="644"/>
      <c r="AB12" s="644"/>
      <c r="AC12" s="644"/>
      <c r="AD12" s="645">
        <v>213539</v>
      </c>
      <c r="AE12" s="645"/>
      <c r="AF12" s="645"/>
      <c r="AG12" s="645"/>
      <c r="AH12" s="645"/>
      <c r="AI12" s="645"/>
      <c r="AJ12" s="645"/>
      <c r="AK12" s="645"/>
      <c r="AL12" s="646">
        <v>6.8</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487246</v>
      </c>
      <c r="BH12" s="642"/>
      <c r="BI12" s="642"/>
      <c r="BJ12" s="642"/>
      <c r="BK12" s="642"/>
      <c r="BL12" s="642"/>
      <c r="BM12" s="642"/>
      <c r="BN12" s="643"/>
      <c r="BO12" s="644">
        <v>42.4</v>
      </c>
      <c r="BP12" s="644"/>
      <c r="BQ12" s="644"/>
      <c r="BR12" s="644"/>
      <c r="BS12" s="650" t="s">
        <v>173</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16298</v>
      </c>
      <c r="CS12" s="642"/>
      <c r="CT12" s="642"/>
      <c r="CU12" s="642"/>
      <c r="CV12" s="642"/>
      <c r="CW12" s="642"/>
      <c r="CX12" s="642"/>
      <c r="CY12" s="643"/>
      <c r="CZ12" s="644">
        <v>0.3</v>
      </c>
      <c r="DA12" s="644"/>
      <c r="DB12" s="644"/>
      <c r="DC12" s="644"/>
      <c r="DD12" s="650" t="s">
        <v>173</v>
      </c>
      <c r="DE12" s="642"/>
      <c r="DF12" s="642"/>
      <c r="DG12" s="642"/>
      <c r="DH12" s="642"/>
      <c r="DI12" s="642"/>
      <c r="DJ12" s="642"/>
      <c r="DK12" s="642"/>
      <c r="DL12" s="642"/>
      <c r="DM12" s="642"/>
      <c r="DN12" s="642"/>
      <c r="DO12" s="642"/>
      <c r="DP12" s="643"/>
      <c r="DQ12" s="650">
        <v>16297</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19091</v>
      </c>
      <c r="S13" s="642"/>
      <c r="T13" s="642"/>
      <c r="U13" s="642"/>
      <c r="V13" s="642"/>
      <c r="W13" s="642"/>
      <c r="X13" s="642"/>
      <c r="Y13" s="643"/>
      <c r="Z13" s="644">
        <v>0.3</v>
      </c>
      <c r="AA13" s="644"/>
      <c r="AB13" s="644"/>
      <c r="AC13" s="644"/>
      <c r="AD13" s="645">
        <v>19091</v>
      </c>
      <c r="AE13" s="645"/>
      <c r="AF13" s="645"/>
      <c r="AG13" s="645"/>
      <c r="AH13" s="645"/>
      <c r="AI13" s="645"/>
      <c r="AJ13" s="645"/>
      <c r="AK13" s="645"/>
      <c r="AL13" s="646">
        <v>0.6</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478994</v>
      </c>
      <c r="BH13" s="642"/>
      <c r="BI13" s="642"/>
      <c r="BJ13" s="642"/>
      <c r="BK13" s="642"/>
      <c r="BL13" s="642"/>
      <c r="BM13" s="642"/>
      <c r="BN13" s="643"/>
      <c r="BO13" s="644">
        <v>41.7</v>
      </c>
      <c r="BP13" s="644"/>
      <c r="BQ13" s="644"/>
      <c r="BR13" s="644"/>
      <c r="BS13" s="650" t="s">
        <v>173</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702825</v>
      </c>
      <c r="CS13" s="642"/>
      <c r="CT13" s="642"/>
      <c r="CU13" s="642"/>
      <c r="CV13" s="642"/>
      <c r="CW13" s="642"/>
      <c r="CX13" s="642"/>
      <c r="CY13" s="643"/>
      <c r="CZ13" s="644">
        <v>12.6</v>
      </c>
      <c r="DA13" s="644"/>
      <c r="DB13" s="644"/>
      <c r="DC13" s="644"/>
      <c r="DD13" s="650">
        <v>643627</v>
      </c>
      <c r="DE13" s="642"/>
      <c r="DF13" s="642"/>
      <c r="DG13" s="642"/>
      <c r="DH13" s="642"/>
      <c r="DI13" s="642"/>
      <c r="DJ13" s="642"/>
      <c r="DK13" s="642"/>
      <c r="DL13" s="642"/>
      <c r="DM13" s="642"/>
      <c r="DN13" s="642"/>
      <c r="DO13" s="642"/>
      <c r="DP13" s="643"/>
      <c r="DQ13" s="650">
        <v>103935</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173</v>
      </c>
      <c r="AA14" s="644"/>
      <c r="AB14" s="644"/>
      <c r="AC14" s="644"/>
      <c r="AD14" s="645" t="s">
        <v>173</v>
      </c>
      <c r="AE14" s="645"/>
      <c r="AF14" s="645"/>
      <c r="AG14" s="645"/>
      <c r="AH14" s="645"/>
      <c r="AI14" s="645"/>
      <c r="AJ14" s="645"/>
      <c r="AK14" s="645"/>
      <c r="AL14" s="646" t="s">
        <v>173</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41521</v>
      </c>
      <c r="BH14" s="642"/>
      <c r="BI14" s="642"/>
      <c r="BJ14" s="642"/>
      <c r="BK14" s="642"/>
      <c r="BL14" s="642"/>
      <c r="BM14" s="642"/>
      <c r="BN14" s="643"/>
      <c r="BO14" s="644">
        <v>3.6</v>
      </c>
      <c r="BP14" s="644"/>
      <c r="BQ14" s="644"/>
      <c r="BR14" s="644"/>
      <c r="BS14" s="650" t="s">
        <v>173</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285364</v>
      </c>
      <c r="CS14" s="642"/>
      <c r="CT14" s="642"/>
      <c r="CU14" s="642"/>
      <c r="CV14" s="642"/>
      <c r="CW14" s="642"/>
      <c r="CX14" s="642"/>
      <c r="CY14" s="643"/>
      <c r="CZ14" s="644">
        <v>5.0999999999999996</v>
      </c>
      <c r="DA14" s="644"/>
      <c r="DB14" s="644"/>
      <c r="DC14" s="644"/>
      <c r="DD14" s="650">
        <v>47481</v>
      </c>
      <c r="DE14" s="642"/>
      <c r="DF14" s="642"/>
      <c r="DG14" s="642"/>
      <c r="DH14" s="642"/>
      <c r="DI14" s="642"/>
      <c r="DJ14" s="642"/>
      <c r="DK14" s="642"/>
      <c r="DL14" s="642"/>
      <c r="DM14" s="642"/>
      <c r="DN14" s="642"/>
      <c r="DO14" s="642"/>
      <c r="DP14" s="643"/>
      <c r="DQ14" s="650">
        <v>238538</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21085</v>
      </c>
      <c r="S15" s="642"/>
      <c r="T15" s="642"/>
      <c r="U15" s="642"/>
      <c r="V15" s="642"/>
      <c r="W15" s="642"/>
      <c r="X15" s="642"/>
      <c r="Y15" s="643"/>
      <c r="Z15" s="644">
        <v>0.4</v>
      </c>
      <c r="AA15" s="644"/>
      <c r="AB15" s="644"/>
      <c r="AC15" s="644"/>
      <c r="AD15" s="645">
        <v>21085</v>
      </c>
      <c r="AE15" s="645"/>
      <c r="AF15" s="645"/>
      <c r="AG15" s="645"/>
      <c r="AH15" s="645"/>
      <c r="AI15" s="645"/>
      <c r="AJ15" s="645"/>
      <c r="AK15" s="645"/>
      <c r="AL15" s="646">
        <v>0.7</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104621</v>
      </c>
      <c r="BH15" s="642"/>
      <c r="BI15" s="642"/>
      <c r="BJ15" s="642"/>
      <c r="BK15" s="642"/>
      <c r="BL15" s="642"/>
      <c r="BM15" s="642"/>
      <c r="BN15" s="643"/>
      <c r="BO15" s="644">
        <v>9.1</v>
      </c>
      <c r="BP15" s="644"/>
      <c r="BQ15" s="644"/>
      <c r="BR15" s="644"/>
      <c r="BS15" s="650" t="s">
        <v>173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595194</v>
      </c>
      <c r="CS15" s="642"/>
      <c r="CT15" s="642"/>
      <c r="CU15" s="642"/>
      <c r="CV15" s="642"/>
      <c r="CW15" s="642"/>
      <c r="CX15" s="642"/>
      <c r="CY15" s="643"/>
      <c r="CZ15" s="644">
        <v>10.7</v>
      </c>
      <c r="DA15" s="644"/>
      <c r="DB15" s="644"/>
      <c r="DC15" s="644"/>
      <c r="DD15" s="650">
        <v>83744</v>
      </c>
      <c r="DE15" s="642"/>
      <c r="DF15" s="642"/>
      <c r="DG15" s="642"/>
      <c r="DH15" s="642"/>
      <c r="DI15" s="642"/>
      <c r="DJ15" s="642"/>
      <c r="DK15" s="642"/>
      <c r="DL15" s="642"/>
      <c r="DM15" s="642"/>
      <c r="DN15" s="642"/>
      <c r="DO15" s="642"/>
      <c r="DP15" s="643"/>
      <c r="DQ15" s="650">
        <v>494538</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173</v>
      </c>
      <c r="S16" s="642"/>
      <c r="T16" s="642"/>
      <c r="U16" s="642"/>
      <c r="V16" s="642"/>
      <c r="W16" s="642"/>
      <c r="X16" s="642"/>
      <c r="Y16" s="643"/>
      <c r="Z16" s="644" t="s">
        <v>173</v>
      </c>
      <c r="AA16" s="644"/>
      <c r="AB16" s="644"/>
      <c r="AC16" s="644"/>
      <c r="AD16" s="645" t="s">
        <v>227</v>
      </c>
      <c r="AE16" s="645"/>
      <c r="AF16" s="645"/>
      <c r="AG16" s="645"/>
      <c r="AH16" s="645"/>
      <c r="AI16" s="645"/>
      <c r="AJ16" s="645"/>
      <c r="AK16" s="645"/>
      <c r="AL16" s="646" t="s">
        <v>173</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227</v>
      </c>
      <c r="BH16" s="642"/>
      <c r="BI16" s="642"/>
      <c r="BJ16" s="642"/>
      <c r="BK16" s="642"/>
      <c r="BL16" s="642"/>
      <c r="BM16" s="642"/>
      <c r="BN16" s="643"/>
      <c r="BO16" s="644" t="s">
        <v>173</v>
      </c>
      <c r="BP16" s="644"/>
      <c r="BQ16" s="644"/>
      <c r="BR16" s="644"/>
      <c r="BS16" s="650" t="s">
        <v>227</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108216</v>
      </c>
      <c r="CS16" s="642"/>
      <c r="CT16" s="642"/>
      <c r="CU16" s="642"/>
      <c r="CV16" s="642"/>
      <c r="CW16" s="642"/>
      <c r="CX16" s="642"/>
      <c r="CY16" s="643"/>
      <c r="CZ16" s="644">
        <v>1.9</v>
      </c>
      <c r="DA16" s="644"/>
      <c r="DB16" s="644"/>
      <c r="DC16" s="644"/>
      <c r="DD16" s="650" t="s">
        <v>173</v>
      </c>
      <c r="DE16" s="642"/>
      <c r="DF16" s="642"/>
      <c r="DG16" s="642"/>
      <c r="DH16" s="642"/>
      <c r="DI16" s="642"/>
      <c r="DJ16" s="642"/>
      <c r="DK16" s="642"/>
      <c r="DL16" s="642"/>
      <c r="DM16" s="642"/>
      <c r="DN16" s="642"/>
      <c r="DO16" s="642"/>
      <c r="DP16" s="643"/>
      <c r="DQ16" s="650">
        <v>50257</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6354</v>
      </c>
      <c r="S17" s="642"/>
      <c r="T17" s="642"/>
      <c r="U17" s="642"/>
      <c r="V17" s="642"/>
      <c r="W17" s="642"/>
      <c r="X17" s="642"/>
      <c r="Y17" s="643"/>
      <c r="Z17" s="644">
        <v>0.1</v>
      </c>
      <c r="AA17" s="644"/>
      <c r="AB17" s="644"/>
      <c r="AC17" s="644"/>
      <c r="AD17" s="645">
        <v>6354</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173</v>
      </c>
      <c r="BH17" s="642"/>
      <c r="BI17" s="642"/>
      <c r="BJ17" s="642"/>
      <c r="BK17" s="642"/>
      <c r="BL17" s="642"/>
      <c r="BM17" s="642"/>
      <c r="BN17" s="643"/>
      <c r="BO17" s="644" t="s">
        <v>173</v>
      </c>
      <c r="BP17" s="644"/>
      <c r="BQ17" s="644"/>
      <c r="BR17" s="644"/>
      <c r="BS17" s="650" t="s">
        <v>173</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416939</v>
      </c>
      <c r="CS17" s="642"/>
      <c r="CT17" s="642"/>
      <c r="CU17" s="642"/>
      <c r="CV17" s="642"/>
      <c r="CW17" s="642"/>
      <c r="CX17" s="642"/>
      <c r="CY17" s="643"/>
      <c r="CZ17" s="644">
        <v>7.5</v>
      </c>
      <c r="DA17" s="644"/>
      <c r="DB17" s="644"/>
      <c r="DC17" s="644"/>
      <c r="DD17" s="650" t="s">
        <v>267</v>
      </c>
      <c r="DE17" s="642"/>
      <c r="DF17" s="642"/>
      <c r="DG17" s="642"/>
      <c r="DH17" s="642"/>
      <c r="DI17" s="642"/>
      <c r="DJ17" s="642"/>
      <c r="DK17" s="642"/>
      <c r="DL17" s="642"/>
      <c r="DM17" s="642"/>
      <c r="DN17" s="642"/>
      <c r="DO17" s="642"/>
      <c r="DP17" s="643"/>
      <c r="DQ17" s="650">
        <v>416296</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1898271</v>
      </c>
      <c r="S18" s="642"/>
      <c r="T18" s="642"/>
      <c r="U18" s="642"/>
      <c r="V18" s="642"/>
      <c r="W18" s="642"/>
      <c r="X18" s="642"/>
      <c r="Y18" s="643"/>
      <c r="Z18" s="644">
        <v>32.700000000000003</v>
      </c>
      <c r="AA18" s="644"/>
      <c r="AB18" s="644"/>
      <c r="AC18" s="644"/>
      <c r="AD18" s="645">
        <v>1647815</v>
      </c>
      <c r="AE18" s="645"/>
      <c r="AF18" s="645"/>
      <c r="AG18" s="645"/>
      <c r="AH18" s="645"/>
      <c r="AI18" s="645"/>
      <c r="AJ18" s="645"/>
      <c r="AK18" s="645"/>
      <c r="AL18" s="646">
        <v>52.7</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173</v>
      </c>
      <c r="BH18" s="642"/>
      <c r="BI18" s="642"/>
      <c r="BJ18" s="642"/>
      <c r="BK18" s="642"/>
      <c r="BL18" s="642"/>
      <c r="BM18" s="642"/>
      <c r="BN18" s="643"/>
      <c r="BO18" s="644" t="s">
        <v>227</v>
      </c>
      <c r="BP18" s="644"/>
      <c r="BQ18" s="644"/>
      <c r="BR18" s="644"/>
      <c r="BS18" s="650" t="s">
        <v>267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173</v>
      </c>
      <c r="CS18" s="642"/>
      <c r="CT18" s="642"/>
      <c r="CU18" s="642"/>
      <c r="CV18" s="642"/>
      <c r="CW18" s="642"/>
      <c r="CX18" s="642"/>
      <c r="CY18" s="643"/>
      <c r="CZ18" s="644" t="s">
        <v>173</v>
      </c>
      <c r="DA18" s="644"/>
      <c r="DB18" s="644"/>
      <c r="DC18" s="644"/>
      <c r="DD18" s="650" t="s">
        <v>227</v>
      </c>
      <c r="DE18" s="642"/>
      <c r="DF18" s="642"/>
      <c r="DG18" s="642"/>
      <c r="DH18" s="642"/>
      <c r="DI18" s="642"/>
      <c r="DJ18" s="642"/>
      <c r="DK18" s="642"/>
      <c r="DL18" s="642"/>
      <c r="DM18" s="642"/>
      <c r="DN18" s="642"/>
      <c r="DO18" s="642"/>
      <c r="DP18" s="643"/>
      <c r="DQ18" s="650" t="s">
        <v>227</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1647815</v>
      </c>
      <c r="S19" s="642"/>
      <c r="T19" s="642"/>
      <c r="U19" s="642"/>
      <c r="V19" s="642"/>
      <c r="W19" s="642"/>
      <c r="X19" s="642"/>
      <c r="Y19" s="643"/>
      <c r="Z19" s="644">
        <v>28.4</v>
      </c>
      <c r="AA19" s="644"/>
      <c r="AB19" s="644"/>
      <c r="AC19" s="644"/>
      <c r="AD19" s="645">
        <v>1647815</v>
      </c>
      <c r="AE19" s="645"/>
      <c r="AF19" s="645"/>
      <c r="AG19" s="645"/>
      <c r="AH19" s="645"/>
      <c r="AI19" s="645"/>
      <c r="AJ19" s="645"/>
      <c r="AK19" s="645"/>
      <c r="AL19" s="646">
        <v>52.7</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173</v>
      </c>
      <c r="BH19" s="642"/>
      <c r="BI19" s="642"/>
      <c r="BJ19" s="642"/>
      <c r="BK19" s="642"/>
      <c r="BL19" s="642"/>
      <c r="BM19" s="642"/>
      <c r="BN19" s="643"/>
      <c r="BO19" s="644" t="s">
        <v>173</v>
      </c>
      <c r="BP19" s="644"/>
      <c r="BQ19" s="644"/>
      <c r="BR19" s="644"/>
      <c r="BS19" s="650" t="s">
        <v>173</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173</v>
      </c>
      <c r="CS19" s="642"/>
      <c r="CT19" s="642"/>
      <c r="CU19" s="642"/>
      <c r="CV19" s="642"/>
      <c r="CW19" s="642"/>
      <c r="CX19" s="642"/>
      <c r="CY19" s="643"/>
      <c r="CZ19" s="644" t="s">
        <v>173</v>
      </c>
      <c r="DA19" s="644"/>
      <c r="DB19" s="644"/>
      <c r="DC19" s="644"/>
      <c r="DD19" s="650" t="s">
        <v>227</v>
      </c>
      <c r="DE19" s="642"/>
      <c r="DF19" s="642"/>
      <c r="DG19" s="642"/>
      <c r="DH19" s="642"/>
      <c r="DI19" s="642"/>
      <c r="DJ19" s="642"/>
      <c r="DK19" s="642"/>
      <c r="DL19" s="642"/>
      <c r="DM19" s="642"/>
      <c r="DN19" s="642"/>
      <c r="DO19" s="642"/>
      <c r="DP19" s="643"/>
      <c r="DQ19" s="650" t="s">
        <v>136</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250456</v>
      </c>
      <c r="S20" s="642"/>
      <c r="T20" s="642"/>
      <c r="U20" s="642"/>
      <c r="V20" s="642"/>
      <c r="W20" s="642"/>
      <c r="X20" s="642"/>
      <c r="Y20" s="643"/>
      <c r="Z20" s="644">
        <v>4.3</v>
      </c>
      <c r="AA20" s="644"/>
      <c r="AB20" s="644"/>
      <c r="AC20" s="644"/>
      <c r="AD20" s="645" t="s">
        <v>173</v>
      </c>
      <c r="AE20" s="645"/>
      <c r="AF20" s="645"/>
      <c r="AG20" s="645"/>
      <c r="AH20" s="645"/>
      <c r="AI20" s="645"/>
      <c r="AJ20" s="645"/>
      <c r="AK20" s="645"/>
      <c r="AL20" s="646" t="s">
        <v>173</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173</v>
      </c>
      <c r="BH20" s="642"/>
      <c r="BI20" s="642"/>
      <c r="BJ20" s="642"/>
      <c r="BK20" s="642"/>
      <c r="BL20" s="642"/>
      <c r="BM20" s="642"/>
      <c r="BN20" s="643"/>
      <c r="BO20" s="644" t="s">
        <v>173</v>
      </c>
      <c r="BP20" s="644"/>
      <c r="BQ20" s="644"/>
      <c r="BR20" s="644"/>
      <c r="BS20" s="650" t="s">
        <v>227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5587148</v>
      </c>
      <c r="CS20" s="642"/>
      <c r="CT20" s="642"/>
      <c r="CU20" s="642"/>
      <c r="CV20" s="642"/>
      <c r="CW20" s="642"/>
      <c r="CX20" s="642"/>
      <c r="CY20" s="643"/>
      <c r="CZ20" s="644">
        <v>100</v>
      </c>
      <c r="DA20" s="644"/>
      <c r="DB20" s="644"/>
      <c r="DC20" s="644"/>
      <c r="DD20" s="650">
        <v>816940</v>
      </c>
      <c r="DE20" s="642"/>
      <c r="DF20" s="642"/>
      <c r="DG20" s="642"/>
      <c r="DH20" s="642"/>
      <c r="DI20" s="642"/>
      <c r="DJ20" s="642"/>
      <c r="DK20" s="642"/>
      <c r="DL20" s="642"/>
      <c r="DM20" s="642"/>
      <c r="DN20" s="642"/>
      <c r="DO20" s="642"/>
      <c r="DP20" s="643"/>
      <c r="DQ20" s="650">
        <v>3614477</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227</v>
      </c>
      <c r="S21" s="642"/>
      <c r="T21" s="642"/>
      <c r="U21" s="642"/>
      <c r="V21" s="642"/>
      <c r="W21" s="642"/>
      <c r="X21" s="642"/>
      <c r="Y21" s="643"/>
      <c r="Z21" s="644" t="s">
        <v>173</v>
      </c>
      <c r="AA21" s="644"/>
      <c r="AB21" s="644"/>
      <c r="AC21" s="644"/>
      <c r="AD21" s="645" t="s">
        <v>227</v>
      </c>
      <c r="AE21" s="645"/>
      <c r="AF21" s="645"/>
      <c r="AG21" s="645"/>
      <c r="AH21" s="645"/>
      <c r="AI21" s="645"/>
      <c r="AJ21" s="645"/>
      <c r="AK21" s="645"/>
      <c r="AL21" s="646" t="s">
        <v>173</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173</v>
      </c>
      <c r="BH21" s="642"/>
      <c r="BI21" s="642"/>
      <c r="BJ21" s="642"/>
      <c r="BK21" s="642"/>
      <c r="BL21" s="642"/>
      <c r="BM21" s="642"/>
      <c r="BN21" s="643"/>
      <c r="BO21" s="644" t="s">
        <v>173</v>
      </c>
      <c r="BP21" s="644"/>
      <c r="BQ21" s="644"/>
      <c r="BR21" s="644"/>
      <c r="BS21" s="650" t="s">
        <v>227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3372646</v>
      </c>
      <c r="S22" s="642"/>
      <c r="T22" s="642"/>
      <c r="U22" s="642"/>
      <c r="V22" s="642"/>
      <c r="W22" s="642"/>
      <c r="X22" s="642"/>
      <c r="Y22" s="643"/>
      <c r="Z22" s="644">
        <v>58.2</v>
      </c>
      <c r="AA22" s="644"/>
      <c r="AB22" s="644"/>
      <c r="AC22" s="644"/>
      <c r="AD22" s="645">
        <v>3122190</v>
      </c>
      <c r="AE22" s="645"/>
      <c r="AF22" s="645"/>
      <c r="AG22" s="645"/>
      <c r="AH22" s="645"/>
      <c r="AI22" s="645"/>
      <c r="AJ22" s="645"/>
      <c r="AK22" s="645"/>
      <c r="AL22" s="646">
        <v>99.8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173</v>
      </c>
      <c r="BH22" s="642"/>
      <c r="BI22" s="642"/>
      <c r="BJ22" s="642"/>
      <c r="BK22" s="642"/>
      <c r="BL22" s="642"/>
      <c r="BM22" s="642"/>
      <c r="BN22" s="643"/>
      <c r="BO22" s="644" t="s">
        <v>227</v>
      </c>
      <c r="BP22" s="644"/>
      <c r="BQ22" s="644"/>
      <c r="BR22" s="644"/>
      <c r="BS22" s="650" t="s">
        <v>173</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2152</v>
      </c>
      <c r="S23" s="642"/>
      <c r="T23" s="642"/>
      <c r="U23" s="642"/>
      <c r="V23" s="642"/>
      <c r="W23" s="642"/>
      <c r="X23" s="642"/>
      <c r="Y23" s="643"/>
      <c r="Z23" s="644">
        <v>0</v>
      </c>
      <c r="AA23" s="644"/>
      <c r="AB23" s="644"/>
      <c r="AC23" s="644"/>
      <c r="AD23" s="645">
        <v>2152</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227</v>
      </c>
      <c r="BH23" s="642"/>
      <c r="BI23" s="642"/>
      <c r="BJ23" s="642"/>
      <c r="BK23" s="642"/>
      <c r="BL23" s="642"/>
      <c r="BM23" s="642"/>
      <c r="BN23" s="643"/>
      <c r="BO23" s="644" t="s">
        <v>136</v>
      </c>
      <c r="BP23" s="644"/>
      <c r="BQ23" s="644"/>
      <c r="BR23" s="644"/>
      <c r="BS23" s="650" t="s">
        <v>173</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56608</v>
      </c>
      <c r="S24" s="642"/>
      <c r="T24" s="642"/>
      <c r="U24" s="642"/>
      <c r="V24" s="642"/>
      <c r="W24" s="642"/>
      <c r="X24" s="642"/>
      <c r="Y24" s="643"/>
      <c r="Z24" s="644">
        <v>1</v>
      </c>
      <c r="AA24" s="644"/>
      <c r="AB24" s="644"/>
      <c r="AC24" s="644"/>
      <c r="AD24" s="645" t="s">
        <v>173</v>
      </c>
      <c r="AE24" s="645"/>
      <c r="AF24" s="645"/>
      <c r="AG24" s="645"/>
      <c r="AH24" s="645"/>
      <c r="AI24" s="645"/>
      <c r="AJ24" s="645"/>
      <c r="AK24" s="645"/>
      <c r="AL24" s="646" t="s">
        <v>267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173</v>
      </c>
      <c r="BH24" s="642"/>
      <c r="BI24" s="642"/>
      <c r="BJ24" s="642"/>
      <c r="BK24" s="642"/>
      <c r="BL24" s="642"/>
      <c r="BM24" s="642"/>
      <c r="BN24" s="643"/>
      <c r="BO24" s="644" t="s">
        <v>173</v>
      </c>
      <c r="BP24" s="644"/>
      <c r="BQ24" s="644"/>
      <c r="BR24" s="644"/>
      <c r="BS24" s="650" t="s">
        <v>227</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2477353</v>
      </c>
      <c r="CS24" s="631"/>
      <c r="CT24" s="631"/>
      <c r="CU24" s="631"/>
      <c r="CV24" s="631"/>
      <c r="CW24" s="631"/>
      <c r="CX24" s="631"/>
      <c r="CY24" s="632"/>
      <c r="CZ24" s="635">
        <v>44.3</v>
      </c>
      <c r="DA24" s="636"/>
      <c r="DB24" s="636"/>
      <c r="DC24" s="655"/>
      <c r="DD24" s="674">
        <v>1643660</v>
      </c>
      <c r="DE24" s="631"/>
      <c r="DF24" s="631"/>
      <c r="DG24" s="631"/>
      <c r="DH24" s="631"/>
      <c r="DI24" s="631"/>
      <c r="DJ24" s="631"/>
      <c r="DK24" s="632"/>
      <c r="DL24" s="674">
        <v>1632814</v>
      </c>
      <c r="DM24" s="631"/>
      <c r="DN24" s="631"/>
      <c r="DO24" s="631"/>
      <c r="DP24" s="631"/>
      <c r="DQ24" s="631"/>
      <c r="DR24" s="631"/>
      <c r="DS24" s="631"/>
      <c r="DT24" s="631"/>
      <c r="DU24" s="631"/>
      <c r="DV24" s="632"/>
      <c r="DW24" s="635">
        <v>49.7</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123465</v>
      </c>
      <c r="S25" s="642"/>
      <c r="T25" s="642"/>
      <c r="U25" s="642"/>
      <c r="V25" s="642"/>
      <c r="W25" s="642"/>
      <c r="X25" s="642"/>
      <c r="Y25" s="643"/>
      <c r="Z25" s="644">
        <v>2.1</v>
      </c>
      <c r="AA25" s="644"/>
      <c r="AB25" s="644"/>
      <c r="AC25" s="644"/>
      <c r="AD25" s="645">
        <v>3948</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173</v>
      </c>
      <c r="BH25" s="642"/>
      <c r="BI25" s="642"/>
      <c r="BJ25" s="642"/>
      <c r="BK25" s="642"/>
      <c r="BL25" s="642"/>
      <c r="BM25" s="642"/>
      <c r="BN25" s="643"/>
      <c r="BO25" s="644" t="s">
        <v>173</v>
      </c>
      <c r="BP25" s="644"/>
      <c r="BQ25" s="644"/>
      <c r="BR25" s="644"/>
      <c r="BS25" s="650" t="s">
        <v>136</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964242</v>
      </c>
      <c r="CS25" s="677"/>
      <c r="CT25" s="677"/>
      <c r="CU25" s="677"/>
      <c r="CV25" s="677"/>
      <c r="CW25" s="677"/>
      <c r="CX25" s="677"/>
      <c r="CY25" s="678"/>
      <c r="CZ25" s="646">
        <v>17.3</v>
      </c>
      <c r="DA25" s="675"/>
      <c r="DB25" s="675"/>
      <c r="DC25" s="679"/>
      <c r="DD25" s="650">
        <v>863541</v>
      </c>
      <c r="DE25" s="677"/>
      <c r="DF25" s="677"/>
      <c r="DG25" s="677"/>
      <c r="DH25" s="677"/>
      <c r="DI25" s="677"/>
      <c r="DJ25" s="677"/>
      <c r="DK25" s="678"/>
      <c r="DL25" s="650">
        <v>852850</v>
      </c>
      <c r="DM25" s="677"/>
      <c r="DN25" s="677"/>
      <c r="DO25" s="677"/>
      <c r="DP25" s="677"/>
      <c r="DQ25" s="677"/>
      <c r="DR25" s="677"/>
      <c r="DS25" s="677"/>
      <c r="DT25" s="677"/>
      <c r="DU25" s="677"/>
      <c r="DV25" s="678"/>
      <c r="DW25" s="646">
        <v>25.9</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44203</v>
      </c>
      <c r="S26" s="642"/>
      <c r="T26" s="642"/>
      <c r="U26" s="642"/>
      <c r="V26" s="642"/>
      <c r="W26" s="642"/>
      <c r="X26" s="642"/>
      <c r="Y26" s="643"/>
      <c r="Z26" s="644">
        <v>0.8</v>
      </c>
      <c r="AA26" s="644"/>
      <c r="AB26" s="644"/>
      <c r="AC26" s="644"/>
      <c r="AD26" s="645" t="s">
        <v>173</v>
      </c>
      <c r="AE26" s="645"/>
      <c r="AF26" s="645"/>
      <c r="AG26" s="645"/>
      <c r="AH26" s="645"/>
      <c r="AI26" s="645"/>
      <c r="AJ26" s="645"/>
      <c r="AK26" s="645"/>
      <c r="AL26" s="646" t="s">
        <v>173</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173</v>
      </c>
      <c r="BH26" s="642"/>
      <c r="BI26" s="642"/>
      <c r="BJ26" s="642"/>
      <c r="BK26" s="642"/>
      <c r="BL26" s="642"/>
      <c r="BM26" s="642"/>
      <c r="BN26" s="643"/>
      <c r="BO26" s="644" t="s">
        <v>267</v>
      </c>
      <c r="BP26" s="644"/>
      <c r="BQ26" s="644"/>
      <c r="BR26" s="644"/>
      <c r="BS26" s="650" t="s">
        <v>173</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611465</v>
      </c>
      <c r="CS26" s="642"/>
      <c r="CT26" s="642"/>
      <c r="CU26" s="642"/>
      <c r="CV26" s="642"/>
      <c r="CW26" s="642"/>
      <c r="CX26" s="642"/>
      <c r="CY26" s="643"/>
      <c r="CZ26" s="646">
        <v>10.9</v>
      </c>
      <c r="DA26" s="675"/>
      <c r="DB26" s="675"/>
      <c r="DC26" s="679"/>
      <c r="DD26" s="650">
        <v>523300</v>
      </c>
      <c r="DE26" s="642"/>
      <c r="DF26" s="642"/>
      <c r="DG26" s="642"/>
      <c r="DH26" s="642"/>
      <c r="DI26" s="642"/>
      <c r="DJ26" s="642"/>
      <c r="DK26" s="643"/>
      <c r="DL26" s="650" t="s">
        <v>173</v>
      </c>
      <c r="DM26" s="642"/>
      <c r="DN26" s="642"/>
      <c r="DO26" s="642"/>
      <c r="DP26" s="642"/>
      <c r="DQ26" s="642"/>
      <c r="DR26" s="642"/>
      <c r="DS26" s="642"/>
      <c r="DT26" s="642"/>
      <c r="DU26" s="642"/>
      <c r="DV26" s="643"/>
      <c r="DW26" s="646" t="s">
        <v>173</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823472</v>
      </c>
      <c r="S27" s="642"/>
      <c r="T27" s="642"/>
      <c r="U27" s="642"/>
      <c r="V27" s="642"/>
      <c r="W27" s="642"/>
      <c r="X27" s="642"/>
      <c r="Y27" s="643"/>
      <c r="Z27" s="644">
        <v>14.2</v>
      </c>
      <c r="AA27" s="644"/>
      <c r="AB27" s="644"/>
      <c r="AC27" s="644"/>
      <c r="AD27" s="645" t="s">
        <v>173</v>
      </c>
      <c r="AE27" s="645"/>
      <c r="AF27" s="645"/>
      <c r="AG27" s="645"/>
      <c r="AH27" s="645"/>
      <c r="AI27" s="645"/>
      <c r="AJ27" s="645"/>
      <c r="AK27" s="645"/>
      <c r="AL27" s="646" t="s">
        <v>173</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1149660</v>
      </c>
      <c r="BH27" s="642"/>
      <c r="BI27" s="642"/>
      <c r="BJ27" s="642"/>
      <c r="BK27" s="642"/>
      <c r="BL27" s="642"/>
      <c r="BM27" s="642"/>
      <c r="BN27" s="643"/>
      <c r="BO27" s="644">
        <v>100</v>
      </c>
      <c r="BP27" s="644"/>
      <c r="BQ27" s="644"/>
      <c r="BR27" s="644"/>
      <c r="BS27" s="650" t="s">
        <v>173</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1096172</v>
      </c>
      <c r="CS27" s="677"/>
      <c r="CT27" s="677"/>
      <c r="CU27" s="677"/>
      <c r="CV27" s="677"/>
      <c r="CW27" s="677"/>
      <c r="CX27" s="677"/>
      <c r="CY27" s="678"/>
      <c r="CZ27" s="646">
        <v>19.600000000000001</v>
      </c>
      <c r="DA27" s="675"/>
      <c r="DB27" s="675"/>
      <c r="DC27" s="679"/>
      <c r="DD27" s="650">
        <v>363823</v>
      </c>
      <c r="DE27" s="677"/>
      <c r="DF27" s="677"/>
      <c r="DG27" s="677"/>
      <c r="DH27" s="677"/>
      <c r="DI27" s="677"/>
      <c r="DJ27" s="677"/>
      <c r="DK27" s="678"/>
      <c r="DL27" s="650">
        <v>363668</v>
      </c>
      <c r="DM27" s="677"/>
      <c r="DN27" s="677"/>
      <c r="DO27" s="677"/>
      <c r="DP27" s="677"/>
      <c r="DQ27" s="677"/>
      <c r="DR27" s="677"/>
      <c r="DS27" s="677"/>
      <c r="DT27" s="677"/>
      <c r="DU27" s="677"/>
      <c r="DV27" s="678"/>
      <c r="DW27" s="646">
        <v>11.1</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173</v>
      </c>
      <c r="S28" s="642"/>
      <c r="T28" s="642"/>
      <c r="U28" s="642"/>
      <c r="V28" s="642"/>
      <c r="W28" s="642"/>
      <c r="X28" s="642"/>
      <c r="Y28" s="643"/>
      <c r="Z28" s="644" t="s">
        <v>267</v>
      </c>
      <c r="AA28" s="644"/>
      <c r="AB28" s="644"/>
      <c r="AC28" s="644"/>
      <c r="AD28" s="645" t="s">
        <v>173</v>
      </c>
      <c r="AE28" s="645"/>
      <c r="AF28" s="645"/>
      <c r="AG28" s="645"/>
      <c r="AH28" s="645"/>
      <c r="AI28" s="645"/>
      <c r="AJ28" s="645"/>
      <c r="AK28" s="645"/>
      <c r="AL28" s="646" t="s">
        <v>173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416939</v>
      </c>
      <c r="CS28" s="642"/>
      <c r="CT28" s="642"/>
      <c r="CU28" s="642"/>
      <c r="CV28" s="642"/>
      <c r="CW28" s="642"/>
      <c r="CX28" s="642"/>
      <c r="CY28" s="643"/>
      <c r="CZ28" s="646">
        <v>7.5</v>
      </c>
      <c r="DA28" s="675"/>
      <c r="DB28" s="675"/>
      <c r="DC28" s="679"/>
      <c r="DD28" s="650">
        <v>416296</v>
      </c>
      <c r="DE28" s="642"/>
      <c r="DF28" s="642"/>
      <c r="DG28" s="642"/>
      <c r="DH28" s="642"/>
      <c r="DI28" s="642"/>
      <c r="DJ28" s="642"/>
      <c r="DK28" s="643"/>
      <c r="DL28" s="650">
        <v>416296</v>
      </c>
      <c r="DM28" s="642"/>
      <c r="DN28" s="642"/>
      <c r="DO28" s="642"/>
      <c r="DP28" s="642"/>
      <c r="DQ28" s="642"/>
      <c r="DR28" s="642"/>
      <c r="DS28" s="642"/>
      <c r="DT28" s="642"/>
      <c r="DU28" s="642"/>
      <c r="DV28" s="643"/>
      <c r="DW28" s="646">
        <v>12.7</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455330</v>
      </c>
      <c r="S29" s="642"/>
      <c r="T29" s="642"/>
      <c r="U29" s="642"/>
      <c r="V29" s="642"/>
      <c r="W29" s="642"/>
      <c r="X29" s="642"/>
      <c r="Y29" s="643"/>
      <c r="Z29" s="644">
        <v>7.9</v>
      </c>
      <c r="AA29" s="644"/>
      <c r="AB29" s="644"/>
      <c r="AC29" s="644"/>
      <c r="AD29" s="645" t="s">
        <v>173</v>
      </c>
      <c r="AE29" s="645"/>
      <c r="AF29" s="645"/>
      <c r="AG29" s="645"/>
      <c r="AH29" s="645"/>
      <c r="AI29" s="645"/>
      <c r="AJ29" s="645"/>
      <c r="AK29" s="645"/>
      <c r="AL29" s="646" t="s">
        <v>267</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416270</v>
      </c>
      <c r="CS29" s="677"/>
      <c r="CT29" s="677"/>
      <c r="CU29" s="677"/>
      <c r="CV29" s="677"/>
      <c r="CW29" s="677"/>
      <c r="CX29" s="677"/>
      <c r="CY29" s="678"/>
      <c r="CZ29" s="646">
        <v>7.5</v>
      </c>
      <c r="DA29" s="675"/>
      <c r="DB29" s="675"/>
      <c r="DC29" s="679"/>
      <c r="DD29" s="650">
        <v>415627</v>
      </c>
      <c r="DE29" s="677"/>
      <c r="DF29" s="677"/>
      <c r="DG29" s="677"/>
      <c r="DH29" s="677"/>
      <c r="DI29" s="677"/>
      <c r="DJ29" s="677"/>
      <c r="DK29" s="678"/>
      <c r="DL29" s="650">
        <v>415627</v>
      </c>
      <c r="DM29" s="677"/>
      <c r="DN29" s="677"/>
      <c r="DO29" s="677"/>
      <c r="DP29" s="677"/>
      <c r="DQ29" s="677"/>
      <c r="DR29" s="677"/>
      <c r="DS29" s="677"/>
      <c r="DT29" s="677"/>
      <c r="DU29" s="677"/>
      <c r="DV29" s="678"/>
      <c r="DW29" s="646">
        <v>12.6</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30309</v>
      </c>
      <c r="S30" s="642"/>
      <c r="T30" s="642"/>
      <c r="U30" s="642"/>
      <c r="V30" s="642"/>
      <c r="W30" s="642"/>
      <c r="X30" s="642"/>
      <c r="Y30" s="643"/>
      <c r="Z30" s="644">
        <v>0.5</v>
      </c>
      <c r="AA30" s="644"/>
      <c r="AB30" s="644"/>
      <c r="AC30" s="644"/>
      <c r="AD30" s="645">
        <v>1338</v>
      </c>
      <c r="AE30" s="645"/>
      <c r="AF30" s="645"/>
      <c r="AG30" s="645"/>
      <c r="AH30" s="645"/>
      <c r="AI30" s="645"/>
      <c r="AJ30" s="645"/>
      <c r="AK30" s="645"/>
      <c r="AL30" s="646">
        <v>0</v>
      </c>
      <c r="AM30" s="647"/>
      <c r="AN30" s="647"/>
      <c r="AO30" s="648"/>
      <c r="AP30" s="689" t="s">
        <v>309</v>
      </c>
      <c r="AQ30" s="690"/>
      <c r="AR30" s="690"/>
      <c r="AS30" s="690"/>
      <c r="AT30" s="695" t="s">
        <v>310</v>
      </c>
      <c r="AU30" s="230"/>
      <c r="AV30" s="230"/>
      <c r="AW30" s="230"/>
      <c r="AX30" s="627" t="s">
        <v>186</v>
      </c>
      <c r="AY30" s="628"/>
      <c r="AZ30" s="628"/>
      <c r="BA30" s="628"/>
      <c r="BB30" s="628"/>
      <c r="BC30" s="628"/>
      <c r="BD30" s="628"/>
      <c r="BE30" s="628"/>
      <c r="BF30" s="629"/>
      <c r="BG30" s="701">
        <v>99.1</v>
      </c>
      <c r="BH30" s="702"/>
      <c r="BI30" s="702"/>
      <c r="BJ30" s="702"/>
      <c r="BK30" s="702"/>
      <c r="BL30" s="702"/>
      <c r="BM30" s="636">
        <v>95.7</v>
      </c>
      <c r="BN30" s="702"/>
      <c r="BO30" s="702"/>
      <c r="BP30" s="702"/>
      <c r="BQ30" s="703"/>
      <c r="BR30" s="701">
        <v>98.9</v>
      </c>
      <c r="BS30" s="702"/>
      <c r="BT30" s="702"/>
      <c r="BU30" s="702"/>
      <c r="BV30" s="702"/>
      <c r="BW30" s="702"/>
      <c r="BX30" s="636">
        <v>94.1</v>
      </c>
      <c r="BY30" s="702"/>
      <c r="BZ30" s="702"/>
      <c r="CA30" s="702"/>
      <c r="CB30" s="703"/>
      <c r="CD30" s="706"/>
      <c r="CE30" s="707"/>
      <c r="CF30" s="656" t="s">
        <v>311</v>
      </c>
      <c r="CG30" s="657"/>
      <c r="CH30" s="657"/>
      <c r="CI30" s="657"/>
      <c r="CJ30" s="657"/>
      <c r="CK30" s="657"/>
      <c r="CL30" s="657"/>
      <c r="CM30" s="657"/>
      <c r="CN30" s="657"/>
      <c r="CO30" s="657"/>
      <c r="CP30" s="657"/>
      <c r="CQ30" s="658"/>
      <c r="CR30" s="641">
        <v>390486</v>
      </c>
      <c r="CS30" s="642"/>
      <c r="CT30" s="642"/>
      <c r="CU30" s="642"/>
      <c r="CV30" s="642"/>
      <c r="CW30" s="642"/>
      <c r="CX30" s="642"/>
      <c r="CY30" s="643"/>
      <c r="CZ30" s="646">
        <v>7</v>
      </c>
      <c r="DA30" s="675"/>
      <c r="DB30" s="675"/>
      <c r="DC30" s="679"/>
      <c r="DD30" s="650">
        <v>390136</v>
      </c>
      <c r="DE30" s="642"/>
      <c r="DF30" s="642"/>
      <c r="DG30" s="642"/>
      <c r="DH30" s="642"/>
      <c r="DI30" s="642"/>
      <c r="DJ30" s="642"/>
      <c r="DK30" s="643"/>
      <c r="DL30" s="650">
        <v>390136</v>
      </c>
      <c r="DM30" s="642"/>
      <c r="DN30" s="642"/>
      <c r="DO30" s="642"/>
      <c r="DP30" s="642"/>
      <c r="DQ30" s="642"/>
      <c r="DR30" s="642"/>
      <c r="DS30" s="642"/>
      <c r="DT30" s="642"/>
      <c r="DU30" s="642"/>
      <c r="DV30" s="643"/>
      <c r="DW30" s="646">
        <v>11.9</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6523</v>
      </c>
      <c r="S31" s="642"/>
      <c r="T31" s="642"/>
      <c r="U31" s="642"/>
      <c r="V31" s="642"/>
      <c r="W31" s="642"/>
      <c r="X31" s="642"/>
      <c r="Y31" s="643"/>
      <c r="Z31" s="644">
        <v>0.1</v>
      </c>
      <c r="AA31" s="644"/>
      <c r="AB31" s="644"/>
      <c r="AC31" s="644"/>
      <c r="AD31" s="645" t="s">
        <v>173</v>
      </c>
      <c r="AE31" s="645"/>
      <c r="AF31" s="645"/>
      <c r="AG31" s="645"/>
      <c r="AH31" s="645"/>
      <c r="AI31" s="645"/>
      <c r="AJ31" s="645"/>
      <c r="AK31" s="645"/>
      <c r="AL31" s="646" t="s">
        <v>173</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v>
      </c>
      <c r="BH31" s="677"/>
      <c r="BI31" s="677"/>
      <c r="BJ31" s="677"/>
      <c r="BK31" s="677"/>
      <c r="BL31" s="677"/>
      <c r="BM31" s="647">
        <v>95.5</v>
      </c>
      <c r="BN31" s="699"/>
      <c r="BO31" s="699"/>
      <c r="BP31" s="699"/>
      <c r="BQ31" s="700"/>
      <c r="BR31" s="698">
        <v>98.9</v>
      </c>
      <c r="BS31" s="677"/>
      <c r="BT31" s="677"/>
      <c r="BU31" s="677"/>
      <c r="BV31" s="677"/>
      <c r="BW31" s="677"/>
      <c r="BX31" s="647">
        <v>94.3</v>
      </c>
      <c r="BY31" s="699"/>
      <c r="BZ31" s="699"/>
      <c r="CA31" s="699"/>
      <c r="CB31" s="700"/>
      <c r="CD31" s="706"/>
      <c r="CE31" s="707"/>
      <c r="CF31" s="656" t="s">
        <v>315</v>
      </c>
      <c r="CG31" s="657"/>
      <c r="CH31" s="657"/>
      <c r="CI31" s="657"/>
      <c r="CJ31" s="657"/>
      <c r="CK31" s="657"/>
      <c r="CL31" s="657"/>
      <c r="CM31" s="657"/>
      <c r="CN31" s="657"/>
      <c r="CO31" s="657"/>
      <c r="CP31" s="657"/>
      <c r="CQ31" s="658"/>
      <c r="CR31" s="641">
        <v>25784</v>
      </c>
      <c r="CS31" s="677"/>
      <c r="CT31" s="677"/>
      <c r="CU31" s="677"/>
      <c r="CV31" s="677"/>
      <c r="CW31" s="677"/>
      <c r="CX31" s="677"/>
      <c r="CY31" s="678"/>
      <c r="CZ31" s="646">
        <v>0.5</v>
      </c>
      <c r="DA31" s="675"/>
      <c r="DB31" s="675"/>
      <c r="DC31" s="679"/>
      <c r="DD31" s="650">
        <v>25491</v>
      </c>
      <c r="DE31" s="677"/>
      <c r="DF31" s="677"/>
      <c r="DG31" s="677"/>
      <c r="DH31" s="677"/>
      <c r="DI31" s="677"/>
      <c r="DJ31" s="677"/>
      <c r="DK31" s="678"/>
      <c r="DL31" s="650">
        <v>25491</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3715</v>
      </c>
      <c r="S32" s="642"/>
      <c r="T32" s="642"/>
      <c r="U32" s="642"/>
      <c r="V32" s="642"/>
      <c r="W32" s="642"/>
      <c r="X32" s="642"/>
      <c r="Y32" s="643"/>
      <c r="Z32" s="644">
        <v>0.1</v>
      </c>
      <c r="AA32" s="644"/>
      <c r="AB32" s="644"/>
      <c r="AC32" s="644"/>
      <c r="AD32" s="645" t="s">
        <v>173</v>
      </c>
      <c r="AE32" s="645"/>
      <c r="AF32" s="645"/>
      <c r="AG32" s="645"/>
      <c r="AH32" s="645"/>
      <c r="AI32" s="645"/>
      <c r="AJ32" s="645"/>
      <c r="AK32" s="645"/>
      <c r="AL32" s="646" t="s">
        <v>173</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99.1</v>
      </c>
      <c r="BH32" s="711"/>
      <c r="BI32" s="711"/>
      <c r="BJ32" s="711"/>
      <c r="BK32" s="711"/>
      <c r="BL32" s="711"/>
      <c r="BM32" s="712">
        <v>95.1</v>
      </c>
      <c r="BN32" s="711"/>
      <c r="BO32" s="711"/>
      <c r="BP32" s="711"/>
      <c r="BQ32" s="713"/>
      <c r="BR32" s="710">
        <v>98.9</v>
      </c>
      <c r="BS32" s="711"/>
      <c r="BT32" s="711"/>
      <c r="BU32" s="711"/>
      <c r="BV32" s="711"/>
      <c r="BW32" s="711"/>
      <c r="BX32" s="712">
        <v>92.7</v>
      </c>
      <c r="BY32" s="711"/>
      <c r="BZ32" s="711"/>
      <c r="CA32" s="711"/>
      <c r="CB32" s="713"/>
      <c r="CD32" s="708"/>
      <c r="CE32" s="709"/>
      <c r="CF32" s="656" t="s">
        <v>318</v>
      </c>
      <c r="CG32" s="657"/>
      <c r="CH32" s="657"/>
      <c r="CI32" s="657"/>
      <c r="CJ32" s="657"/>
      <c r="CK32" s="657"/>
      <c r="CL32" s="657"/>
      <c r="CM32" s="657"/>
      <c r="CN32" s="657"/>
      <c r="CO32" s="657"/>
      <c r="CP32" s="657"/>
      <c r="CQ32" s="658"/>
      <c r="CR32" s="641">
        <v>669</v>
      </c>
      <c r="CS32" s="642"/>
      <c r="CT32" s="642"/>
      <c r="CU32" s="642"/>
      <c r="CV32" s="642"/>
      <c r="CW32" s="642"/>
      <c r="CX32" s="642"/>
      <c r="CY32" s="643"/>
      <c r="CZ32" s="646">
        <v>0</v>
      </c>
      <c r="DA32" s="675"/>
      <c r="DB32" s="675"/>
      <c r="DC32" s="679"/>
      <c r="DD32" s="650">
        <v>669</v>
      </c>
      <c r="DE32" s="642"/>
      <c r="DF32" s="642"/>
      <c r="DG32" s="642"/>
      <c r="DH32" s="642"/>
      <c r="DI32" s="642"/>
      <c r="DJ32" s="642"/>
      <c r="DK32" s="643"/>
      <c r="DL32" s="650">
        <v>669</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221112</v>
      </c>
      <c r="S33" s="642"/>
      <c r="T33" s="642"/>
      <c r="U33" s="642"/>
      <c r="V33" s="642"/>
      <c r="W33" s="642"/>
      <c r="X33" s="642"/>
      <c r="Y33" s="643"/>
      <c r="Z33" s="644">
        <v>3.8</v>
      </c>
      <c r="AA33" s="644"/>
      <c r="AB33" s="644"/>
      <c r="AC33" s="644"/>
      <c r="AD33" s="645" t="s">
        <v>173</v>
      </c>
      <c r="AE33" s="645"/>
      <c r="AF33" s="645"/>
      <c r="AG33" s="645"/>
      <c r="AH33" s="645"/>
      <c r="AI33" s="645"/>
      <c r="AJ33" s="645"/>
      <c r="AK33" s="645"/>
      <c r="AL33" s="646" t="s">
        <v>173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2184639</v>
      </c>
      <c r="CS33" s="677"/>
      <c r="CT33" s="677"/>
      <c r="CU33" s="677"/>
      <c r="CV33" s="677"/>
      <c r="CW33" s="677"/>
      <c r="CX33" s="677"/>
      <c r="CY33" s="678"/>
      <c r="CZ33" s="646">
        <v>39.1</v>
      </c>
      <c r="DA33" s="675"/>
      <c r="DB33" s="675"/>
      <c r="DC33" s="679"/>
      <c r="DD33" s="650">
        <v>1803673</v>
      </c>
      <c r="DE33" s="677"/>
      <c r="DF33" s="677"/>
      <c r="DG33" s="677"/>
      <c r="DH33" s="677"/>
      <c r="DI33" s="677"/>
      <c r="DJ33" s="677"/>
      <c r="DK33" s="678"/>
      <c r="DL33" s="650">
        <v>1582163</v>
      </c>
      <c r="DM33" s="677"/>
      <c r="DN33" s="677"/>
      <c r="DO33" s="677"/>
      <c r="DP33" s="677"/>
      <c r="DQ33" s="677"/>
      <c r="DR33" s="677"/>
      <c r="DS33" s="677"/>
      <c r="DT33" s="677"/>
      <c r="DU33" s="677"/>
      <c r="DV33" s="678"/>
      <c r="DW33" s="646">
        <v>48.1</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79577</v>
      </c>
      <c r="S34" s="642"/>
      <c r="T34" s="642"/>
      <c r="U34" s="642"/>
      <c r="V34" s="642"/>
      <c r="W34" s="642"/>
      <c r="X34" s="642"/>
      <c r="Y34" s="643"/>
      <c r="Z34" s="644">
        <v>1.4</v>
      </c>
      <c r="AA34" s="644"/>
      <c r="AB34" s="644"/>
      <c r="AC34" s="644"/>
      <c r="AD34" s="645">
        <v>1</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851152</v>
      </c>
      <c r="CS34" s="642"/>
      <c r="CT34" s="642"/>
      <c r="CU34" s="642"/>
      <c r="CV34" s="642"/>
      <c r="CW34" s="642"/>
      <c r="CX34" s="642"/>
      <c r="CY34" s="643"/>
      <c r="CZ34" s="646">
        <v>15.2</v>
      </c>
      <c r="DA34" s="675"/>
      <c r="DB34" s="675"/>
      <c r="DC34" s="679"/>
      <c r="DD34" s="650">
        <v>649696</v>
      </c>
      <c r="DE34" s="642"/>
      <c r="DF34" s="642"/>
      <c r="DG34" s="642"/>
      <c r="DH34" s="642"/>
      <c r="DI34" s="642"/>
      <c r="DJ34" s="642"/>
      <c r="DK34" s="643"/>
      <c r="DL34" s="650">
        <v>582378</v>
      </c>
      <c r="DM34" s="642"/>
      <c r="DN34" s="642"/>
      <c r="DO34" s="642"/>
      <c r="DP34" s="642"/>
      <c r="DQ34" s="642"/>
      <c r="DR34" s="642"/>
      <c r="DS34" s="642"/>
      <c r="DT34" s="642"/>
      <c r="DU34" s="642"/>
      <c r="DV34" s="643"/>
      <c r="DW34" s="646">
        <v>17.7</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578644</v>
      </c>
      <c r="S35" s="642"/>
      <c r="T35" s="642"/>
      <c r="U35" s="642"/>
      <c r="V35" s="642"/>
      <c r="W35" s="642"/>
      <c r="X35" s="642"/>
      <c r="Y35" s="643"/>
      <c r="Z35" s="644">
        <v>10</v>
      </c>
      <c r="AA35" s="644"/>
      <c r="AB35" s="644"/>
      <c r="AC35" s="644"/>
      <c r="AD35" s="645" t="s">
        <v>136</v>
      </c>
      <c r="AE35" s="645"/>
      <c r="AF35" s="645"/>
      <c r="AG35" s="645"/>
      <c r="AH35" s="645"/>
      <c r="AI35" s="645"/>
      <c r="AJ35" s="645"/>
      <c r="AK35" s="645"/>
      <c r="AL35" s="646" t="s">
        <v>173</v>
      </c>
      <c r="AM35" s="647"/>
      <c r="AN35" s="647"/>
      <c r="AO35" s="648"/>
      <c r="AP35" s="234"/>
      <c r="AQ35" s="714" t="s">
        <v>326</v>
      </c>
      <c r="AR35" s="715"/>
      <c r="AS35" s="715"/>
      <c r="AT35" s="715"/>
      <c r="AU35" s="715"/>
      <c r="AV35" s="715"/>
      <c r="AW35" s="715"/>
      <c r="AX35" s="715"/>
      <c r="AY35" s="716"/>
      <c r="AZ35" s="630">
        <v>622852</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34467</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54880</v>
      </c>
      <c r="CS35" s="677"/>
      <c r="CT35" s="677"/>
      <c r="CU35" s="677"/>
      <c r="CV35" s="677"/>
      <c r="CW35" s="677"/>
      <c r="CX35" s="677"/>
      <c r="CY35" s="678"/>
      <c r="CZ35" s="646">
        <v>1</v>
      </c>
      <c r="DA35" s="675"/>
      <c r="DB35" s="675"/>
      <c r="DC35" s="679"/>
      <c r="DD35" s="650">
        <v>32507</v>
      </c>
      <c r="DE35" s="677"/>
      <c r="DF35" s="677"/>
      <c r="DG35" s="677"/>
      <c r="DH35" s="677"/>
      <c r="DI35" s="677"/>
      <c r="DJ35" s="677"/>
      <c r="DK35" s="678"/>
      <c r="DL35" s="650">
        <v>32507</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267</v>
      </c>
      <c r="S36" s="642"/>
      <c r="T36" s="642"/>
      <c r="U36" s="642"/>
      <c r="V36" s="642"/>
      <c r="W36" s="642"/>
      <c r="X36" s="642"/>
      <c r="Y36" s="643"/>
      <c r="Z36" s="644" t="s">
        <v>173</v>
      </c>
      <c r="AA36" s="644"/>
      <c r="AB36" s="644"/>
      <c r="AC36" s="644"/>
      <c r="AD36" s="645" t="s">
        <v>227</v>
      </c>
      <c r="AE36" s="645"/>
      <c r="AF36" s="645"/>
      <c r="AG36" s="645"/>
      <c r="AH36" s="645"/>
      <c r="AI36" s="645"/>
      <c r="AJ36" s="645"/>
      <c r="AK36" s="645"/>
      <c r="AL36" s="646" t="s">
        <v>173</v>
      </c>
      <c r="AM36" s="647"/>
      <c r="AN36" s="647"/>
      <c r="AO36" s="648"/>
      <c r="AQ36" s="718" t="s">
        <v>330</v>
      </c>
      <c r="AR36" s="719"/>
      <c r="AS36" s="719"/>
      <c r="AT36" s="719"/>
      <c r="AU36" s="719"/>
      <c r="AV36" s="719"/>
      <c r="AW36" s="719"/>
      <c r="AX36" s="719"/>
      <c r="AY36" s="720"/>
      <c r="AZ36" s="641" t="s">
        <v>173</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4035</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637457</v>
      </c>
      <c r="CS36" s="642"/>
      <c r="CT36" s="642"/>
      <c r="CU36" s="642"/>
      <c r="CV36" s="642"/>
      <c r="CW36" s="642"/>
      <c r="CX36" s="642"/>
      <c r="CY36" s="643"/>
      <c r="CZ36" s="646">
        <v>11.4</v>
      </c>
      <c r="DA36" s="675"/>
      <c r="DB36" s="675"/>
      <c r="DC36" s="679"/>
      <c r="DD36" s="650">
        <v>602402</v>
      </c>
      <c r="DE36" s="642"/>
      <c r="DF36" s="642"/>
      <c r="DG36" s="642"/>
      <c r="DH36" s="642"/>
      <c r="DI36" s="642"/>
      <c r="DJ36" s="642"/>
      <c r="DK36" s="643"/>
      <c r="DL36" s="650">
        <v>495964</v>
      </c>
      <c r="DM36" s="642"/>
      <c r="DN36" s="642"/>
      <c r="DO36" s="642"/>
      <c r="DP36" s="642"/>
      <c r="DQ36" s="642"/>
      <c r="DR36" s="642"/>
      <c r="DS36" s="642"/>
      <c r="DT36" s="642"/>
      <c r="DU36" s="642"/>
      <c r="DV36" s="643"/>
      <c r="DW36" s="646">
        <v>15.1</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158244</v>
      </c>
      <c r="S37" s="642"/>
      <c r="T37" s="642"/>
      <c r="U37" s="642"/>
      <c r="V37" s="642"/>
      <c r="W37" s="642"/>
      <c r="X37" s="642"/>
      <c r="Y37" s="643"/>
      <c r="Z37" s="644">
        <v>2.7</v>
      </c>
      <c r="AA37" s="644"/>
      <c r="AB37" s="644"/>
      <c r="AC37" s="644"/>
      <c r="AD37" s="645" t="s">
        <v>173</v>
      </c>
      <c r="AE37" s="645"/>
      <c r="AF37" s="645"/>
      <c r="AG37" s="645"/>
      <c r="AH37" s="645"/>
      <c r="AI37" s="645"/>
      <c r="AJ37" s="645"/>
      <c r="AK37" s="645"/>
      <c r="AL37" s="646" t="s">
        <v>173</v>
      </c>
      <c r="AM37" s="647"/>
      <c r="AN37" s="647"/>
      <c r="AO37" s="648"/>
      <c r="AQ37" s="718" t="s">
        <v>334</v>
      </c>
      <c r="AR37" s="719"/>
      <c r="AS37" s="719"/>
      <c r="AT37" s="719"/>
      <c r="AU37" s="719"/>
      <c r="AV37" s="719"/>
      <c r="AW37" s="719"/>
      <c r="AX37" s="719"/>
      <c r="AY37" s="720"/>
      <c r="AZ37" s="641" t="s">
        <v>227</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2061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433453</v>
      </c>
      <c r="CS37" s="677"/>
      <c r="CT37" s="677"/>
      <c r="CU37" s="677"/>
      <c r="CV37" s="677"/>
      <c r="CW37" s="677"/>
      <c r="CX37" s="677"/>
      <c r="CY37" s="678"/>
      <c r="CZ37" s="646">
        <v>7.8</v>
      </c>
      <c r="DA37" s="675"/>
      <c r="DB37" s="675"/>
      <c r="DC37" s="679"/>
      <c r="DD37" s="650">
        <v>433253</v>
      </c>
      <c r="DE37" s="677"/>
      <c r="DF37" s="677"/>
      <c r="DG37" s="677"/>
      <c r="DH37" s="677"/>
      <c r="DI37" s="677"/>
      <c r="DJ37" s="677"/>
      <c r="DK37" s="678"/>
      <c r="DL37" s="650">
        <v>364175</v>
      </c>
      <c r="DM37" s="677"/>
      <c r="DN37" s="677"/>
      <c r="DO37" s="677"/>
      <c r="DP37" s="677"/>
      <c r="DQ37" s="677"/>
      <c r="DR37" s="677"/>
      <c r="DS37" s="677"/>
      <c r="DT37" s="677"/>
      <c r="DU37" s="677"/>
      <c r="DV37" s="678"/>
      <c r="DW37" s="646">
        <v>11.1</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5797756</v>
      </c>
      <c r="S38" s="722"/>
      <c r="T38" s="722"/>
      <c r="U38" s="722"/>
      <c r="V38" s="722"/>
      <c r="W38" s="722"/>
      <c r="X38" s="722"/>
      <c r="Y38" s="723"/>
      <c r="Z38" s="724">
        <v>100</v>
      </c>
      <c r="AA38" s="724"/>
      <c r="AB38" s="724"/>
      <c r="AC38" s="724"/>
      <c r="AD38" s="725">
        <v>3129629</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173</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3282</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622852</v>
      </c>
      <c r="CS38" s="642"/>
      <c r="CT38" s="642"/>
      <c r="CU38" s="642"/>
      <c r="CV38" s="642"/>
      <c r="CW38" s="642"/>
      <c r="CX38" s="642"/>
      <c r="CY38" s="643"/>
      <c r="CZ38" s="646">
        <v>11.1</v>
      </c>
      <c r="DA38" s="675"/>
      <c r="DB38" s="675"/>
      <c r="DC38" s="679"/>
      <c r="DD38" s="650">
        <v>505095</v>
      </c>
      <c r="DE38" s="642"/>
      <c r="DF38" s="642"/>
      <c r="DG38" s="642"/>
      <c r="DH38" s="642"/>
      <c r="DI38" s="642"/>
      <c r="DJ38" s="642"/>
      <c r="DK38" s="643"/>
      <c r="DL38" s="650">
        <v>471314</v>
      </c>
      <c r="DM38" s="642"/>
      <c r="DN38" s="642"/>
      <c r="DO38" s="642"/>
      <c r="DP38" s="642"/>
      <c r="DQ38" s="642"/>
      <c r="DR38" s="642"/>
      <c r="DS38" s="642"/>
      <c r="DT38" s="642"/>
      <c r="DU38" s="642"/>
      <c r="DV38" s="643"/>
      <c r="DW38" s="646">
        <v>14.3</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227</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18298</v>
      </c>
      <c r="CS39" s="677"/>
      <c r="CT39" s="677"/>
      <c r="CU39" s="677"/>
      <c r="CV39" s="677"/>
      <c r="CW39" s="677"/>
      <c r="CX39" s="677"/>
      <c r="CY39" s="678"/>
      <c r="CZ39" s="646">
        <v>0.3</v>
      </c>
      <c r="DA39" s="675"/>
      <c r="DB39" s="675"/>
      <c r="DC39" s="679"/>
      <c r="DD39" s="650">
        <v>13973</v>
      </c>
      <c r="DE39" s="677"/>
      <c r="DF39" s="677"/>
      <c r="DG39" s="677"/>
      <c r="DH39" s="677"/>
      <c r="DI39" s="677"/>
      <c r="DJ39" s="677"/>
      <c r="DK39" s="678"/>
      <c r="DL39" s="650" t="s">
        <v>227</v>
      </c>
      <c r="DM39" s="677"/>
      <c r="DN39" s="677"/>
      <c r="DO39" s="677"/>
      <c r="DP39" s="677"/>
      <c r="DQ39" s="677"/>
      <c r="DR39" s="677"/>
      <c r="DS39" s="677"/>
      <c r="DT39" s="677"/>
      <c r="DU39" s="677"/>
      <c r="DV39" s="678"/>
      <c r="DW39" s="646" t="s">
        <v>227</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155741</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173</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t="s">
        <v>173</v>
      </c>
      <c r="CS40" s="642"/>
      <c r="CT40" s="642"/>
      <c r="CU40" s="642"/>
      <c r="CV40" s="642"/>
      <c r="CW40" s="642"/>
      <c r="CX40" s="642"/>
      <c r="CY40" s="643"/>
      <c r="CZ40" s="646" t="s">
        <v>227</v>
      </c>
      <c r="DA40" s="675"/>
      <c r="DB40" s="675"/>
      <c r="DC40" s="679"/>
      <c r="DD40" s="650" t="s">
        <v>173</v>
      </c>
      <c r="DE40" s="642"/>
      <c r="DF40" s="642"/>
      <c r="DG40" s="642"/>
      <c r="DH40" s="642"/>
      <c r="DI40" s="642"/>
      <c r="DJ40" s="642"/>
      <c r="DK40" s="643"/>
      <c r="DL40" s="650" t="s">
        <v>173</v>
      </c>
      <c r="DM40" s="642"/>
      <c r="DN40" s="642"/>
      <c r="DO40" s="642"/>
      <c r="DP40" s="642"/>
      <c r="DQ40" s="642"/>
      <c r="DR40" s="642"/>
      <c r="DS40" s="642"/>
      <c r="DT40" s="642"/>
      <c r="DU40" s="642"/>
      <c r="DV40" s="643"/>
      <c r="DW40" s="646" t="s">
        <v>173</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467111</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325</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173</v>
      </c>
      <c r="CS41" s="677"/>
      <c r="CT41" s="677"/>
      <c r="CU41" s="677"/>
      <c r="CV41" s="677"/>
      <c r="CW41" s="677"/>
      <c r="CX41" s="677"/>
      <c r="CY41" s="678"/>
      <c r="CZ41" s="646" t="s">
        <v>173</v>
      </c>
      <c r="DA41" s="675"/>
      <c r="DB41" s="675"/>
      <c r="DC41" s="679"/>
      <c r="DD41" s="650" t="s">
        <v>173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925156</v>
      </c>
      <c r="CS42" s="642"/>
      <c r="CT42" s="642"/>
      <c r="CU42" s="642"/>
      <c r="CV42" s="642"/>
      <c r="CW42" s="642"/>
      <c r="CX42" s="642"/>
      <c r="CY42" s="643"/>
      <c r="CZ42" s="646">
        <v>16.600000000000001</v>
      </c>
      <c r="DA42" s="647"/>
      <c r="DB42" s="647"/>
      <c r="DC42" s="742"/>
      <c r="DD42" s="650">
        <v>167144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36116</v>
      </c>
      <c r="CS43" s="677"/>
      <c r="CT43" s="677"/>
      <c r="CU43" s="677"/>
      <c r="CV43" s="677"/>
      <c r="CW43" s="677"/>
      <c r="CX43" s="677"/>
      <c r="CY43" s="678"/>
      <c r="CZ43" s="646">
        <v>0.6</v>
      </c>
      <c r="DA43" s="675"/>
      <c r="DB43" s="675"/>
      <c r="DC43" s="679"/>
      <c r="DD43" s="650">
        <v>36116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816940</v>
      </c>
      <c r="CS44" s="642"/>
      <c r="CT44" s="642"/>
      <c r="CU44" s="642"/>
      <c r="CV44" s="642"/>
      <c r="CW44" s="642"/>
      <c r="CX44" s="642"/>
      <c r="CY44" s="643"/>
      <c r="CZ44" s="646">
        <v>14.6</v>
      </c>
      <c r="DA44" s="647"/>
      <c r="DB44" s="647"/>
      <c r="DC44" s="742"/>
      <c r="DD44" s="650">
        <v>116887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638686</v>
      </c>
      <c r="CS45" s="677"/>
      <c r="CT45" s="677"/>
      <c r="CU45" s="677"/>
      <c r="CV45" s="677"/>
      <c r="CW45" s="677"/>
      <c r="CX45" s="677"/>
      <c r="CY45" s="678"/>
      <c r="CZ45" s="646">
        <v>11.4</v>
      </c>
      <c r="DA45" s="675"/>
      <c r="DB45" s="675"/>
      <c r="DC45" s="679"/>
      <c r="DD45" s="650">
        <v>8622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175730</v>
      </c>
      <c r="CS46" s="642"/>
      <c r="CT46" s="642"/>
      <c r="CU46" s="642"/>
      <c r="CV46" s="642"/>
      <c r="CW46" s="642"/>
      <c r="CX46" s="642"/>
      <c r="CY46" s="643"/>
      <c r="CZ46" s="646">
        <v>3.1</v>
      </c>
      <c r="DA46" s="647"/>
      <c r="DB46" s="647"/>
      <c r="DC46" s="742"/>
      <c r="DD46" s="650">
        <v>108241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108216</v>
      </c>
      <c r="CS47" s="677"/>
      <c r="CT47" s="677"/>
      <c r="CU47" s="677"/>
      <c r="CV47" s="677"/>
      <c r="CW47" s="677"/>
      <c r="CX47" s="677"/>
      <c r="CY47" s="678"/>
      <c r="CZ47" s="646">
        <v>1.9</v>
      </c>
      <c r="DA47" s="675"/>
      <c r="DB47" s="675"/>
      <c r="DC47" s="679"/>
      <c r="DD47" s="650">
        <v>50257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173</v>
      </c>
      <c r="CS48" s="642"/>
      <c r="CT48" s="642"/>
      <c r="CU48" s="642"/>
      <c r="CV48" s="642"/>
      <c r="CW48" s="642"/>
      <c r="CX48" s="642"/>
      <c r="CY48" s="643"/>
      <c r="CZ48" s="646" t="s">
        <v>267</v>
      </c>
      <c r="DA48" s="647"/>
      <c r="DB48" s="647"/>
      <c r="DC48" s="742"/>
      <c r="DD48" s="650" t="s">
        <v>173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5587148</v>
      </c>
      <c r="CS49" s="711"/>
      <c r="CT49" s="711"/>
      <c r="CU49" s="711"/>
      <c r="CV49" s="711"/>
      <c r="CW49" s="711"/>
      <c r="CX49" s="711"/>
      <c r="CY49" s="743"/>
      <c r="CZ49" s="726">
        <v>100</v>
      </c>
      <c r="DA49" s="744"/>
      <c r="DB49" s="744"/>
      <c r="DC49" s="745"/>
      <c r="DD49" s="746">
        <v>3614477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MnMwQQZZ/ZUOEkB/heTdRAEH7AnGeFs8RtZziKVjAPfbJMLY93yPlLOCybOftR8bVwNjyL7AzkARNSXv9xsDNQ==" saltValue="bKamUu6uXQuYQ7+/1El7D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V9" sqref="V9:Z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5796</v>
      </c>
      <c r="R7" s="777"/>
      <c r="S7" s="777"/>
      <c r="T7" s="777"/>
      <c r="U7" s="777"/>
      <c r="V7" s="777">
        <v>5586</v>
      </c>
      <c r="W7" s="777"/>
      <c r="X7" s="777"/>
      <c r="Y7" s="777"/>
      <c r="Z7" s="777"/>
      <c r="AA7" s="777">
        <v>210</v>
      </c>
      <c r="AB7" s="777"/>
      <c r="AC7" s="777"/>
      <c r="AD7" s="777"/>
      <c r="AE7" s="778"/>
      <c r="AF7" s="779">
        <v>202</v>
      </c>
      <c r="AG7" s="780"/>
      <c r="AH7" s="780"/>
      <c r="AI7" s="780"/>
      <c r="AJ7" s="781"/>
      <c r="AK7" s="816">
        <v>6</v>
      </c>
      <c r="AL7" s="817"/>
      <c r="AM7" s="817"/>
      <c r="AN7" s="817"/>
      <c r="AO7" s="817"/>
      <c r="AP7" s="817">
        <v>4437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582</v>
      </c>
      <c r="BT7" s="821"/>
      <c r="BU7" s="821"/>
      <c r="BV7" s="821"/>
      <c r="BW7" s="821"/>
      <c r="BX7" s="821"/>
      <c r="BY7" s="821"/>
      <c r="BZ7" s="821"/>
      <c r="CA7" s="821"/>
      <c r="CB7" s="821"/>
      <c r="CC7" s="821"/>
      <c r="CD7" s="821"/>
      <c r="CE7" s="821"/>
      <c r="CF7" s="821"/>
      <c r="CG7" s="822"/>
      <c r="CH7" s="813">
        <v>1</v>
      </c>
      <c r="CI7" s="814"/>
      <c r="CJ7" s="814"/>
      <c r="CK7" s="814"/>
      <c r="CL7" s="815"/>
      <c r="CM7" s="813">
        <v>6</v>
      </c>
      <c r="CN7" s="814"/>
      <c r="CO7" s="814"/>
      <c r="CP7" s="814"/>
      <c r="CQ7" s="815"/>
      <c r="CR7" s="813">
        <v>1</v>
      </c>
      <c r="CS7" s="814"/>
      <c r="CT7" s="814"/>
      <c r="CU7" s="814"/>
      <c r="CV7" s="815"/>
      <c r="CW7" s="813" t="s">
        <v>501</v>
      </c>
      <c r="CX7" s="814"/>
      <c r="CY7" s="814"/>
      <c r="CZ7" s="814"/>
      <c r="DA7" s="815"/>
      <c r="DB7" s="813" t="s">
        <v>501</v>
      </c>
      <c r="DC7" s="814"/>
      <c r="DD7" s="814"/>
      <c r="DE7" s="814"/>
      <c r="DF7" s="815"/>
      <c r="DG7" s="813" t="s">
        <v>501</v>
      </c>
      <c r="DH7" s="814"/>
      <c r="DI7" s="814"/>
      <c r="DJ7" s="814"/>
      <c r="DK7" s="815"/>
      <c r="DL7" s="813" t="s">
        <v>501</v>
      </c>
      <c r="DM7" s="814"/>
      <c r="DN7" s="814"/>
      <c r="DO7" s="814"/>
      <c r="DP7" s="815"/>
      <c r="DQ7" s="813" t="s">
        <v>501</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4</v>
      </c>
      <c r="R8" s="801"/>
      <c r="S8" s="801"/>
      <c r="T8" s="801"/>
      <c r="U8" s="801"/>
      <c r="V8" s="801">
        <v>3</v>
      </c>
      <c r="W8" s="801"/>
      <c r="X8" s="801"/>
      <c r="Y8" s="801"/>
      <c r="Z8" s="801"/>
      <c r="AA8" s="801">
        <v>0</v>
      </c>
      <c r="AB8" s="801"/>
      <c r="AC8" s="801"/>
      <c r="AD8" s="801"/>
      <c r="AE8" s="802"/>
      <c r="AF8" s="803">
        <v>0</v>
      </c>
      <c r="AG8" s="804"/>
      <c r="AH8" s="804"/>
      <c r="AI8" s="804"/>
      <c r="AJ8" s="805"/>
      <c r="AK8" s="806" t="s">
        <v>501</v>
      </c>
      <c r="AL8" s="807"/>
      <c r="AM8" s="807"/>
      <c r="AN8" s="807"/>
      <c r="AO8" s="807"/>
      <c r="AP8" s="807" t="s">
        <v>501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386</v>
      </c>
      <c r="C9" s="798"/>
      <c r="D9" s="798"/>
      <c r="E9" s="798"/>
      <c r="F9" s="798"/>
      <c r="G9" s="798"/>
      <c r="H9" s="798"/>
      <c r="I9" s="798"/>
      <c r="J9" s="798"/>
      <c r="K9" s="798"/>
      <c r="L9" s="798"/>
      <c r="M9" s="798"/>
      <c r="N9" s="798"/>
      <c r="O9" s="798"/>
      <c r="P9" s="799"/>
      <c r="Q9" s="800">
        <v>0</v>
      </c>
      <c r="R9" s="801"/>
      <c r="S9" s="801"/>
      <c r="T9" s="801"/>
      <c r="U9" s="801"/>
      <c r="V9" s="801">
        <v>0</v>
      </c>
      <c r="W9" s="801"/>
      <c r="X9" s="801"/>
      <c r="Y9" s="801"/>
      <c r="Z9" s="801"/>
      <c r="AA9" s="801" t="s">
        <v>501</v>
      </c>
      <c r="AB9" s="801"/>
      <c r="AC9" s="801"/>
      <c r="AD9" s="801"/>
      <c r="AE9" s="802"/>
      <c r="AF9" s="803" t="s">
        <v>501</v>
      </c>
      <c r="AG9" s="804"/>
      <c r="AH9" s="804"/>
      <c r="AI9" s="804"/>
      <c r="AJ9" s="805"/>
      <c r="AK9" s="806" t="s">
        <v>501</v>
      </c>
      <c r="AL9" s="807"/>
      <c r="AM9" s="807"/>
      <c r="AN9" s="807"/>
      <c r="AO9" s="807"/>
      <c r="AP9" s="807" t="s">
        <v>501</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5798</v>
      </c>
      <c r="R23" s="836"/>
      <c r="S23" s="836"/>
      <c r="T23" s="836"/>
      <c r="U23" s="836"/>
      <c r="V23" s="836">
        <v>5587</v>
      </c>
      <c r="W23" s="836"/>
      <c r="X23" s="836"/>
      <c r="Y23" s="836"/>
      <c r="Z23" s="836"/>
      <c r="AA23" s="836">
        <v>211</v>
      </c>
      <c r="AB23" s="836"/>
      <c r="AC23" s="836"/>
      <c r="AD23" s="836"/>
      <c r="AE23" s="837"/>
      <c r="AF23" s="838">
        <v>202</v>
      </c>
      <c r="AG23" s="836"/>
      <c r="AH23" s="836"/>
      <c r="AI23" s="836"/>
      <c r="AJ23" s="839"/>
      <c r="AK23" s="840"/>
      <c r="AL23" s="841"/>
      <c r="AM23" s="841"/>
      <c r="AN23" s="841"/>
      <c r="AO23" s="841"/>
      <c r="AP23" s="836">
        <v>4437</v>
      </c>
      <c r="AQ23" s="836"/>
      <c r="AR23" s="836"/>
      <c r="AS23" s="836"/>
      <c r="AT23" s="836"/>
      <c r="AU23" s="842"/>
      <c r="AV23" s="842"/>
      <c r="AW23" s="842"/>
      <c r="AX23" s="842"/>
      <c r="AY23" s="843"/>
      <c r="AZ23" s="851" t="s">
        <v>173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1541</v>
      </c>
      <c r="R28" s="865"/>
      <c r="S28" s="865"/>
      <c r="T28" s="865"/>
      <c r="U28" s="865"/>
      <c r="V28" s="865">
        <v>1506</v>
      </c>
      <c r="W28" s="865"/>
      <c r="X28" s="865"/>
      <c r="Y28" s="865"/>
      <c r="Z28" s="865"/>
      <c r="AA28" s="865">
        <v>34</v>
      </c>
      <c r="AB28" s="865"/>
      <c r="AC28" s="865"/>
      <c r="AD28" s="865"/>
      <c r="AE28" s="866"/>
      <c r="AF28" s="867">
        <v>34</v>
      </c>
      <c r="AG28" s="865"/>
      <c r="AH28" s="865"/>
      <c r="AI28" s="865"/>
      <c r="AJ28" s="868"/>
      <c r="AK28" s="869">
        <v>156</v>
      </c>
      <c r="AL28" s="860"/>
      <c r="AM28" s="860"/>
      <c r="AN28" s="860"/>
      <c r="AO28" s="860"/>
      <c r="AP28" s="860" t="s">
        <v>501</v>
      </c>
      <c r="AQ28" s="860"/>
      <c r="AR28" s="860"/>
      <c r="AS28" s="860"/>
      <c r="AT28" s="860"/>
      <c r="AU28" s="860" t="s">
        <v>501</v>
      </c>
      <c r="AV28" s="860"/>
      <c r="AW28" s="860"/>
      <c r="AX28" s="860"/>
      <c r="AY28" s="860"/>
      <c r="AZ28" s="861" t="s">
        <v>501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187</v>
      </c>
      <c r="R29" s="801"/>
      <c r="S29" s="801"/>
      <c r="T29" s="801"/>
      <c r="U29" s="801"/>
      <c r="V29" s="801">
        <v>185</v>
      </c>
      <c r="W29" s="801"/>
      <c r="X29" s="801"/>
      <c r="Y29" s="801"/>
      <c r="Z29" s="801"/>
      <c r="AA29" s="801">
        <v>2</v>
      </c>
      <c r="AB29" s="801"/>
      <c r="AC29" s="801"/>
      <c r="AD29" s="801"/>
      <c r="AE29" s="802"/>
      <c r="AF29" s="803">
        <v>2</v>
      </c>
      <c r="AG29" s="804"/>
      <c r="AH29" s="804"/>
      <c r="AI29" s="804"/>
      <c r="AJ29" s="805"/>
      <c r="AK29" s="872">
        <v>63</v>
      </c>
      <c r="AL29" s="873"/>
      <c r="AM29" s="873"/>
      <c r="AN29" s="873"/>
      <c r="AO29" s="873"/>
      <c r="AP29" s="873" t="s">
        <v>501</v>
      </c>
      <c r="AQ29" s="873"/>
      <c r="AR29" s="873"/>
      <c r="AS29" s="873"/>
      <c r="AT29" s="873"/>
      <c r="AU29" s="873" t="s">
        <v>501</v>
      </c>
      <c r="AV29" s="873"/>
      <c r="AW29" s="873"/>
      <c r="AX29" s="873"/>
      <c r="AY29" s="873"/>
      <c r="AZ29" s="874" t="s">
        <v>501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209</v>
      </c>
      <c r="R30" s="801"/>
      <c r="S30" s="801"/>
      <c r="T30" s="801"/>
      <c r="U30" s="801"/>
      <c r="V30" s="801">
        <v>186</v>
      </c>
      <c r="W30" s="801"/>
      <c r="X30" s="801"/>
      <c r="Y30" s="801"/>
      <c r="Z30" s="801"/>
      <c r="AA30" s="801">
        <v>23</v>
      </c>
      <c r="AB30" s="801"/>
      <c r="AC30" s="801"/>
      <c r="AD30" s="801"/>
      <c r="AE30" s="802"/>
      <c r="AF30" s="803">
        <v>493</v>
      </c>
      <c r="AG30" s="804"/>
      <c r="AH30" s="804"/>
      <c r="AI30" s="804"/>
      <c r="AJ30" s="805"/>
      <c r="AK30" s="872" t="s">
        <v>501</v>
      </c>
      <c r="AL30" s="873"/>
      <c r="AM30" s="873"/>
      <c r="AN30" s="873"/>
      <c r="AO30" s="873"/>
      <c r="AP30" s="873">
        <v>249</v>
      </c>
      <c r="AQ30" s="873"/>
      <c r="AR30" s="873"/>
      <c r="AS30" s="873"/>
      <c r="AT30" s="873"/>
      <c r="AU30" s="873" t="s">
        <v>501</v>
      </c>
      <c r="AV30" s="873"/>
      <c r="AW30" s="873"/>
      <c r="AX30" s="873"/>
      <c r="AY30" s="873"/>
      <c r="AZ30" s="874" t="s">
        <v>501</v>
      </c>
      <c r="BA30" s="874"/>
      <c r="BB30" s="874"/>
      <c r="BC30" s="874"/>
      <c r="BD30" s="874"/>
      <c r="BE30" s="870" t="s">
        <v>568</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529</v>
      </c>
      <c r="AG63" s="884"/>
      <c r="AH63" s="884"/>
      <c r="AI63" s="884"/>
      <c r="AJ63" s="885"/>
      <c r="AK63" s="886"/>
      <c r="AL63" s="881"/>
      <c r="AM63" s="881"/>
      <c r="AN63" s="881"/>
      <c r="AO63" s="881"/>
      <c r="AP63" s="884">
        <v>249</v>
      </c>
      <c r="AQ63" s="884"/>
      <c r="AR63" s="884"/>
      <c r="AS63" s="884"/>
      <c r="AT63" s="884"/>
      <c r="AU63" s="884" t="s">
        <v>501</v>
      </c>
      <c r="AV63" s="884"/>
      <c r="AW63" s="884"/>
      <c r="AX63" s="884"/>
      <c r="AY63" s="884"/>
      <c r="AZ63" s="888"/>
      <c r="BA63" s="888"/>
      <c r="BB63" s="888"/>
      <c r="BC63" s="888"/>
      <c r="BD63" s="888"/>
      <c r="BE63" s="889"/>
      <c r="BF63" s="889"/>
      <c r="BG63" s="889"/>
      <c r="BH63" s="889"/>
      <c r="BI63" s="890"/>
      <c r="BJ63" s="891" t="s">
        <v>501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392</v>
      </c>
      <c r="R66" s="760"/>
      <c r="S66" s="760"/>
      <c r="T66" s="760"/>
      <c r="U66" s="761"/>
      <c r="V66" s="759" t="s">
        <v>407</v>
      </c>
      <c r="W66" s="760"/>
      <c r="X66" s="760"/>
      <c r="Y66" s="760"/>
      <c r="Z66" s="761"/>
      <c r="AA66" s="759" t="s">
        <v>394</v>
      </c>
      <c r="AB66" s="760"/>
      <c r="AC66" s="760"/>
      <c r="AD66" s="760"/>
      <c r="AE66" s="761"/>
      <c r="AF66" s="894" t="s">
        <v>395</v>
      </c>
      <c r="AG66" s="855"/>
      <c r="AH66" s="855"/>
      <c r="AI66" s="855"/>
      <c r="AJ66" s="895"/>
      <c r="AK66" s="759" t="s">
        <v>408</v>
      </c>
      <c r="AL66" s="783"/>
      <c r="AM66" s="783"/>
      <c r="AN66" s="783"/>
      <c r="AO66" s="784"/>
      <c r="AP66" s="759" t="s">
        <v>397</v>
      </c>
      <c r="AQ66" s="760"/>
      <c r="AR66" s="760"/>
      <c r="AS66" s="760"/>
      <c r="AT66" s="761"/>
      <c r="AU66" s="759" t="s">
        <v>409</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569</v>
      </c>
      <c r="C68" s="912"/>
      <c r="D68" s="912"/>
      <c r="E68" s="912"/>
      <c r="F68" s="912"/>
      <c r="G68" s="912"/>
      <c r="H68" s="912"/>
      <c r="I68" s="912"/>
      <c r="J68" s="912"/>
      <c r="K68" s="912"/>
      <c r="L68" s="912"/>
      <c r="M68" s="912"/>
      <c r="N68" s="912"/>
      <c r="O68" s="912"/>
      <c r="P68" s="913"/>
      <c r="Q68" s="914">
        <v>775</v>
      </c>
      <c r="R68" s="908"/>
      <c r="S68" s="908"/>
      <c r="T68" s="908"/>
      <c r="U68" s="908"/>
      <c r="V68" s="908">
        <v>711</v>
      </c>
      <c r="W68" s="908"/>
      <c r="X68" s="908"/>
      <c r="Y68" s="908"/>
      <c r="Z68" s="908"/>
      <c r="AA68" s="908">
        <v>64</v>
      </c>
      <c r="AB68" s="908"/>
      <c r="AC68" s="908"/>
      <c r="AD68" s="908"/>
      <c r="AE68" s="908"/>
      <c r="AF68" s="908">
        <v>64</v>
      </c>
      <c r="AG68" s="908"/>
      <c r="AH68" s="908"/>
      <c r="AI68" s="908"/>
      <c r="AJ68" s="908"/>
      <c r="AK68" s="908" t="s">
        <v>501</v>
      </c>
      <c r="AL68" s="908"/>
      <c r="AM68" s="908"/>
      <c r="AN68" s="908"/>
      <c r="AO68" s="908"/>
      <c r="AP68" s="908" t="s">
        <v>501</v>
      </c>
      <c r="AQ68" s="908"/>
      <c r="AR68" s="908"/>
      <c r="AS68" s="908"/>
      <c r="AT68" s="908"/>
      <c r="AU68" s="908" t="s">
        <v>501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570</v>
      </c>
      <c r="C69" s="916"/>
      <c r="D69" s="916"/>
      <c r="E69" s="916"/>
      <c r="F69" s="916"/>
      <c r="G69" s="916"/>
      <c r="H69" s="916"/>
      <c r="I69" s="916"/>
      <c r="J69" s="916"/>
      <c r="K69" s="916"/>
      <c r="L69" s="916"/>
      <c r="M69" s="916"/>
      <c r="N69" s="916"/>
      <c r="O69" s="916"/>
      <c r="P69" s="917"/>
      <c r="Q69" s="918">
        <v>102</v>
      </c>
      <c r="R69" s="873"/>
      <c r="S69" s="873"/>
      <c r="T69" s="873"/>
      <c r="U69" s="873"/>
      <c r="V69" s="873">
        <v>101</v>
      </c>
      <c r="W69" s="873"/>
      <c r="X69" s="873"/>
      <c r="Y69" s="873"/>
      <c r="Z69" s="873"/>
      <c r="AA69" s="873">
        <v>1</v>
      </c>
      <c r="AB69" s="873"/>
      <c r="AC69" s="873"/>
      <c r="AD69" s="873"/>
      <c r="AE69" s="873"/>
      <c r="AF69" s="873">
        <v>1</v>
      </c>
      <c r="AG69" s="873"/>
      <c r="AH69" s="873"/>
      <c r="AI69" s="873"/>
      <c r="AJ69" s="873"/>
      <c r="AK69" s="873" t="s">
        <v>501</v>
      </c>
      <c r="AL69" s="873"/>
      <c r="AM69" s="873"/>
      <c r="AN69" s="873"/>
      <c r="AO69" s="873"/>
      <c r="AP69" s="873" t="s">
        <v>501</v>
      </c>
      <c r="AQ69" s="873"/>
      <c r="AR69" s="873"/>
      <c r="AS69" s="873"/>
      <c r="AT69" s="873"/>
      <c r="AU69" s="873" t="s">
        <v>501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571</v>
      </c>
      <c r="C70" s="916"/>
      <c r="D70" s="916"/>
      <c r="E70" s="916"/>
      <c r="F70" s="916"/>
      <c r="G70" s="916"/>
      <c r="H70" s="916"/>
      <c r="I70" s="916"/>
      <c r="J70" s="916"/>
      <c r="K70" s="916"/>
      <c r="L70" s="916"/>
      <c r="M70" s="916"/>
      <c r="N70" s="916"/>
      <c r="O70" s="916"/>
      <c r="P70" s="917"/>
      <c r="Q70" s="918">
        <v>11887</v>
      </c>
      <c r="R70" s="873"/>
      <c r="S70" s="873"/>
      <c r="T70" s="873"/>
      <c r="U70" s="873"/>
      <c r="V70" s="873">
        <v>11522</v>
      </c>
      <c r="W70" s="873"/>
      <c r="X70" s="873"/>
      <c r="Y70" s="873"/>
      <c r="Z70" s="873"/>
      <c r="AA70" s="873">
        <v>366</v>
      </c>
      <c r="AB70" s="873"/>
      <c r="AC70" s="873"/>
      <c r="AD70" s="873"/>
      <c r="AE70" s="873"/>
      <c r="AF70" s="873">
        <v>366</v>
      </c>
      <c r="AG70" s="873"/>
      <c r="AH70" s="873"/>
      <c r="AI70" s="873"/>
      <c r="AJ70" s="873"/>
      <c r="AK70" s="873" t="s">
        <v>501</v>
      </c>
      <c r="AL70" s="873"/>
      <c r="AM70" s="873"/>
      <c r="AN70" s="873"/>
      <c r="AO70" s="873"/>
      <c r="AP70" s="873" t="s">
        <v>501</v>
      </c>
      <c r="AQ70" s="873"/>
      <c r="AR70" s="873"/>
      <c r="AS70" s="873"/>
      <c r="AT70" s="873"/>
      <c r="AU70" s="873" t="s">
        <v>501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572</v>
      </c>
      <c r="C71" s="916"/>
      <c r="D71" s="916"/>
      <c r="E71" s="916"/>
      <c r="F71" s="916"/>
      <c r="G71" s="916"/>
      <c r="H71" s="916"/>
      <c r="I71" s="916"/>
      <c r="J71" s="916"/>
      <c r="K71" s="916"/>
      <c r="L71" s="916"/>
      <c r="M71" s="916"/>
      <c r="N71" s="916"/>
      <c r="O71" s="916"/>
      <c r="P71" s="917"/>
      <c r="Q71" s="918">
        <v>59</v>
      </c>
      <c r="R71" s="873"/>
      <c r="S71" s="873"/>
      <c r="T71" s="873"/>
      <c r="U71" s="873"/>
      <c r="V71" s="873">
        <v>59</v>
      </c>
      <c r="W71" s="873"/>
      <c r="X71" s="873"/>
      <c r="Y71" s="873"/>
      <c r="Z71" s="873"/>
      <c r="AA71" s="873" t="s">
        <v>501</v>
      </c>
      <c r="AB71" s="873"/>
      <c r="AC71" s="873"/>
      <c r="AD71" s="873"/>
      <c r="AE71" s="873"/>
      <c r="AF71" s="873" t="s">
        <v>501</v>
      </c>
      <c r="AG71" s="873"/>
      <c r="AH71" s="873"/>
      <c r="AI71" s="873"/>
      <c r="AJ71" s="873"/>
      <c r="AK71" s="873" t="s">
        <v>501</v>
      </c>
      <c r="AL71" s="873"/>
      <c r="AM71" s="873"/>
      <c r="AN71" s="873"/>
      <c r="AO71" s="873"/>
      <c r="AP71" s="873" t="s">
        <v>501</v>
      </c>
      <c r="AQ71" s="873"/>
      <c r="AR71" s="873"/>
      <c r="AS71" s="873"/>
      <c r="AT71" s="873"/>
      <c r="AU71" s="873" t="s">
        <v>501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573</v>
      </c>
      <c r="C72" s="916"/>
      <c r="D72" s="916"/>
      <c r="E72" s="916"/>
      <c r="F72" s="916"/>
      <c r="G72" s="916"/>
      <c r="H72" s="916"/>
      <c r="I72" s="916"/>
      <c r="J72" s="916"/>
      <c r="K72" s="916"/>
      <c r="L72" s="916"/>
      <c r="M72" s="916"/>
      <c r="N72" s="916"/>
      <c r="O72" s="916"/>
      <c r="P72" s="917"/>
      <c r="Q72" s="918">
        <v>183</v>
      </c>
      <c r="R72" s="873"/>
      <c r="S72" s="873"/>
      <c r="T72" s="873"/>
      <c r="U72" s="873"/>
      <c r="V72" s="873">
        <v>170</v>
      </c>
      <c r="W72" s="873"/>
      <c r="X72" s="873"/>
      <c r="Y72" s="873"/>
      <c r="Z72" s="873"/>
      <c r="AA72" s="873">
        <v>13</v>
      </c>
      <c r="AB72" s="873"/>
      <c r="AC72" s="873"/>
      <c r="AD72" s="873"/>
      <c r="AE72" s="873"/>
      <c r="AF72" s="873">
        <v>13</v>
      </c>
      <c r="AG72" s="873"/>
      <c r="AH72" s="873"/>
      <c r="AI72" s="873"/>
      <c r="AJ72" s="873"/>
      <c r="AK72" s="873" t="s">
        <v>501</v>
      </c>
      <c r="AL72" s="873"/>
      <c r="AM72" s="873"/>
      <c r="AN72" s="873"/>
      <c r="AO72" s="873"/>
      <c r="AP72" s="873" t="s">
        <v>501</v>
      </c>
      <c r="AQ72" s="873"/>
      <c r="AR72" s="873"/>
      <c r="AS72" s="873"/>
      <c r="AT72" s="873"/>
      <c r="AU72" s="873" t="s">
        <v>501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574</v>
      </c>
      <c r="C73" s="916"/>
      <c r="D73" s="916"/>
      <c r="E73" s="916"/>
      <c r="F73" s="916"/>
      <c r="G73" s="916"/>
      <c r="H73" s="916"/>
      <c r="I73" s="916"/>
      <c r="J73" s="916"/>
      <c r="K73" s="916"/>
      <c r="L73" s="916"/>
      <c r="M73" s="916"/>
      <c r="N73" s="916"/>
      <c r="O73" s="916"/>
      <c r="P73" s="917"/>
      <c r="Q73" s="918">
        <v>3204</v>
      </c>
      <c r="R73" s="873"/>
      <c r="S73" s="873"/>
      <c r="T73" s="873"/>
      <c r="U73" s="873"/>
      <c r="V73" s="873">
        <v>3108</v>
      </c>
      <c r="W73" s="873"/>
      <c r="X73" s="873"/>
      <c r="Y73" s="873"/>
      <c r="Z73" s="873"/>
      <c r="AA73" s="873">
        <v>96</v>
      </c>
      <c r="AB73" s="873"/>
      <c r="AC73" s="873"/>
      <c r="AD73" s="873"/>
      <c r="AE73" s="873"/>
      <c r="AF73" s="873">
        <v>96</v>
      </c>
      <c r="AG73" s="873"/>
      <c r="AH73" s="873"/>
      <c r="AI73" s="873"/>
      <c r="AJ73" s="873"/>
      <c r="AK73" s="873">
        <v>111</v>
      </c>
      <c r="AL73" s="873"/>
      <c r="AM73" s="873"/>
      <c r="AN73" s="873"/>
      <c r="AO73" s="873"/>
      <c r="AP73" s="873">
        <v>1121</v>
      </c>
      <c r="AQ73" s="873"/>
      <c r="AR73" s="873"/>
      <c r="AS73" s="873"/>
      <c r="AT73" s="873"/>
      <c r="AU73" s="873" t="s">
        <v>583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575</v>
      </c>
      <c r="C74" s="916"/>
      <c r="D74" s="916"/>
      <c r="E74" s="916"/>
      <c r="F74" s="916"/>
      <c r="G74" s="916"/>
      <c r="H74" s="916"/>
      <c r="I74" s="916"/>
      <c r="J74" s="916"/>
      <c r="K74" s="916"/>
      <c r="L74" s="916"/>
      <c r="M74" s="916"/>
      <c r="N74" s="916"/>
      <c r="O74" s="916"/>
      <c r="P74" s="917"/>
      <c r="Q74" s="918">
        <v>291</v>
      </c>
      <c r="R74" s="873"/>
      <c r="S74" s="873"/>
      <c r="T74" s="873"/>
      <c r="U74" s="873"/>
      <c r="V74" s="873">
        <v>277</v>
      </c>
      <c r="W74" s="873"/>
      <c r="X74" s="873"/>
      <c r="Y74" s="873"/>
      <c r="Z74" s="873"/>
      <c r="AA74" s="873">
        <v>13</v>
      </c>
      <c r="AB74" s="873"/>
      <c r="AC74" s="873"/>
      <c r="AD74" s="873"/>
      <c r="AE74" s="873"/>
      <c r="AF74" s="873">
        <v>13</v>
      </c>
      <c r="AG74" s="873"/>
      <c r="AH74" s="873"/>
      <c r="AI74" s="873"/>
      <c r="AJ74" s="873"/>
      <c r="AK74" s="873">
        <v>90</v>
      </c>
      <c r="AL74" s="873"/>
      <c r="AM74" s="873"/>
      <c r="AN74" s="873"/>
      <c r="AO74" s="873"/>
      <c r="AP74" s="873" t="s">
        <v>501</v>
      </c>
      <c r="AQ74" s="873"/>
      <c r="AR74" s="873"/>
      <c r="AS74" s="873"/>
      <c r="AT74" s="873"/>
      <c r="AU74" s="873" t="s">
        <v>501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576</v>
      </c>
      <c r="C75" s="916"/>
      <c r="D75" s="916"/>
      <c r="E75" s="916"/>
      <c r="F75" s="916"/>
      <c r="G75" s="916"/>
      <c r="H75" s="916"/>
      <c r="I75" s="916"/>
      <c r="J75" s="916"/>
      <c r="K75" s="916"/>
      <c r="L75" s="916"/>
      <c r="M75" s="916"/>
      <c r="N75" s="916"/>
      <c r="O75" s="916"/>
      <c r="P75" s="917"/>
      <c r="Q75" s="921">
        <v>66</v>
      </c>
      <c r="R75" s="922"/>
      <c r="S75" s="922"/>
      <c r="T75" s="922"/>
      <c r="U75" s="872"/>
      <c r="V75" s="923">
        <v>66</v>
      </c>
      <c r="W75" s="922"/>
      <c r="X75" s="922"/>
      <c r="Y75" s="922"/>
      <c r="Z75" s="872"/>
      <c r="AA75" s="923" t="s">
        <v>501</v>
      </c>
      <c r="AB75" s="922"/>
      <c r="AC75" s="922"/>
      <c r="AD75" s="922"/>
      <c r="AE75" s="872"/>
      <c r="AF75" s="923" t="s">
        <v>501</v>
      </c>
      <c r="AG75" s="922"/>
      <c r="AH75" s="922"/>
      <c r="AI75" s="922"/>
      <c r="AJ75" s="872"/>
      <c r="AK75" s="923" t="s">
        <v>501</v>
      </c>
      <c r="AL75" s="922"/>
      <c r="AM75" s="922"/>
      <c r="AN75" s="922"/>
      <c r="AO75" s="872"/>
      <c r="AP75" s="923" t="s">
        <v>501</v>
      </c>
      <c r="AQ75" s="922"/>
      <c r="AR75" s="922"/>
      <c r="AS75" s="922"/>
      <c r="AT75" s="872"/>
      <c r="AU75" s="923" t="s">
        <v>501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577</v>
      </c>
      <c r="C76" s="916"/>
      <c r="D76" s="916"/>
      <c r="E76" s="916"/>
      <c r="F76" s="916"/>
      <c r="G76" s="916"/>
      <c r="H76" s="916"/>
      <c r="I76" s="916"/>
      <c r="J76" s="916"/>
      <c r="K76" s="916"/>
      <c r="L76" s="916"/>
      <c r="M76" s="916"/>
      <c r="N76" s="916"/>
      <c r="O76" s="916"/>
      <c r="P76" s="917"/>
      <c r="Q76" s="921">
        <v>985</v>
      </c>
      <c r="R76" s="922"/>
      <c r="S76" s="922"/>
      <c r="T76" s="922"/>
      <c r="U76" s="872"/>
      <c r="V76" s="923">
        <v>954</v>
      </c>
      <c r="W76" s="922"/>
      <c r="X76" s="922"/>
      <c r="Y76" s="922"/>
      <c r="Z76" s="872"/>
      <c r="AA76" s="923">
        <v>31</v>
      </c>
      <c r="AB76" s="922"/>
      <c r="AC76" s="922"/>
      <c r="AD76" s="922"/>
      <c r="AE76" s="872"/>
      <c r="AF76" s="923">
        <v>31</v>
      </c>
      <c r="AG76" s="922"/>
      <c r="AH76" s="922"/>
      <c r="AI76" s="922"/>
      <c r="AJ76" s="872"/>
      <c r="AK76" s="923" t="s">
        <v>501</v>
      </c>
      <c r="AL76" s="922"/>
      <c r="AM76" s="922"/>
      <c r="AN76" s="922"/>
      <c r="AO76" s="872"/>
      <c r="AP76" s="923" t="s">
        <v>501</v>
      </c>
      <c r="AQ76" s="922"/>
      <c r="AR76" s="922"/>
      <c r="AS76" s="922"/>
      <c r="AT76" s="872"/>
      <c r="AU76" s="923" t="s">
        <v>501</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578</v>
      </c>
      <c r="C77" s="916"/>
      <c r="D77" s="916"/>
      <c r="E77" s="916"/>
      <c r="F77" s="916"/>
      <c r="G77" s="916"/>
      <c r="H77" s="916"/>
      <c r="I77" s="916"/>
      <c r="J77" s="916"/>
      <c r="K77" s="916"/>
      <c r="L77" s="916"/>
      <c r="M77" s="916"/>
      <c r="N77" s="916"/>
      <c r="O77" s="916"/>
      <c r="P77" s="917"/>
      <c r="Q77" s="921">
        <v>70107</v>
      </c>
      <c r="R77" s="922"/>
      <c r="S77" s="922"/>
      <c r="T77" s="922"/>
      <c r="U77" s="872"/>
      <c r="V77" s="923">
        <v>67173</v>
      </c>
      <c r="W77" s="922"/>
      <c r="X77" s="922"/>
      <c r="Y77" s="922"/>
      <c r="Z77" s="872"/>
      <c r="AA77" s="923" t="s">
        <v>501</v>
      </c>
      <c r="AB77" s="922"/>
      <c r="AC77" s="922"/>
      <c r="AD77" s="922"/>
      <c r="AE77" s="872"/>
      <c r="AF77" s="923">
        <v>2934</v>
      </c>
      <c r="AG77" s="922"/>
      <c r="AH77" s="922"/>
      <c r="AI77" s="922"/>
      <c r="AJ77" s="872"/>
      <c r="AK77" s="923">
        <v>169</v>
      </c>
      <c r="AL77" s="922"/>
      <c r="AM77" s="922"/>
      <c r="AN77" s="922"/>
      <c r="AO77" s="872"/>
      <c r="AP77" s="923" t="s">
        <v>501</v>
      </c>
      <c r="AQ77" s="922"/>
      <c r="AR77" s="922"/>
      <c r="AS77" s="922"/>
      <c r="AT77" s="872"/>
      <c r="AU77" s="923" t="s">
        <v>501</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579</v>
      </c>
      <c r="C78" s="916"/>
      <c r="D78" s="916"/>
      <c r="E78" s="916"/>
      <c r="F78" s="916"/>
      <c r="G78" s="916"/>
      <c r="H78" s="916"/>
      <c r="I78" s="916"/>
      <c r="J78" s="916"/>
      <c r="K78" s="916"/>
      <c r="L78" s="916"/>
      <c r="M78" s="916"/>
      <c r="N78" s="916"/>
      <c r="O78" s="916"/>
      <c r="P78" s="917"/>
      <c r="Q78" s="918">
        <v>244</v>
      </c>
      <c r="R78" s="873"/>
      <c r="S78" s="873"/>
      <c r="T78" s="873"/>
      <c r="U78" s="873"/>
      <c r="V78" s="873">
        <v>231</v>
      </c>
      <c r="W78" s="873"/>
      <c r="X78" s="873"/>
      <c r="Y78" s="873"/>
      <c r="Z78" s="873"/>
      <c r="AA78" s="873">
        <v>13</v>
      </c>
      <c r="AB78" s="873"/>
      <c r="AC78" s="873"/>
      <c r="AD78" s="873"/>
      <c r="AE78" s="873"/>
      <c r="AF78" s="873">
        <v>13</v>
      </c>
      <c r="AG78" s="873"/>
      <c r="AH78" s="873"/>
      <c r="AI78" s="873"/>
      <c r="AJ78" s="873"/>
      <c r="AK78" s="873">
        <v>36</v>
      </c>
      <c r="AL78" s="873"/>
      <c r="AM78" s="873"/>
      <c r="AN78" s="873"/>
      <c r="AO78" s="873"/>
      <c r="AP78" s="873" t="s">
        <v>501</v>
      </c>
      <c r="AQ78" s="873"/>
      <c r="AR78" s="873"/>
      <c r="AS78" s="873"/>
      <c r="AT78" s="873"/>
      <c r="AU78" s="873" t="s">
        <v>501</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580</v>
      </c>
      <c r="C79" s="916"/>
      <c r="D79" s="916"/>
      <c r="E79" s="916"/>
      <c r="F79" s="916"/>
      <c r="G79" s="916"/>
      <c r="H79" s="916"/>
      <c r="I79" s="916"/>
      <c r="J79" s="916"/>
      <c r="K79" s="916"/>
      <c r="L79" s="916"/>
      <c r="M79" s="916"/>
      <c r="N79" s="916"/>
      <c r="O79" s="916"/>
      <c r="P79" s="917"/>
      <c r="Q79" s="918">
        <v>767604</v>
      </c>
      <c r="R79" s="873"/>
      <c r="S79" s="873"/>
      <c r="T79" s="873"/>
      <c r="U79" s="873"/>
      <c r="V79" s="873">
        <v>751444</v>
      </c>
      <c r="W79" s="873"/>
      <c r="X79" s="873"/>
      <c r="Y79" s="873"/>
      <c r="Z79" s="873"/>
      <c r="AA79" s="873">
        <v>16160</v>
      </c>
      <c r="AB79" s="873"/>
      <c r="AC79" s="873"/>
      <c r="AD79" s="873"/>
      <c r="AE79" s="873"/>
      <c r="AF79" s="873">
        <v>16160</v>
      </c>
      <c r="AG79" s="873"/>
      <c r="AH79" s="873"/>
      <c r="AI79" s="873"/>
      <c r="AJ79" s="873"/>
      <c r="AK79" s="873" t="s">
        <v>501</v>
      </c>
      <c r="AL79" s="873"/>
      <c r="AM79" s="873"/>
      <c r="AN79" s="873"/>
      <c r="AO79" s="873"/>
      <c r="AP79" s="873" t="s">
        <v>501</v>
      </c>
      <c r="AQ79" s="873"/>
      <c r="AR79" s="873"/>
      <c r="AS79" s="873"/>
      <c r="AT79" s="873"/>
      <c r="AU79" s="873" t="s">
        <v>501</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19691</v>
      </c>
      <c r="AG88" s="884"/>
      <c r="AH88" s="884"/>
      <c r="AI88" s="884"/>
      <c r="AJ88" s="884"/>
      <c r="AK88" s="881"/>
      <c r="AL88" s="881"/>
      <c r="AM88" s="881"/>
      <c r="AN88" s="881"/>
      <c r="AO88" s="881"/>
      <c r="AP88" s="884">
        <v>1121</v>
      </c>
      <c r="AQ88" s="884"/>
      <c r="AR88" s="884"/>
      <c r="AS88" s="884"/>
      <c r="AT88" s="884"/>
      <c r="AU88" s="884" t="s">
        <v>581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v>
      </c>
      <c r="CS102" s="892"/>
      <c r="CT102" s="892"/>
      <c r="CU102" s="892"/>
      <c r="CV102" s="935"/>
      <c r="CW102" s="934" t="s">
        <v>583</v>
      </c>
      <c r="CX102" s="892"/>
      <c r="CY102" s="892"/>
      <c r="CZ102" s="892"/>
      <c r="DA102" s="935"/>
      <c r="DB102" s="934" t="s">
        <v>583</v>
      </c>
      <c r="DC102" s="892"/>
      <c r="DD102" s="892"/>
      <c r="DE102" s="892"/>
      <c r="DF102" s="935"/>
      <c r="DG102" s="934" t="s">
        <v>583</v>
      </c>
      <c r="DH102" s="892"/>
      <c r="DI102" s="892"/>
      <c r="DJ102" s="892"/>
      <c r="DK102" s="935"/>
      <c r="DL102" s="934" t="s">
        <v>583</v>
      </c>
      <c r="DM102" s="892"/>
      <c r="DN102" s="892"/>
      <c r="DO102" s="892"/>
      <c r="DP102" s="935"/>
      <c r="DQ102" s="934" t="s">
        <v>583</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419</v>
      </c>
      <c r="AB109" s="937"/>
      <c r="AC109" s="937"/>
      <c r="AD109" s="937"/>
      <c r="AE109" s="938"/>
      <c r="AF109" s="936" t="s">
        <v>305</v>
      </c>
      <c r="AG109" s="937"/>
      <c r="AH109" s="937"/>
      <c r="AI109" s="937"/>
      <c r="AJ109" s="938"/>
      <c r="AK109" s="936" t="s">
        <v>304</v>
      </c>
      <c r="AL109" s="937"/>
      <c r="AM109" s="937"/>
      <c r="AN109" s="937"/>
      <c r="AO109" s="938"/>
      <c r="AP109" s="936" t="s">
        <v>420</v>
      </c>
      <c r="AQ109" s="937"/>
      <c r="AR109" s="937"/>
      <c r="AS109" s="937"/>
      <c r="AT109" s="939"/>
      <c r="AU109" s="956" t="s">
        <v>418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419</v>
      </c>
      <c r="BR109" s="937"/>
      <c r="BS109" s="937"/>
      <c r="BT109" s="937"/>
      <c r="BU109" s="938"/>
      <c r="BV109" s="936" t="s">
        <v>305</v>
      </c>
      <c r="BW109" s="937"/>
      <c r="BX109" s="937"/>
      <c r="BY109" s="937"/>
      <c r="BZ109" s="938"/>
      <c r="CA109" s="936" t="s">
        <v>304</v>
      </c>
      <c r="CB109" s="937"/>
      <c r="CC109" s="937"/>
      <c r="CD109" s="937"/>
      <c r="CE109" s="938"/>
      <c r="CF109" s="957" t="s">
        <v>420</v>
      </c>
      <c r="CG109" s="957"/>
      <c r="CH109" s="957"/>
      <c r="CI109" s="957"/>
      <c r="CJ109" s="957"/>
      <c r="CK109" s="936" t="s">
        <v>421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419</v>
      </c>
      <c r="DH109" s="937"/>
      <c r="DI109" s="937"/>
      <c r="DJ109" s="937"/>
      <c r="DK109" s="938"/>
      <c r="DL109" s="936" t="s">
        <v>305</v>
      </c>
      <c r="DM109" s="937"/>
      <c r="DN109" s="937"/>
      <c r="DO109" s="937"/>
      <c r="DP109" s="938"/>
      <c r="DQ109" s="936" t="s">
        <v>304</v>
      </c>
      <c r="DR109" s="937"/>
      <c r="DS109" s="937"/>
      <c r="DT109" s="937"/>
      <c r="DU109" s="938"/>
      <c r="DV109" s="936" t="s">
        <v>420</v>
      </c>
      <c r="DW109" s="937"/>
      <c r="DX109" s="937"/>
      <c r="DY109" s="937"/>
      <c r="DZ109" s="939"/>
    </row>
    <row r="110" spans="1:131" s="246" customFormat="1" ht="26.25" customHeight="1" x14ac:dyDescent="0.15">
      <c r="A110" s="940" t="s">
        <v>422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443106</v>
      </c>
      <c r="AB110" s="944"/>
      <c r="AC110" s="944"/>
      <c r="AD110" s="944"/>
      <c r="AE110" s="945"/>
      <c r="AF110" s="946">
        <v>430519</v>
      </c>
      <c r="AG110" s="944"/>
      <c r="AH110" s="944"/>
      <c r="AI110" s="944"/>
      <c r="AJ110" s="945"/>
      <c r="AK110" s="946">
        <v>416270</v>
      </c>
      <c r="AL110" s="944"/>
      <c r="AM110" s="944"/>
      <c r="AN110" s="944"/>
      <c r="AO110" s="945"/>
      <c r="AP110" s="947">
        <v>14.1</v>
      </c>
      <c r="AQ110" s="948"/>
      <c r="AR110" s="948"/>
      <c r="AS110" s="948"/>
      <c r="AT110" s="949"/>
      <c r="AU110" s="950" t="s">
        <v>73</v>
      </c>
      <c r="AV110" s="951"/>
      <c r="AW110" s="951"/>
      <c r="AX110" s="951"/>
      <c r="AY110" s="951"/>
      <c r="AZ110" s="992" t="s">
        <v>423</v>
      </c>
      <c r="BA110" s="941"/>
      <c r="BB110" s="941"/>
      <c r="BC110" s="941"/>
      <c r="BD110" s="941"/>
      <c r="BE110" s="941"/>
      <c r="BF110" s="941"/>
      <c r="BG110" s="941"/>
      <c r="BH110" s="941"/>
      <c r="BI110" s="941"/>
      <c r="BJ110" s="941"/>
      <c r="BK110" s="941"/>
      <c r="BL110" s="941"/>
      <c r="BM110" s="941"/>
      <c r="BN110" s="941"/>
      <c r="BO110" s="941"/>
      <c r="BP110" s="942"/>
      <c r="BQ110" s="978">
        <v>4177078</v>
      </c>
      <c r="BR110" s="979"/>
      <c r="BS110" s="979"/>
      <c r="BT110" s="979"/>
      <c r="BU110" s="979"/>
      <c r="BV110" s="979">
        <v>4249070</v>
      </c>
      <c r="BW110" s="979"/>
      <c r="BX110" s="979"/>
      <c r="BY110" s="979"/>
      <c r="BZ110" s="979"/>
      <c r="CA110" s="979">
        <v>4437228</v>
      </c>
      <c r="CB110" s="979"/>
      <c r="CC110" s="979"/>
      <c r="CD110" s="979"/>
      <c r="CE110" s="979"/>
      <c r="CF110" s="993">
        <v>150.1</v>
      </c>
      <c r="CG110" s="994"/>
      <c r="CH110" s="994"/>
      <c r="CI110" s="994"/>
      <c r="CJ110" s="994"/>
      <c r="CK110" s="995" t="s">
        <v>424</v>
      </c>
      <c r="CL110" s="996"/>
      <c r="CM110" s="975" t="s">
        <v>425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173</v>
      </c>
      <c r="DH110" s="979"/>
      <c r="DI110" s="979"/>
      <c r="DJ110" s="979"/>
      <c r="DK110" s="979"/>
      <c r="DL110" s="979" t="s">
        <v>173</v>
      </c>
      <c r="DM110" s="979"/>
      <c r="DN110" s="979"/>
      <c r="DO110" s="979"/>
      <c r="DP110" s="979"/>
      <c r="DQ110" s="979" t="s">
        <v>173</v>
      </c>
      <c r="DR110" s="979"/>
      <c r="DS110" s="979"/>
      <c r="DT110" s="979"/>
      <c r="DU110" s="979"/>
      <c r="DV110" s="980" t="s">
        <v>173</v>
      </c>
      <c r="DW110" s="980"/>
      <c r="DX110" s="980"/>
      <c r="DY110" s="980"/>
      <c r="DZ110" s="981"/>
    </row>
    <row r="111" spans="1:131" s="246" customFormat="1" ht="26.25" customHeight="1" x14ac:dyDescent="0.15">
      <c r="A111" s="982" t="s">
        <v>426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427</v>
      </c>
      <c r="AB111" s="986"/>
      <c r="AC111" s="986"/>
      <c r="AD111" s="986"/>
      <c r="AE111" s="987"/>
      <c r="AF111" s="988" t="s">
        <v>173</v>
      </c>
      <c r="AG111" s="986"/>
      <c r="AH111" s="986"/>
      <c r="AI111" s="986"/>
      <c r="AJ111" s="987"/>
      <c r="AK111" s="988" t="s">
        <v>427</v>
      </c>
      <c r="AL111" s="986"/>
      <c r="AM111" s="986"/>
      <c r="AN111" s="986"/>
      <c r="AO111" s="987"/>
      <c r="AP111" s="989" t="s">
        <v>173</v>
      </c>
      <c r="AQ111" s="990"/>
      <c r="AR111" s="990"/>
      <c r="AS111" s="990"/>
      <c r="AT111" s="991"/>
      <c r="AU111" s="952"/>
      <c r="AV111" s="953"/>
      <c r="AW111" s="953"/>
      <c r="AX111" s="953"/>
      <c r="AY111" s="953"/>
      <c r="AZ111" s="1001" t="s">
        <v>428</v>
      </c>
      <c r="BA111" s="1002"/>
      <c r="BB111" s="1002"/>
      <c r="BC111" s="1002"/>
      <c r="BD111" s="1002"/>
      <c r="BE111" s="1002"/>
      <c r="BF111" s="1002"/>
      <c r="BG111" s="1002"/>
      <c r="BH111" s="1002"/>
      <c r="BI111" s="1002"/>
      <c r="BJ111" s="1002"/>
      <c r="BK111" s="1002"/>
      <c r="BL111" s="1002"/>
      <c r="BM111" s="1002"/>
      <c r="BN111" s="1002"/>
      <c r="BO111" s="1002"/>
      <c r="BP111" s="1003"/>
      <c r="BQ111" s="971">
        <v>25373</v>
      </c>
      <c r="BR111" s="972"/>
      <c r="BS111" s="972"/>
      <c r="BT111" s="972"/>
      <c r="BU111" s="972"/>
      <c r="BV111" s="972" t="s">
        <v>427</v>
      </c>
      <c r="BW111" s="972"/>
      <c r="BX111" s="972"/>
      <c r="BY111" s="972"/>
      <c r="BZ111" s="972"/>
      <c r="CA111" s="972" t="s">
        <v>427</v>
      </c>
      <c r="CB111" s="972"/>
      <c r="CC111" s="972"/>
      <c r="CD111" s="972"/>
      <c r="CE111" s="972"/>
      <c r="CF111" s="966" t="s">
        <v>429</v>
      </c>
      <c r="CG111" s="967"/>
      <c r="CH111" s="967"/>
      <c r="CI111" s="967"/>
      <c r="CJ111" s="967"/>
      <c r="CK111" s="997"/>
      <c r="CL111" s="998"/>
      <c r="CM111" s="968" t="s">
        <v>430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431</v>
      </c>
      <c r="DH111" s="972"/>
      <c r="DI111" s="972"/>
      <c r="DJ111" s="972"/>
      <c r="DK111" s="972"/>
      <c r="DL111" s="972" t="s">
        <v>173</v>
      </c>
      <c r="DM111" s="972"/>
      <c r="DN111" s="972"/>
      <c r="DO111" s="972"/>
      <c r="DP111" s="972"/>
      <c r="DQ111" s="972" t="s">
        <v>427</v>
      </c>
      <c r="DR111" s="972"/>
      <c r="DS111" s="972"/>
      <c r="DT111" s="972"/>
      <c r="DU111" s="972"/>
      <c r="DV111" s="973" t="s">
        <v>173</v>
      </c>
      <c r="DW111" s="973"/>
      <c r="DX111" s="973"/>
      <c r="DY111" s="973"/>
      <c r="DZ111" s="974"/>
    </row>
    <row r="112" spans="1:131" s="246" customFormat="1" ht="26.25" customHeight="1" x14ac:dyDescent="0.15">
      <c r="A112" s="1004" t="s">
        <v>432</v>
      </c>
      <c r="B112" s="1005"/>
      <c r="C112" s="1002" t="s">
        <v>433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173</v>
      </c>
      <c r="AB112" s="1011"/>
      <c r="AC112" s="1011"/>
      <c r="AD112" s="1011"/>
      <c r="AE112" s="1012"/>
      <c r="AF112" s="1013" t="s">
        <v>427</v>
      </c>
      <c r="AG112" s="1011"/>
      <c r="AH112" s="1011"/>
      <c r="AI112" s="1011"/>
      <c r="AJ112" s="1012"/>
      <c r="AK112" s="1013" t="s">
        <v>173</v>
      </c>
      <c r="AL112" s="1011"/>
      <c r="AM112" s="1011"/>
      <c r="AN112" s="1011"/>
      <c r="AO112" s="1012"/>
      <c r="AP112" s="1014" t="s">
        <v>173</v>
      </c>
      <c r="AQ112" s="1015"/>
      <c r="AR112" s="1015"/>
      <c r="AS112" s="1015"/>
      <c r="AT112" s="1016"/>
      <c r="AU112" s="952"/>
      <c r="AV112" s="953"/>
      <c r="AW112" s="953"/>
      <c r="AX112" s="953"/>
      <c r="AY112" s="953"/>
      <c r="AZ112" s="1001" t="s">
        <v>434</v>
      </c>
      <c r="BA112" s="1002"/>
      <c r="BB112" s="1002"/>
      <c r="BC112" s="1002"/>
      <c r="BD112" s="1002"/>
      <c r="BE112" s="1002"/>
      <c r="BF112" s="1002"/>
      <c r="BG112" s="1002"/>
      <c r="BH112" s="1002"/>
      <c r="BI112" s="1002"/>
      <c r="BJ112" s="1002"/>
      <c r="BK112" s="1002"/>
      <c r="BL112" s="1002"/>
      <c r="BM112" s="1002"/>
      <c r="BN112" s="1002"/>
      <c r="BO112" s="1002"/>
      <c r="BP112" s="1003"/>
      <c r="BQ112" s="971" t="s">
        <v>173</v>
      </c>
      <c r="BR112" s="972"/>
      <c r="BS112" s="972"/>
      <c r="BT112" s="972"/>
      <c r="BU112" s="972"/>
      <c r="BV112" s="972" t="s">
        <v>427</v>
      </c>
      <c r="BW112" s="972"/>
      <c r="BX112" s="972"/>
      <c r="BY112" s="972"/>
      <c r="BZ112" s="972"/>
      <c r="CA112" s="972" t="s">
        <v>173</v>
      </c>
      <c r="CB112" s="972"/>
      <c r="CC112" s="972"/>
      <c r="CD112" s="972"/>
      <c r="CE112" s="972"/>
      <c r="CF112" s="966" t="s">
        <v>427</v>
      </c>
      <c r="CG112" s="967"/>
      <c r="CH112" s="967"/>
      <c r="CI112" s="967"/>
      <c r="CJ112" s="967"/>
      <c r="CK112" s="997"/>
      <c r="CL112" s="998"/>
      <c r="CM112" s="968" t="s">
        <v>435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427</v>
      </c>
      <c r="DH112" s="972"/>
      <c r="DI112" s="972"/>
      <c r="DJ112" s="972"/>
      <c r="DK112" s="972"/>
      <c r="DL112" s="972" t="s">
        <v>173</v>
      </c>
      <c r="DM112" s="972"/>
      <c r="DN112" s="972"/>
      <c r="DO112" s="972"/>
      <c r="DP112" s="972"/>
      <c r="DQ112" s="972" t="s">
        <v>173</v>
      </c>
      <c r="DR112" s="972"/>
      <c r="DS112" s="972"/>
      <c r="DT112" s="972"/>
      <c r="DU112" s="972"/>
      <c r="DV112" s="973" t="s">
        <v>173</v>
      </c>
      <c r="DW112" s="973"/>
      <c r="DX112" s="973"/>
      <c r="DY112" s="973"/>
      <c r="DZ112" s="974"/>
    </row>
    <row r="113" spans="1:130" s="246" customFormat="1" ht="26.25" customHeight="1" x14ac:dyDescent="0.15">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t="s">
        <v>173</v>
      </c>
      <c r="AB113" s="986"/>
      <c r="AC113" s="986"/>
      <c r="AD113" s="986"/>
      <c r="AE113" s="987"/>
      <c r="AF113" s="988" t="s">
        <v>173</v>
      </c>
      <c r="AG113" s="986"/>
      <c r="AH113" s="986"/>
      <c r="AI113" s="986"/>
      <c r="AJ113" s="987"/>
      <c r="AK113" s="988" t="s">
        <v>173</v>
      </c>
      <c r="AL113" s="986"/>
      <c r="AM113" s="986"/>
      <c r="AN113" s="986"/>
      <c r="AO113" s="987"/>
      <c r="AP113" s="989" t="s">
        <v>431</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14952</v>
      </c>
      <c r="BR113" s="972"/>
      <c r="BS113" s="972"/>
      <c r="BT113" s="972"/>
      <c r="BU113" s="972"/>
      <c r="BV113" s="972" t="s">
        <v>427</v>
      </c>
      <c r="BW113" s="972"/>
      <c r="BX113" s="972"/>
      <c r="BY113" s="972"/>
      <c r="BZ113" s="972"/>
      <c r="CA113" s="972" t="s">
        <v>173</v>
      </c>
      <c r="CB113" s="972"/>
      <c r="CC113" s="972"/>
      <c r="CD113" s="972"/>
      <c r="CE113" s="972"/>
      <c r="CF113" s="966" t="s">
        <v>173</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173</v>
      </c>
      <c r="DH113" s="1011"/>
      <c r="DI113" s="1011"/>
      <c r="DJ113" s="1011"/>
      <c r="DK113" s="1012"/>
      <c r="DL113" s="1013" t="s">
        <v>427</v>
      </c>
      <c r="DM113" s="1011"/>
      <c r="DN113" s="1011"/>
      <c r="DO113" s="1011"/>
      <c r="DP113" s="1012"/>
      <c r="DQ113" s="1013" t="s">
        <v>427</v>
      </c>
      <c r="DR113" s="1011"/>
      <c r="DS113" s="1011"/>
      <c r="DT113" s="1011"/>
      <c r="DU113" s="1012"/>
      <c r="DV113" s="1014" t="s">
        <v>427</v>
      </c>
      <c r="DW113" s="1015"/>
      <c r="DX113" s="1015"/>
      <c r="DY113" s="1015"/>
      <c r="DZ113" s="1016"/>
    </row>
    <row r="114" spans="1:130" s="246" customFormat="1" ht="26.25" customHeight="1" x14ac:dyDescent="0.15">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14783</v>
      </c>
      <c r="AB114" s="1011"/>
      <c r="AC114" s="1011"/>
      <c r="AD114" s="1011"/>
      <c r="AE114" s="1012"/>
      <c r="AF114" s="1013" t="s">
        <v>427</v>
      </c>
      <c r="AG114" s="1011"/>
      <c r="AH114" s="1011"/>
      <c r="AI114" s="1011"/>
      <c r="AJ114" s="1012"/>
      <c r="AK114" s="1013" t="s">
        <v>173</v>
      </c>
      <c r="AL114" s="1011"/>
      <c r="AM114" s="1011"/>
      <c r="AN114" s="1011"/>
      <c r="AO114" s="1012"/>
      <c r="AP114" s="1014" t="s">
        <v>173</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1139504</v>
      </c>
      <c r="BR114" s="972"/>
      <c r="BS114" s="972"/>
      <c r="BT114" s="972"/>
      <c r="BU114" s="972"/>
      <c r="BV114" s="972">
        <v>1099190</v>
      </c>
      <c r="BW114" s="972"/>
      <c r="BX114" s="972"/>
      <c r="BY114" s="972"/>
      <c r="BZ114" s="972"/>
      <c r="CA114" s="972">
        <v>1031280</v>
      </c>
      <c r="CB114" s="972"/>
      <c r="CC114" s="972"/>
      <c r="CD114" s="972"/>
      <c r="CE114" s="972"/>
      <c r="CF114" s="966">
        <v>34.9</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427</v>
      </c>
      <c r="DH114" s="1011"/>
      <c r="DI114" s="1011"/>
      <c r="DJ114" s="1011"/>
      <c r="DK114" s="1012"/>
      <c r="DL114" s="1013" t="s">
        <v>427</v>
      </c>
      <c r="DM114" s="1011"/>
      <c r="DN114" s="1011"/>
      <c r="DO114" s="1011"/>
      <c r="DP114" s="1012"/>
      <c r="DQ114" s="1013" t="s">
        <v>173</v>
      </c>
      <c r="DR114" s="1011"/>
      <c r="DS114" s="1011"/>
      <c r="DT114" s="1011"/>
      <c r="DU114" s="1012"/>
      <c r="DV114" s="1014" t="s">
        <v>173</v>
      </c>
      <c r="DW114" s="1015"/>
      <c r="DX114" s="1015"/>
      <c r="DY114" s="1015"/>
      <c r="DZ114" s="1016"/>
    </row>
    <row r="115" spans="1:130" s="246" customFormat="1" ht="26.25" customHeight="1" x14ac:dyDescent="0.15">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15049</v>
      </c>
      <c r="AB115" s="986"/>
      <c r="AC115" s="986"/>
      <c r="AD115" s="986"/>
      <c r="AE115" s="987"/>
      <c r="AF115" s="988">
        <v>15044</v>
      </c>
      <c r="AG115" s="986"/>
      <c r="AH115" s="986"/>
      <c r="AI115" s="986"/>
      <c r="AJ115" s="987"/>
      <c r="AK115" s="988">
        <v>9</v>
      </c>
      <c r="AL115" s="986"/>
      <c r="AM115" s="986"/>
      <c r="AN115" s="986"/>
      <c r="AO115" s="987"/>
      <c r="AP115" s="989">
        <v>0</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427</v>
      </c>
      <c r="BR115" s="972"/>
      <c r="BS115" s="972"/>
      <c r="BT115" s="972"/>
      <c r="BU115" s="972"/>
      <c r="BV115" s="972" t="s">
        <v>173</v>
      </c>
      <c r="BW115" s="972"/>
      <c r="BX115" s="972"/>
      <c r="BY115" s="972"/>
      <c r="BZ115" s="972"/>
      <c r="CA115" s="972" t="s">
        <v>173</v>
      </c>
      <c r="CB115" s="972"/>
      <c r="CC115" s="972"/>
      <c r="CD115" s="972"/>
      <c r="CE115" s="972"/>
      <c r="CF115" s="966" t="s">
        <v>173</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25373</v>
      </c>
      <c r="DH115" s="1011"/>
      <c r="DI115" s="1011"/>
      <c r="DJ115" s="1011"/>
      <c r="DK115" s="1012"/>
      <c r="DL115" s="1013" t="s">
        <v>427</v>
      </c>
      <c r="DM115" s="1011"/>
      <c r="DN115" s="1011"/>
      <c r="DO115" s="1011"/>
      <c r="DP115" s="1012"/>
      <c r="DQ115" s="1013" t="s">
        <v>173</v>
      </c>
      <c r="DR115" s="1011"/>
      <c r="DS115" s="1011"/>
      <c r="DT115" s="1011"/>
      <c r="DU115" s="1012"/>
      <c r="DV115" s="1014" t="s">
        <v>427</v>
      </c>
      <c r="DW115" s="1015"/>
      <c r="DX115" s="1015"/>
      <c r="DY115" s="1015"/>
      <c r="DZ115" s="1016"/>
    </row>
    <row r="116" spans="1:130" s="246" customFormat="1" ht="26.25" customHeight="1" x14ac:dyDescent="0.15">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434</v>
      </c>
      <c r="AB116" s="1011"/>
      <c r="AC116" s="1011"/>
      <c r="AD116" s="1011"/>
      <c r="AE116" s="1012"/>
      <c r="AF116" s="1013">
        <v>720</v>
      </c>
      <c r="AG116" s="1011"/>
      <c r="AH116" s="1011"/>
      <c r="AI116" s="1011"/>
      <c r="AJ116" s="1012"/>
      <c r="AK116" s="1013">
        <v>669</v>
      </c>
      <c r="AL116" s="1011"/>
      <c r="AM116" s="1011"/>
      <c r="AN116" s="1011"/>
      <c r="AO116" s="1012"/>
      <c r="AP116" s="1014">
        <v>0</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173</v>
      </c>
      <c r="BR116" s="972"/>
      <c r="BS116" s="972"/>
      <c r="BT116" s="972"/>
      <c r="BU116" s="972"/>
      <c r="BV116" s="972" t="s">
        <v>173</v>
      </c>
      <c r="BW116" s="972"/>
      <c r="BX116" s="972"/>
      <c r="BY116" s="972"/>
      <c r="BZ116" s="972"/>
      <c r="CA116" s="972" t="s">
        <v>173</v>
      </c>
      <c r="CB116" s="972"/>
      <c r="CC116" s="972"/>
      <c r="CD116" s="972"/>
      <c r="CE116" s="972"/>
      <c r="CF116" s="966" t="s">
        <v>173</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173</v>
      </c>
      <c r="DH116" s="1011"/>
      <c r="DI116" s="1011"/>
      <c r="DJ116" s="1011"/>
      <c r="DK116" s="1012"/>
      <c r="DL116" s="1013" t="s">
        <v>427</v>
      </c>
      <c r="DM116" s="1011"/>
      <c r="DN116" s="1011"/>
      <c r="DO116" s="1011"/>
      <c r="DP116" s="1012"/>
      <c r="DQ116" s="1013" t="s">
        <v>173</v>
      </c>
      <c r="DR116" s="1011"/>
      <c r="DS116" s="1011"/>
      <c r="DT116" s="1011"/>
      <c r="DU116" s="1012"/>
      <c r="DV116" s="1014" t="s">
        <v>427</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473372</v>
      </c>
      <c r="AB117" s="1029"/>
      <c r="AC117" s="1029"/>
      <c r="AD117" s="1029"/>
      <c r="AE117" s="1030"/>
      <c r="AF117" s="1031">
        <v>446283</v>
      </c>
      <c r="AG117" s="1029"/>
      <c r="AH117" s="1029"/>
      <c r="AI117" s="1029"/>
      <c r="AJ117" s="1030"/>
      <c r="AK117" s="1031">
        <v>416948</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429</v>
      </c>
      <c r="BR117" s="972"/>
      <c r="BS117" s="972"/>
      <c r="BT117" s="972"/>
      <c r="BU117" s="972"/>
      <c r="BV117" s="972" t="s">
        <v>429</v>
      </c>
      <c r="BW117" s="972"/>
      <c r="BX117" s="972"/>
      <c r="BY117" s="972"/>
      <c r="BZ117" s="972"/>
      <c r="CA117" s="972" t="s">
        <v>173</v>
      </c>
      <c r="CB117" s="972"/>
      <c r="CC117" s="972"/>
      <c r="CD117" s="972"/>
      <c r="CE117" s="972"/>
      <c r="CF117" s="966" t="s">
        <v>429</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173</v>
      </c>
      <c r="DH117" s="1011"/>
      <c r="DI117" s="1011"/>
      <c r="DJ117" s="1011"/>
      <c r="DK117" s="1012"/>
      <c r="DL117" s="1013" t="s">
        <v>427</v>
      </c>
      <c r="DM117" s="1011"/>
      <c r="DN117" s="1011"/>
      <c r="DO117" s="1011"/>
      <c r="DP117" s="1012"/>
      <c r="DQ117" s="1013" t="s">
        <v>173</v>
      </c>
      <c r="DR117" s="1011"/>
      <c r="DS117" s="1011"/>
      <c r="DT117" s="1011"/>
      <c r="DU117" s="1012"/>
      <c r="DV117" s="1014" t="s">
        <v>173</v>
      </c>
      <c r="DW117" s="1015"/>
      <c r="DX117" s="1015"/>
      <c r="DY117" s="1015"/>
      <c r="DZ117" s="1016"/>
    </row>
    <row r="118" spans="1:130" s="246" customFormat="1" ht="26.25" customHeight="1" x14ac:dyDescent="0.15">
      <c r="A118" s="956" t="s">
        <v>421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419</v>
      </c>
      <c r="AB118" s="937"/>
      <c r="AC118" s="937"/>
      <c r="AD118" s="937"/>
      <c r="AE118" s="938"/>
      <c r="AF118" s="936" t="s">
        <v>305</v>
      </c>
      <c r="AG118" s="937"/>
      <c r="AH118" s="937"/>
      <c r="AI118" s="937"/>
      <c r="AJ118" s="938"/>
      <c r="AK118" s="936" t="s">
        <v>304</v>
      </c>
      <c r="AL118" s="937"/>
      <c r="AM118" s="937"/>
      <c r="AN118" s="937"/>
      <c r="AO118" s="938"/>
      <c r="AP118" s="1023" t="s">
        <v>420</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173</v>
      </c>
      <c r="BR118" s="1050"/>
      <c r="BS118" s="1050"/>
      <c r="BT118" s="1050"/>
      <c r="BU118" s="1050"/>
      <c r="BV118" s="1050" t="s">
        <v>173</v>
      </c>
      <c r="BW118" s="1050"/>
      <c r="BX118" s="1050"/>
      <c r="BY118" s="1050"/>
      <c r="BZ118" s="1050"/>
      <c r="CA118" s="1050" t="s">
        <v>173</v>
      </c>
      <c r="CB118" s="1050"/>
      <c r="CC118" s="1050"/>
      <c r="CD118" s="1050"/>
      <c r="CE118" s="1050"/>
      <c r="CF118" s="966" t="s">
        <v>429</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173</v>
      </c>
      <c r="DH118" s="1011"/>
      <c r="DI118" s="1011"/>
      <c r="DJ118" s="1011"/>
      <c r="DK118" s="1012"/>
      <c r="DL118" s="1013" t="s">
        <v>173</v>
      </c>
      <c r="DM118" s="1011"/>
      <c r="DN118" s="1011"/>
      <c r="DO118" s="1011"/>
      <c r="DP118" s="1012"/>
      <c r="DQ118" s="1013" t="s">
        <v>173</v>
      </c>
      <c r="DR118" s="1011"/>
      <c r="DS118" s="1011"/>
      <c r="DT118" s="1011"/>
      <c r="DU118" s="1012"/>
      <c r="DV118" s="1014" t="s">
        <v>173</v>
      </c>
      <c r="DW118" s="1015"/>
      <c r="DX118" s="1015"/>
      <c r="DY118" s="1015"/>
      <c r="DZ118" s="1016"/>
    </row>
    <row r="119" spans="1:130" s="246" customFormat="1" ht="26.25" customHeight="1" x14ac:dyDescent="0.15">
      <c r="A119" s="1110" t="s">
        <v>424</v>
      </c>
      <c r="B119" s="996"/>
      <c r="C119" s="975" t="s">
        <v>425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173</v>
      </c>
      <c r="AB119" s="944"/>
      <c r="AC119" s="944"/>
      <c r="AD119" s="944"/>
      <c r="AE119" s="945"/>
      <c r="AF119" s="946" t="s">
        <v>173</v>
      </c>
      <c r="AG119" s="944"/>
      <c r="AH119" s="944"/>
      <c r="AI119" s="944"/>
      <c r="AJ119" s="945"/>
      <c r="AK119" s="946" t="s">
        <v>173</v>
      </c>
      <c r="AL119" s="944"/>
      <c r="AM119" s="944"/>
      <c r="AN119" s="944"/>
      <c r="AO119" s="945"/>
      <c r="AP119" s="947" t="s">
        <v>173</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453</v>
      </c>
      <c r="BP119" s="1058"/>
      <c r="BQ119" s="1049">
        <v>5356907</v>
      </c>
      <c r="BR119" s="1050"/>
      <c r="BS119" s="1050"/>
      <c r="BT119" s="1050"/>
      <c r="BU119" s="1050"/>
      <c r="BV119" s="1050">
        <v>5348260</v>
      </c>
      <c r="BW119" s="1050"/>
      <c r="BX119" s="1050"/>
      <c r="BY119" s="1050"/>
      <c r="BZ119" s="1050"/>
      <c r="CA119" s="1050">
        <v>5468508</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427</v>
      </c>
      <c r="DH119" s="1036"/>
      <c r="DI119" s="1036"/>
      <c r="DJ119" s="1036"/>
      <c r="DK119" s="1037"/>
      <c r="DL119" s="1035" t="s">
        <v>427</v>
      </c>
      <c r="DM119" s="1036"/>
      <c r="DN119" s="1036"/>
      <c r="DO119" s="1036"/>
      <c r="DP119" s="1037"/>
      <c r="DQ119" s="1035" t="s">
        <v>173</v>
      </c>
      <c r="DR119" s="1036"/>
      <c r="DS119" s="1036"/>
      <c r="DT119" s="1036"/>
      <c r="DU119" s="1037"/>
      <c r="DV119" s="1038" t="s">
        <v>173</v>
      </c>
      <c r="DW119" s="1039"/>
      <c r="DX119" s="1039"/>
      <c r="DY119" s="1039"/>
      <c r="DZ119" s="1040"/>
    </row>
    <row r="120" spans="1:130" s="246" customFormat="1" ht="26.25" customHeight="1" x14ac:dyDescent="0.15">
      <c r="A120" s="1111"/>
      <c r="B120" s="998"/>
      <c r="C120" s="968" t="s">
        <v>430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427</v>
      </c>
      <c r="AB120" s="1011"/>
      <c r="AC120" s="1011"/>
      <c r="AD120" s="1011"/>
      <c r="AE120" s="1012"/>
      <c r="AF120" s="1013" t="s">
        <v>427</v>
      </c>
      <c r="AG120" s="1011"/>
      <c r="AH120" s="1011"/>
      <c r="AI120" s="1011"/>
      <c r="AJ120" s="1012"/>
      <c r="AK120" s="1013" t="s">
        <v>173</v>
      </c>
      <c r="AL120" s="1011"/>
      <c r="AM120" s="1011"/>
      <c r="AN120" s="1011"/>
      <c r="AO120" s="1012"/>
      <c r="AP120" s="1014" t="s">
        <v>427</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2370379</v>
      </c>
      <c r="BR120" s="979"/>
      <c r="BS120" s="979"/>
      <c r="BT120" s="979"/>
      <c r="BU120" s="979"/>
      <c r="BV120" s="979">
        <v>2476803</v>
      </c>
      <c r="BW120" s="979"/>
      <c r="BX120" s="979"/>
      <c r="BY120" s="979"/>
      <c r="BZ120" s="979"/>
      <c r="CA120" s="979">
        <v>2491375</v>
      </c>
      <c r="CB120" s="979"/>
      <c r="CC120" s="979"/>
      <c r="CD120" s="979"/>
      <c r="CE120" s="979"/>
      <c r="CF120" s="993">
        <v>84.3</v>
      </c>
      <c r="CG120" s="994"/>
      <c r="CH120" s="994"/>
      <c r="CI120" s="994"/>
      <c r="CJ120" s="994"/>
      <c r="CK120" s="1059" t="s">
        <v>457</v>
      </c>
      <c r="CL120" s="1060"/>
      <c r="CM120" s="1060"/>
      <c r="CN120" s="1060"/>
      <c r="CO120" s="1061"/>
      <c r="CP120" s="1067" t="s">
        <v>458</v>
      </c>
      <c r="CQ120" s="1068"/>
      <c r="CR120" s="1068"/>
      <c r="CS120" s="1068"/>
      <c r="CT120" s="1068"/>
      <c r="CU120" s="1068"/>
      <c r="CV120" s="1068"/>
      <c r="CW120" s="1068"/>
      <c r="CX120" s="1068"/>
      <c r="CY120" s="1068"/>
      <c r="CZ120" s="1068"/>
      <c r="DA120" s="1068"/>
      <c r="DB120" s="1068"/>
      <c r="DC120" s="1068"/>
      <c r="DD120" s="1068"/>
      <c r="DE120" s="1068"/>
      <c r="DF120" s="1069"/>
      <c r="DG120" s="978" t="s">
        <v>173</v>
      </c>
      <c r="DH120" s="979"/>
      <c r="DI120" s="979"/>
      <c r="DJ120" s="979"/>
      <c r="DK120" s="979"/>
      <c r="DL120" s="979" t="s">
        <v>173</v>
      </c>
      <c r="DM120" s="979"/>
      <c r="DN120" s="979"/>
      <c r="DO120" s="979"/>
      <c r="DP120" s="979"/>
      <c r="DQ120" s="979" t="s">
        <v>173</v>
      </c>
      <c r="DR120" s="979"/>
      <c r="DS120" s="979"/>
      <c r="DT120" s="979"/>
      <c r="DU120" s="979"/>
      <c r="DV120" s="980" t="s">
        <v>173</v>
      </c>
      <c r="DW120" s="980"/>
      <c r="DX120" s="980"/>
      <c r="DY120" s="980"/>
      <c r="DZ120" s="981"/>
    </row>
    <row r="121" spans="1:130" s="246" customFormat="1" ht="26.25" customHeight="1" x14ac:dyDescent="0.15">
      <c r="A121" s="1111"/>
      <c r="B121" s="998"/>
      <c r="C121" s="1019" t="s">
        <v>459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427</v>
      </c>
      <c r="AB121" s="1011"/>
      <c r="AC121" s="1011"/>
      <c r="AD121" s="1011"/>
      <c r="AE121" s="1012"/>
      <c r="AF121" s="1013" t="s">
        <v>173</v>
      </c>
      <c r="AG121" s="1011"/>
      <c r="AH121" s="1011"/>
      <c r="AI121" s="1011"/>
      <c r="AJ121" s="1012"/>
      <c r="AK121" s="1013" t="s">
        <v>427</v>
      </c>
      <c r="AL121" s="1011"/>
      <c r="AM121" s="1011"/>
      <c r="AN121" s="1011"/>
      <c r="AO121" s="1012"/>
      <c r="AP121" s="1014" t="s">
        <v>173</v>
      </c>
      <c r="AQ121" s="1015"/>
      <c r="AR121" s="1015"/>
      <c r="AS121" s="1015"/>
      <c r="AT121" s="1016"/>
      <c r="AU121" s="1044"/>
      <c r="AV121" s="1045"/>
      <c r="AW121" s="1045"/>
      <c r="AX121" s="1045"/>
      <c r="AY121" s="1046"/>
      <c r="AZ121" s="1001" t="s">
        <v>460</v>
      </c>
      <c r="BA121" s="1002"/>
      <c r="BB121" s="1002"/>
      <c r="BC121" s="1002"/>
      <c r="BD121" s="1002"/>
      <c r="BE121" s="1002"/>
      <c r="BF121" s="1002"/>
      <c r="BG121" s="1002"/>
      <c r="BH121" s="1002"/>
      <c r="BI121" s="1002"/>
      <c r="BJ121" s="1002"/>
      <c r="BK121" s="1002"/>
      <c r="BL121" s="1002"/>
      <c r="BM121" s="1002"/>
      <c r="BN121" s="1002"/>
      <c r="BO121" s="1002"/>
      <c r="BP121" s="1003"/>
      <c r="BQ121" s="971">
        <v>1400</v>
      </c>
      <c r="BR121" s="972"/>
      <c r="BS121" s="972"/>
      <c r="BT121" s="972"/>
      <c r="BU121" s="972"/>
      <c r="BV121" s="972">
        <v>1050</v>
      </c>
      <c r="BW121" s="972"/>
      <c r="BX121" s="972"/>
      <c r="BY121" s="972"/>
      <c r="BZ121" s="972"/>
      <c r="CA121" s="972">
        <v>700</v>
      </c>
      <c r="CB121" s="972"/>
      <c r="CC121" s="972"/>
      <c r="CD121" s="972"/>
      <c r="CE121" s="972"/>
      <c r="CF121" s="966">
        <v>0</v>
      </c>
      <c r="CG121" s="967"/>
      <c r="CH121" s="967"/>
      <c r="CI121" s="967"/>
      <c r="CJ121" s="967"/>
      <c r="CK121" s="1062"/>
      <c r="CL121" s="1063"/>
      <c r="CM121" s="1063"/>
      <c r="CN121" s="1063"/>
      <c r="CO121" s="1064"/>
      <c r="CP121" s="1072"/>
      <c r="CQ121" s="1073"/>
      <c r="CR121" s="1073"/>
      <c r="CS121" s="1073"/>
      <c r="CT121" s="1073"/>
      <c r="CU121" s="1073"/>
      <c r="CV121" s="1073"/>
      <c r="CW121" s="1073"/>
      <c r="CX121" s="1073"/>
      <c r="CY121" s="1073"/>
      <c r="CZ121" s="1073"/>
      <c r="DA121" s="1073"/>
      <c r="DB121" s="1073"/>
      <c r="DC121" s="1073"/>
      <c r="DD121" s="1073"/>
      <c r="DE121" s="1073"/>
      <c r="DF121" s="1074"/>
      <c r="DG121" s="971"/>
      <c r="DH121" s="972"/>
      <c r="DI121" s="972"/>
      <c r="DJ121" s="972"/>
      <c r="DK121" s="972"/>
      <c r="DL121" s="972"/>
      <c r="DM121" s="972"/>
      <c r="DN121" s="972"/>
      <c r="DO121" s="972"/>
      <c r="DP121" s="972"/>
      <c r="DQ121" s="972"/>
      <c r="DR121" s="972"/>
      <c r="DS121" s="972"/>
      <c r="DT121" s="972"/>
      <c r="DU121" s="972"/>
      <c r="DV121" s="973"/>
      <c r="DW121" s="973"/>
      <c r="DX121" s="973"/>
      <c r="DY121" s="973"/>
      <c r="DZ121" s="974"/>
    </row>
    <row r="122" spans="1:130" s="246" customFormat="1" ht="26.25" customHeight="1" x14ac:dyDescent="0.15">
      <c r="A122" s="1111"/>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173</v>
      </c>
      <c r="AB122" s="1011"/>
      <c r="AC122" s="1011"/>
      <c r="AD122" s="1011"/>
      <c r="AE122" s="1012"/>
      <c r="AF122" s="1013" t="s">
        <v>427</v>
      </c>
      <c r="AG122" s="1011"/>
      <c r="AH122" s="1011"/>
      <c r="AI122" s="1011"/>
      <c r="AJ122" s="1012"/>
      <c r="AK122" s="1013" t="s">
        <v>427</v>
      </c>
      <c r="AL122" s="1011"/>
      <c r="AM122" s="1011"/>
      <c r="AN122" s="1011"/>
      <c r="AO122" s="1012"/>
      <c r="AP122" s="1014" t="s">
        <v>173</v>
      </c>
      <c r="AQ122" s="1015"/>
      <c r="AR122" s="1015"/>
      <c r="AS122" s="1015"/>
      <c r="AT122" s="1016"/>
      <c r="AU122" s="1044"/>
      <c r="AV122" s="1045"/>
      <c r="AW122" s="1045"/>
      <c r="AX122" s="1045"/>
      <c r="AY122" s="1046"/>
      <c r="AZ122" s="1026" t="s">
        <v>461</v>
      </c>
      <c r="BA122" s="1017"/>
      <c r="BB122" s="1017"/>
      <c r="BC122" s="1017"/>
      <c r="BD122" s="1017"/>
      <c r="BE122" s="1017"/>
      <c r="BF122" s="1017"/>
      <c r="BG122" s="1017"/>
      <c r="BH122" s="1017"/>
      <c r="BI122" s="1017"/>
      <c r="BJ122" s="1017"/>
      <c r="BK122" s="1017"/>
      <c r="BL122" s="1017"/>
      <c r="BM122" s="1017"/>
      <c r="BN122" s="1017"/>
      <c r="BO122" s="1017"/>
      <c r="BP122" s="1018"/>
      <c r="BQ122" s="1049">
        <v>3219862</v>
      </c>
      <c r="BR122" s="1050"/>
      <c r="BS122" s="1050"/>
      <c r="BT122" s="1050"/>
      <c r="BU122" s="1050"/>
      <c r="BV122" s="1050">
        <v>3148148</v>
      </c>
      <c r="BW122" s="1050"/>
      <c r="BX122" s="1050"/>
      <c r="BY122" s="1050"/>
      <c r="BZ122" s="1050"/>
      <c r="CA122" s="1050">
        <v>3097327</v>
      </c>
      <c r="CB122" s="1050"/>
      <c r="CC122" s="1050"/>
      <c r="CD122" s="1050"/>
      <c r="CE122" s="1050"/>
      <c r="CF122" s="1070">
        <v>104.7</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173</v>
      </c>
      <c r="AB123" s="1011"/>
      <c r="AC123" s="1011"/>
      <c r="AD123" s="1011"/>
      <c r="AE123" s="1012"/>
      <c r="AF123" s="1013" t="s">
        <v>173</v>
      </c>
      <c r="AG123" s="1011"/>
      <c r="AH123" s="1011"/>
      <c r="AI123" s="1011"/>
      <c r="AJ123" s="1012"/>
      <c r="AK123" s="1013" t="s">
        <v>173</v>
      </c>
      <c r="AL123" s="1011"/>
      <c r="AM123" s="1011"/>
      <c r="AN123" s="1011"/>
      <c r="AO123" s="1012"/>
      <c r="AP123" s="1014" t="s">
        <v>429</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462</v>
      </c>
      <c r="BP123" s="1058"/>
      <c r="BQ123" s="1117">
        <v>5591641</v>
      </c>
      <c r="BR123" s="1118"/>
      <c r="BS123" s="1118"/>
      <c r="BT123" s="1118"/>
      <c r="BU123" s="1118"/>
      <c r="BV123" s="1118">
        <v>5626001</v>
      </c>
      <c r="BW123" s="1118"/>
      <c r="BX123" s="1118"/>
      <c r="BY123" s="1118"/>
      <c r="BZ123" s="1118"/>
      <c r="CA123" s="1118">
        <v>5589402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427</v>
      </c>
      <c r="AB124" s="1011"/>
      <c r="AC124" s="1011"/>
      <c r="AD124" s="1011"/>
      <c r="AE124" s="1012"/>
      <c r="AF124" s="1013" t="s">
        <v>427</v>
      </c>
      <c r="AG124" s="1011"/>
      <c r="AH124" s="1011"/>
      <c r="AI124" s="1011"/>
      <c r="AJ124" s="1012"/>
      <c r="AK124" s="1013" t="s">
        <v>173</v>
      </c>
      <c r="AL124" s="1011"/>
      <c r="AM124" s="1011"/>
      <c r="AN124" s="1011"/>
      <c r="AO124" s="1012"/>
      <c r="AP124" s="1014" t="s">
        <v>173</v>
      </c>
      <c r="AQ124" s="1015"/>
      <c r="AR124" s="1015"/>
      <c r="AS124" s="1015"/>
      <c r="AT124" s="1016"/>
      <c r="AU124" s="1113" t="s">
        <v>463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173</v>
      </c>
      <c r="BR124" s="1080"/>
      <c r="BS124" s="1080"/>
      <c r="BT124" s="1080"/>
      <c r="BU124" s="1080"/>
      <c r="BV124" s="1080" t="s">
        <v>429</v>
      </c>
      <c r="BW124" s="1080"/>
      <c r="BX124" s="1080"/>
      <c r="BY124" s="1080"/>
      <c r="BZ124" s="1080"/>
      <c r="CA124" s="1080" t="s">
        <v>427</v>
      </c>
      <c r="CB124" s="1080"/>
      <c r="CC124" s="1080"/>
      <c r="CD124" s="1080"/>
      <c r="CE124" s="1080"/>
      <c r="CF124" s="1081"/>
      <c r="CG124" s="1082"/>
      <c r="CH124" s="1082"/>
      <c r="CI124" s="1082"/>
      <c r="CJ124" s="1083"/>
      <c r="CK124" s="1065"/>
      <c r="CL124" s="1065"/>
      <c r="CM124" s="1065"/>
      <c r="CN124" s="1065"/>
      <c r="CO124" s="1066"/>
      <c r="CP124" s="1072" t="s">
        <v>464</v>
      </c>
      <c r="CQ124" s="1073"/>
      <c r="CR124" s="1073"/>
      <c r="CS124" s="1073"/>
      <c r="CT124" s="1073"/>
      <c r="CU124" s="1073"/>
      <c r="CV124" s="1073"/>
      <c r="CW124" s="1073"/>
      <c r="CX124" s="1073"/>
      <c r="CY124" s="1073"/>
      <c r="CZ124" s="1073"/>
      <c r="DA124" s="1073"/>
      <c r="DB124" s="1073"/>
      <c r="DC124" s="1073"/>
      <c r="DD124" s="1073"/>
      <c r="DE124" s="1073"/>
      <c r="DF124" s="1074"/>
      <c r="DG124" s="1057" t="s">
        <v>173</v>
      </c>
      <c r="DH124" s="1036"/>
      <c r="DI124" s="1036"/>
      <c r="DJ124" s="1036"/>
      <c r="DK124" s="1037"/>
      <c r="DL124" s="1035" t="s">
        <v>173</v>
      </c>
      <c r="DM124" s="1036"/>
      <c r="DN124" s="1036"/>
      <c r="DO124" s="1036"/>
      <c r="DP124" s="1037"/>
      <c r="DQ124" s="1035" t="s">
        <v>173</v>
      </c>
      <c r="DR124" s="1036"/>
      <c r="DS124" s="1036"/>
      <c r="DT124" s="1036"/>
      <c r="DU124" s="1037"/>
      <c r="DV124" s="1038" t="s">
        <v>173</v>
      </c>
      <c r="DW124" s="1039"/>
      <c r="DX124" s="1039"/>
      <c r="DY124" s="1039"/>
      <c r="DZ124" s="1040"/>
    </row>
    <row r="125" spans="1:130" s="246" customFormat="1" ht="26.25" customHeight="1" x14ac:dyDescent="0.15">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173</v>
      </c>
      <c r="AB125" s="1011"/>
      <c r="AC125" s="1011"/>
      <c r="AD125" s="1011"/>
      <c r="AE125" s="1012"/>
      <c r="AF125" s="1013" t="s">
        <v>173</v>
      </c>
      <c r="AG125" s="1011"/>
      <c r="AH125" s="1011"/>
      <c r="AI125" s="1011"/>
      <c r="AJ125" s="1012"/>
      <c r="AK125" s="1013" t="s">
        <v>173</v>
      </c>
      <c r="AL125" s="1011"/>
      <c r="AM125" s="1011"/>
      <c r="AN125" s="1011"/>
      <c r="AO125" s="1012"/>
      <c r="AP125" s="1014" t="s">
        <v>173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465</v>
      </c>
      <c r="CL125" s="1060"/>
      <c r="CM125" s="1060"/>
      <c r="CN125" s="1060"/>
      <c r="CO125" s="1061"/>
      <c r="CP125" s="992" t="s">
        <v>466</v>
      </c>
      <c r="CQ125" s="941"/>
      <c r="CR125" s="941"/>
      <c r="CS125" s="941"/>
      <c r="CT125" s="941"/>
      <c r="CU125" s="941"/>
      <c r="CV125" s="941"/>
      <c r="CW125" s="941"/>
      <c r="CX125" s="941"/>
      <c r="CY125" s="941"/>
      <c r="CZ125" s="941"/>
      <c r="DA125" s="941"/>
      <c r="DB125" s="941"/>
      <c r="DC125" s="941"/>
      <c r="DD125" s="941"/>
      <c r="DE125" s="941"/>
      <c r="DF125" s="942"/>
      <c r="DG125" s="978" t="s">
        <v>173</v>
      </c>
      <c r="DH125" s="979"/>
      <c r="DI125" s="979"/>
      <c r="DJ125" s="979"/>
      <c r="DK125" s="979"/>
      <c r="DL125" s="979" t="s">
        <v>173</v>
      </c>
      <c r="DM125" s="979"/>
      <c r="DN125" s="979"/>
      <c r="DO125" s="979"/>
      <c r="DP125" s="979"/>
      <c r="DQ125" s="979" t="s">
        <v>173</v>
      </c>
      <c r="DR125" s="979"/>
      <c r="DS125" s="979"/>
      <c r="DT125" s="979"/>
      <c r="DU125" s="979"/>
      <c r="DV125" s="980" t="s">
        <v>467</v>
      </c>
      <c r="DW125" s="980"/>
      <c r="DX125" s="980"/>
      <c r="DY125" s="980"/>
      <c r="DZ125" s="981"/>
    </row>
    <row r="126" spans="1:130" s="246" customFormat="1" ht="26.25" customHeight="1" thickBot="1" x14ac:dyDescent="0.2">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15031</v>
      </c>
      <c r="AB126" s="1011"/>
      <c r="AC126" s="1011"/>
      <c r="AD126" s="1011"/>
      <c r="AE126" s="1012"/>
      <c r="AF126" s="1013">
        <v>15031</v>
      </c>
      <c r="AG126" s="1011"/>
      <c r="AH126" s="1011"/>
      <c r="AI126" s="1011"/>
      <c r="AJ126" s="1012"/>
      <c r="AK126" s="1013" t="s">
        <v>173</v>
      </c>
      <c r="AL126" s="1011"/>
      <c r="AM126" s="1011"/>
      <c r="AN126" s="1011"/>
      <c r="AO126" s="1012"/>
      <c r="AP126" s="1014" t="s">
        <v>173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468</v>
      </c>
      <c r="CQ126" s="1002"/>
      <c r="CR126" s="1002"/>
      <c r="CS126" s="1002"/>
      <c r="CT126" s="1002"/>
      <c r="CU126" s="1002"/>
      <c r="CV126" s="1002"/>
      <c r="CW126" s="1002"/>
      <c r="CX126" s="1002"/>
      <c r="CY126" s="1002"/>
      <c r="CZ126" s="1002"/>
      <c r="DA126" s="1002"/>
      <c r="DB126" s="1002"/>
      <c r="DC126" s="1002"/>
      <c r="DD126" s="1002"/>
      <c r="DE126" s="1002"/>
      <c r="DF126" s="1003"/>
      <c r="DG126" s="971" t="s">
        <v>173</v>
      </c>
      <c r="DH126" s="972"/>
      <c r="DI126" s="972"/>
      <c r="DJ126" s="972"/>
      <c r="DK126" s="972"/>
      <c r="DL126" s="972" t="s">
        <v>173</v>
      </c>
      <c r="DM126" s="972"/>
      <c r="DN126" s="972"/>
      <c r="DO126" s="972"/>
      <c r="DP126" s="972"/>
      <c r="DQ126" s="972" t="s">
        <v>467</v>
      </c>
      <c r="DR126" s="972"/>
      <c r="DS126" s="972"/>
      <c r="DT126" s="972"/>
      <c r="DU126" s="972"/>
      <c r="DV126" s="973" t="s">
        <v>173</v>
      </c>
      <c r="DW126" s="973"/>
      <c r="DX126" s="973"/>
      <c r="DY126" s="973"/>
      <c r="DZ126" s="974"/>
    </row>
    <row r="127" spans="1:130" s="246" customFormat="1" ht="26.25" customHeight="1" x14ac:dyDescent="0.15">
      <c r="A127" s="1112"/>
      <c r="B127" s="1000"/>
      <c r="C127" s="1054" t="s">
        <v>469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18</v>
      </c>
      <c r="AB127" s="1011"/>
      <c r="AC127" s="1011"/>
      <c r="AD127" s="1011"/>
      <c r="AE127" s="1012"/>
      <c r="AF127" s="1013">
        <v>13</v>
      </c>
      <c r="AG127" s="1011"/>
      <c r="AH127" s="1011"/>
      <c r="AI127" s="1011"/>
      <c r="AJ127" s="1012"/>
      <c r="AK127" s="1013">
        <v>9</v>
      </c>
      <c r="AL127" s="1011"/>
      <c r="AM127" s="1011"/>
      <c r="AN127" s="1011"/>
      <c r="AO127" s="1012"/>
      <c r="AP127" s="1014">
        <v>0</v>
      </c>
      <c r="AQ127" s="1015"/>
      <c r="AR127" s="1015"/>
      <c r="AS127" s="1015"/>
      <c r="AT127" s="1016"/>
      <c r="AU127" s="282"/>
      <c r="AV127" s="282"/>
      <c r="AW127" s="282"/>
      <c r="AX127" s="1084" t="s">
        <v>470</v>
      </c>
      <c r="AY127" s="1085"/>
      <c r="AZ127" s="1085"/>
      <c r="BA127" s="1085"/>
      <c r="BB127" s="1085"/>
      <c r="BC127" s="1085"/>
      <c r="BD127" s="1085"/>
      <c r="BE127" s="1086"/>
      <c r="BF127" s="1087" t="s">
        <v>471</v>
      </c>
      <c r="BG127" s="1085"/>
      <c r="BH127" s="1085"/>
      <c r="BI127" s="1085"/>
      <c r="BJ127" s="1085"/>
      <c r="BK127" s="1085"/>
      <c r="BL127" s="1086"/>
      <c r="BM127" s="1087" t="s">
        <v>472</v>
      </c>
      <c r="BN127" s="1085"/>
      <c r="BO127" s="1085"/>
      <c r="BP127" s="1085"/>
      <c r="BQ127" s="1085"/>
      <c r="BR127" s="1085"/>
      <c r="BS127" s="1086"/>
      <c r="BT127" s="1087" t="s">
        <v>473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474</v>
      </c>
      <c r="CQ127" s="1002"/>
      <c r="CR127" s="1002"/>
      <c r="CS127" s="1002"/>
      <c r="CT127" s="1002"/>
      <c r="CU127" s="1002"/>
      <c r="CV127" s="1002"/>
      <c r="CW127" s="1002"/>
      <c r="CX127" s="1002"/>
      <c r="CY127" s="1002"/>
      <c r="CZ127" s="1002"/>
      <c r="DA127" s="1002"/>
      <c r="DB127" s="1002"/>
      <c r="DC127" s="1002"/>
      <c r="DD127" s="1002"/>
      <c r="DE127" s="1002"/>
      <c r="DF127" s="1003"/>
      <c r="DG127" s="971" t="s">
        <v>173</v>
      </c>
      <c r="DH127" s="972"/>
      <c r="DI127" s="972"/>
      <c r="DJ127" s="972"/>
      <c r="DK127" s="972"/>
      <c r="DL127" s="972" t="s">
        <v>173</v>
      </c>
      <c r="DM127" s="972"/>
      <c r="DN127" s="972"/>
      <c r="DO127" s="972"/>
      <c r="DP127" s="972"/>
      <c r="DQ127" s="972" t="s">
        <v>173</v>
      </c>
      <c r="DR127" s="972"/>
      <c r="DS127" s="972"/>
      <c r="DT127" s="972"/>
      <c r="DU127" s="972"/>
      <c r="DV127" s="973" t="s">
        <v>173</v>
      </c>
      <c r="DW127" s="973"/>
      <c r="DX127" s="973"/>
      <c r="DY127" s="973"/>
      <c r="DZ127" s="974"/>
    </row>
    <row r="128" spans="1:130" s="246" customFormat="1" ht="26.25" customHeight="1" thickBot="1" x14ac:dyDescent="0.2">
      <c r="A128" s="1095" t="s">
        <v>475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476</v>
      </c>
      <c r="X128" s="1097"/>
      <c r="Y128" s="1097"/>
      <c r="Z128" s="1098"/>
      <c r="AA128" s="1099">
        <v>2091</v>
      </c>
      <c r="AB128" s="1100"/>
      <c r="AC128" s="1100"/>
      <c r="AD128" s="1100"/>
      <c r="AE128" s="1101"/>
      <c r="AF128" s="1102">
        <v>379</v>
      </c>
      <c r="AG128" s="1100"/>
      <c r="AH128" s="1100"/>
      <c r="AI128" s="1100"/>
      <c r="AJ128" s="1101"/>
      <c r="AK128" s="1102">
        <v>643</v>
      </c>
      <c r="AL128" s="1100"/>
      <c r="AM128" s="1100"/>
      <c r="AN128" s="1100"/>
      <c r="AO128" s="1101"/>
      <c r="AP128" s="1103"/>
      <c r="AQ128" s="1104"/>
      <c r="AR128" s="1104"/>
      <c r="AS128" s="1104"/>
      <c r="AT128" s="1105"/>
      <c r="AU128" s="282"/>
      <c r="AV128" s="282"/>
      <c r="AW128" s="282"/>
      <c r="AX128" s="940" t="s">
        <v>477</v>
      </c>
      <c r="AY128" s="941"/>
      <c r="AZ128" s="941"/>
      <c r="BA128" s="941"/>
      <c r="BB128" s="941"/>
      <c r="BC128" s="941"/>
      <c r="BD128" s="941"/>
      <c r="BE128" s="942"/>
      <c r="BF128" s="1106" t="s">
        <v>173</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478</v>
      </c>
      <c r="CQ128" s="1089"/>
      <c r="CR128" s="1089"/>
      <c r="CS128" s="1089"/>
      <c r="CT128" s="1089"/>
      <c r="CU128" s="1089"/>
      <c r="CV128" s="1089"/>
      <c r="CW128" s="1089"/>
      <c r="CX128" s="1089"/>
      <c r="CY128" s="1089"/>
      <c r="CZ128" s="1089"/>
      <c r="DA128" s="1089"/>
      <c r="DB128" s="1089"/>
      <c r="DC128" s="1089"/>
      <c r="DD128" s="1089"/>
      <c r="DE128" s="1089"/>
      <c r="DF128" s="1090"/>
      <c r="DG128" s="1091" t="s">
        <v>173</v>
      </c>
      <c r="DH128" s="1092"/>
      <c r="DI128" s="1092"/>
      <c r="DJ128" s="1092"/>
      <c r="DK128" s="1092"/>
      <c r="DL128" s="1092" t="s">
        <v>173</v>
      </c>
      <c r="DM128" s="1092"/>
      <c r="DN128" s="1092"/>
      <c r="DO128" s="1092"/>
      <c r="DP128" s="1092"/>
      <c r="DQ128" s="1092" t="s">
        <v>173</v>
      </c>
      <c r="DR128" s="1092"/>
      <c r="DS128" s="1092"/>
      <c r="DT128" s="1092"/>
      <c r="DU128" s="1092"/>
      <c r="DV128" s="1093" t="s">
        <v>173</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479</v>
      </c>
      <c r="X129" s="1126"/>
      <c r="Y129" s="1126"/>
      <c r="Z129" s="1127"/>
      <c r="AA129" s="1010">
        <v>3258992</v>
      </c>
      <c r="AB129" s="1011"/>
      <c r="AC129" s="1011"/>
      <c r="AD129" s="1011"/>
      <c r="AE129" s="1012"/>
      <c r="AF129" s="1013">
        <v>3281421</v>
      </c>
      <c r="AG129" s="1011"/>
      <c r="AH129" s="1011"/>
      <c r="AI129" s="1011"/>
      <c r="AJ129" s="1012"/>
      <c r="AK129" s="1013">
        <v>3273617</v>
      </c>
      <c r="AL129" s="1011"/>
      <c r="AM129" s="1011"/>
      <c r="AN129" s="1011"/>
      <c r="AO129" s="1012"/>
      <c r="AP129" s="1128"/>
      <c r="AQ129" s="1129"/>
      <c r="AR129" s="1129"/>
      <c r="AS129" s="1129"/>
      <c r="AT129" s="1130"/>
      <c r="AU129" s="284"/>
      <c r="AV129" s="284"/>
      <c r="AW129" s="284"/>
      <c r="AX129" s="1119" t="s">
        <v>480</v>
      </c>
      <c r="AY129" s="1002"/>
      <c r="AZ129" s="1002"/>
      <c r="BA129" s="1002"/>
      <c r="BB129" s="1002"/>
      <c r="BC129" s="1002"/>
      <c r="BD129" s="1002"/>
      <c r="BE129" s="1003"/>
      <c r="BF129" s="1120" t="s">
        <v>173</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482</v>
      </c>
      <c r="X130" s="1126"/>
      <c r="Y130" s="1126"/>
      <c r="Z130" s="1127"/>
      <c r="AA130" s="1010">
        <v>338969</v>
      </c>
      <c r="AB130" s="1011"/>
      <c r="AC130" s="1011"/>
      <c r="AD130" s="1011"/>
      <c r="AE130" s="1012"/>
      <c r="AF130" s="1013">
        <v>325779</v>
      </c>
      <c r="AG130" s="1011"/>
      <c r="AH130" s="1011"/>
      <c r="AI130" s="1011"/>
      <c r="AJ130" s="1012"/>
      <c r="AK130" s="1013">
        <v>316677</v>
      </c>
      <c r="AL130" s="1011"/>
      <c r="AM130" s="1011"/>
      <c r="AN130" s="1011"/>
      <c r="AO130" s="1012"/>
      <c r="AP130" s="1128"/>
      <c r="AQ130" s="1129"/>
      <c r="AR130" s="1129"/>
      <c r="AS130" s="1129"/>
      <c r="AT130" s="1130"/>
      <c r="AU130" s="284"/>
      <c r="AV130" s="284"/>
      <c r="AW130" s="284"/>
      <c r="AX130" s="1119" t="s">
        <v>483</v>
      </c>
      <c r="AY130" s="1002"/>
      <c r="AZ130" s="1002"/>
      <c r="BA130" s="1002"/>
      <c r="BB130" s="1002"/>
      <c r="BC130" s="1002"/>
      <c r="BD130" s="1002"/>
      <c r="BE130" s="1003"/>
      <c r="BF130" s="1156">
        <v>3.9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484</v>
      </c>
      <c r="X131" s="1164"/>
      <c r="Y131" s="1164"/>
      <c r="Z131" s="1165"/>
      <c r="AA131" s="1057">
        <v>2920023</v>
      </c>
      <c r="AB131" s="1036"/>
      <c r="AC131" s="1036"/>
      <c r="AD131" s="1036"/>
      <c r="AE131" s="1037"/>
      <c r="AF131" s="1035">
        <v>2955642</v>
      </c>
      <c r="AG131" s="1036"/>
      <c r="AH131" s="1036"/>
      <c r="AI131" s="1036"/>
      <c r="AJ131" s="1037"/>
      <c r="AK131" s="1035">
        <v>2956940</v>
      </c>
      <c r="AL131" s="1036"/>
      <c r="AM131" s="1036"/>
      <c r="AN131" s="1036"/>
      <c r="AO131" s="1037"/>
      <c r="AP131" s="1166"/>
      <c r="AQ131" s="1167"/>
      <c r="AR131" s="1167"/>
      <c r="AS131" s="1167"/>
      <c r="AT131" s="1168"/>
      <c r="AU131" s="284"/>
      <c r="AV131" s="284"/>
      <c r="AW131" s="284"/>
      <c r="AX131" s="1138" t="s">
        <v>485</v>
      </c>
      <c r="AY131" s="1089"/>
      <c r="AZ131" s="1089"/>
      <c r="BA131" s="1089"/>
      <c r="BB131" s="1089"/>
      <c r="BC131" s="1089"/>
      <c r="BD131" s="1089"/>
      <c r="BE131" s="1090"/>
      <c r="BF131" s="1139" t="s">
        <v>173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487</v>
      </c>
      <c r="W132" s="1149"/>
      <c r="X132" s="1149"/>
      <c r="Y132" s="1149"/>
      <c r="Z132" s="1150"/>
      <c r="AA132" s="1151">
        <v>4.531197186</v>
      </c>
      <c r="AB132" s="1152"/>
      <c r="AC132" s="1152"/>
      <c r="AD132" s="1152"/>
      <c r="AE132" s="1153"/>
      <c r="AF132" s="1154">
        <v>4.064260827</v>
      </c>
      <c r="AG132" s="1152"/>
      <c r="AH132" s="1152"/>
      <c r="AI132" s="1152"/>
      <c r="AJ132" s="1153"/>
      <c r="AK132" s="1154">
        <v>3.3692939320000002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488</v>
      </c>
      <c r="W133" s="1132"/>
      <c r="X133" s="1132"/>
      <c r="Y133" s="1132"/>
      <c r="Z133" s="1133"/>
      <c r="AA133" s="1134">
        <v>3.9</v>
      </c>
      <c r="AB133" s="1135"/>
      <c r="AC133" s="1135"/>
      <c r="AD133" s="1135"/>
      <c r="AE133" s="1136"/>
      <c r="AF133" s="1134">
        <v>4.0999999999999996</v>
      </c>
      <c r="AG133" s="1135"/>
      <c r="AH133" s="1135"/>
      <c r="AI133" s="1135"/>
      <c r="AJ133" s="1136"/>
      <c r="AK133" s="1134">
        <v>3.9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gbPhixme/o1FFOKg/8gfiQhYU099tR0SN5YgAT3mhjy+FSrGuWf91ZVOsdBO99Fg2cAxYAbIgZnsFR7Ye6KXQ==" saltValue="eAUlZDx7iOCaWk7JmROE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F34" zoomScaleNormal="85" zoomScaleSheetLayoutView="100" workbookViewId="0">
      <selection activeCell="AL74" sqref="AL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tZEaiMw1uiUvXHePGpTEEJkFfKEFZJcZXLhbFeqyhYpOjuVTILmE1WH/G0i8tno9OUUJVuUjpQqVBhHJkeP5Q==" saltValue="qHnLEKEo2iiVtshZYhQH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5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BkHsLdYw2NCfupcQYgOSRVioA7R826pKT0j1E0Cchq9TQR8qrDw7G+HdWsfHL5O24TKCtLrrKzQJKK0ZDzvwA==" saltValue="pVR4+mD1ag8QLSU6S06+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497</v>
      </c>
      <c r="AL9" s="1175"/>
      <c r="AM9" s="1175"/>
      <c r="AN9" s="1176"/>
      <c r="AO9" s="312">
        <v>964242</v>
      </c>
      <c r="AP9" s="312">
        <v>71241</v>
      </c>
      <c r="AQ9" s="313">
        <v>89955</v>
      </c>
      <c r="AR9" s="314">
        <v>-20.8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498</v>
      </c>
      <c r="AL10" s="1175"/>
      <c r="AM10" s="1175"/>
      <c r="AN10" s="1176"/>
      <c r="AO10" s="315">
        <v>144769</v>
      </c>
      <c r="AP10" s="315">
        <v>10696</v>
      </c>
      <c r="AQ10" s="316">
        <v>10661</v>
      </c>
      <c r="AR10" s="317">
        <v>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499</v>
      </c>
      <c r="AL11" s="1175"/>
      <c r="AM11" s="1175"/>
      <c r="AN11" s="1176"/>
      <c r="AO11" s="315">
        <v>147000</v>
      </c>
      <c r="AP11" s="315">
        <v>10861</v>
      </c>
      <c r="AQ11" s="316">
        <v>13679</v>
      </c>
      <c r="AR11" s="317">
        <v>-20.6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500</v>
      </c>
      <c r="AL12" s="1175"/>
      <c r="AM12" s="1175"/>
      <c r="AN12" s="1176"/>
      <c r="AO12" s="315" t="s">
        <v>501</v>
      </c>
      <c r="AP12" s="315" t="s">
        <v>501</v>
      </c>
      <c r="AQ12" s="316">
        <v>972</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502</v>
      </c>
      <c r="AL13" s="1175"/>
      <c r="AM13" s="1175"/>
      <c r="AN13" s="1176"/>
      <c r="AO13" s="315" t="s">
        <v>501</v>
      </c>
      <c r="AP13" s="315" t="s">
        <v>501</v>
      </c>
      <c r="AQ13" s="316">
        <v>32</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503</v>
      </c>
      <c r="AL14" s="1175"/>
      <c r="AM14" s="1175"/>
      <c r="AN14" s="1176"/>
      <c r="AO14" s="315">
        <v>15983</v>
      </c>
      <c r="AP14" s="315">
        <v>1181</v>
      </c>
      <c r="AQ14" s="316">
        <v>4100</v>
      </c>
      <c r="AR14" s="317">
        <v>-71.2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504</v>
      </c>
      <c r="AL15" s="1175"/>
      <c r="AM15" s="1175"/>
      <c r="AN15" s="1176"/>
      <c r="AO15" s="315">
        <v>36116</v>
      </c>
      <c r="AP15" s="315">
        <v>2668</v>
      </c>
      <c r="AQ15" s="316">
        <v>1979</v>
      </c>
      <c r="AR15" s="317">
        <v>34.799999999999997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505</v>
      </c>
      <c r="AL16" s="1178"/>
      <c r="AM16" s="1178"/>
      <c r="AN16" s="1179"/>
      <c r="AO16" s="315">
        <v>-89207</v>
      </c>
      <c r="AP16" s="315">
        <v>-6591</v>
      </c>
      <c r="AQ16" s="316">
        <v>-8950</v>
      </c>
      <c r="AR16" s="317">
        <v>-26.4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1218903</v>
      </c>
      <c r="AP17" s="315">
        <v>90056</v>
      </c>
      <c r="AQ17" s="316">
        <v>112428</v>
      </c>
      <c r="AR17" s="317">
        <v>-19.899999999999999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510</v>
      </c>
      <c r="AL21" s="1170"/>
      <c r="AM21" s="1170"/>
      <c r="AN21" s="1171"/>
      <c r="AO21" s="327">
        <v>8.7899999999999991</v>
      </c>
      <c r="AP21" s="328">
        <v>10.34</v>
      </c>
      <c r="AQ21" s="329">
        <v>-1.55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511</v>
      </c>
      <c r="AL22" s="1170"/>
      <c r="AM22" s="1170"/>
      <c r="AN22" s="1171"/>
      <c r="AO22" s="332">
        <v>98.2</v>
      </c>
      <c r="AP22" s="333">
        <v>96.7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515</v>
      </c>
      <c r="AL32" s="1186"/>
      <c r="AM32" s="1186"/>
      <c r="AN32" s="1187"/>
      <c r="AO32" s="342">
        <v>416270</v>
      </c>
      <c r="AP32" s="342">
        <v>30755</v>
      </c>
      <c r="AQ32" s="343">
        <v>52443</v>
      </c>
      <c r="AR32" s="344">
        <v>-41.4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516</v>
      </c>
      <c r="AL33" s="1186"/>
      <c r="AM33" s="1186"/>
      <c r="AN33" s="1187"/>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517</v>
      </c>
      <c r="AL34" s="1186"/>
      <c r="AM34" s="1186"/>
      <c r="AN34" s="1187"/>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518</v>
      </c>
      <c r="AL35" s="1186"/>
      <c r="AM35" s="1186"/>
      <c r="AN35" s="1187"/>
      <c r="AO35" s="342" t="s">
        <v>501</v>
      </c>
      <c r="AP35" s="342" t="s">
        <v>501</v>
      </c>
      <c r="AQ35" s="343">
        <v>14640</v>
      </c>
      <c r="AR35" s="344" t="s">
        <v>501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519</v>
      </c>
      <c r="AL36" s="1186"/>
      <c r="AM36" s="1186"/>
      <c r="AN36" s="1187"/>
      <c r="AO36" s="342" t="s">
        <v>501</v>
      </c>
      <c r="AP36" s="342" t="s">
        <v>501</v>
      </c>
      <c r="AQ36" s="343">
        <v>3738</v>
      </c>
      <c r="AR36" s="344" t="s">
        <v>501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520</v>
      </c>
      <c r="AL37" s="1186"/>
      <c r="AM37" s="1186"/>
      <c r="AN37" s="1187"/>
      <c r="AO37" s="342">
        <v>9</v>
      </c>
      <c r="AP37" s="342">
        <v>1</v>
      </c>
      <c r="AQ37" s="343">
        <v>1128</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521</v>
      </c>
      <c r="AL38" s="1189"/>
      <c r="AM38" s="1189"/>
      <c r="AN38" s="1190"/>
      <c r="AO38" s="345">
        <v>669</v>
      </c>
      <c r="AP38" s="345">
        <v>49</v>
      </c>
      <c r="AQ38" s="346">
        <v>7</v>
      </c>
      <c r="AR38" s="334">
        <v>600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522</v>
      </c>
      <c r="AL39" s="1189"/>
      <c r="AM39" s="1189"/>
      <c r="AN39" s="1190"/>
      <c r="AO39" s="342">
        <v>-643</v>
      </c>
      <c r="AP39" s="342">
        <v>-48</v>
      </c>
      <c r="AQ39" s="343">
        <v>-2426</v>
      </c>
      <c r="AR39" s="344">
        <v>-98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523</v>
      </c>
      <c r="AL40" s="1186"/>
      <c r="AM40" s="1186"/>
      <c r="AN40" s="1187"/>
      <c r="AO40" s="342">
        <v>-316677</v>
      </c>
      <c r="AP40" s="342">
        <v>-23397</v>
      </c>
      <c r="AQ40" s="343">
        <v>-48318</v>
      </c>
      <c r="AR40" s="344">
        <v>-51.6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99628</v>
      </c>
      <c r="AP41" s="342">
        <v>7361</v>
      </c>
      <c r="AQ41" s="343">
        <v>21212</v>
      </c>
      <c r="AR41" s="344">
        <v>-65.3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492</v>
      </c>
      <c r="AN49" s="1182" t="s">
        <v>527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355066</v>
      </c>
      <c r="AN51" s="364">
        <v>25375</v>
      </c>
      <c r="AO51" s="365">
        <v>-50.3</v>
      </c>
      <c r="AP51" s="366">
        <v>91837</v>
      </c>
      <c r="AQ51" s="367">
        <v>11</v>
      </c>
      <c r="AR51" s="368">
        <v>-61.3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194470</v>
      </c>
      <c r="AN52" s="372">
        <v>13898</v>
      </c>
      <c r="AO52" s="373">
        <v>-47.5</v>
      </c>
      <c r="AP52" s="374">
        <v>54439</v>
      </c>
      <c r="AQ52" s="375">
        <v>21.7</v>
      </c>
      <c r="AR52" s="376">
        <v>-69.2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503511</v>
      </c>
      <c r="AN53" s="364">
        <v>36076</v>
      </c>
      <c r="AO53" s="365">
        <v>42.2</v>
      </c>
      <c r="AP53" s="366">
        <v>75972</v>
      </c>
      <c r="AQ53" s="367">
        <v>-17.3</v>
      </c>
      <c r="AR53" s="368">
        <v>59.5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251648</v>
      </c>
      <c r="AN54" s="372">
        <v>18030</v>
      </c>
      <c r="AO54" s="373">
        <v>29.7</v>
      </c>
      <c r="AP54" s="374">
        <v>40712</v>
      </c>
      <c r="AQ54" s="375">
        <v>-25.2</v>
      </c>
      <c r="AR54" s="376">
        <v>54.9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514515</v>
      </c>
      <c r="AN55" s="364">
        <v>37243</v>
      </c>
      <c r="AO55" s="365">
        <v>3.2</v>
      </c>
      <c r="AP55" s="366">
        <v>79466</v>
      </c>
      <c r="AQ55" s="367">
        <v>4.5999999999999996</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187444</v>
      </c>
      <c r="AN56" s="372">
        <v>13568</v>
      </c>
      <c r="AO56" s="373">
        <v>-24.7</v>
      </c>
      <c r="AP56" s="374">
        <v>44645</v>
      </c>
      <c r="AQ56" s="375">
        <v>9.6999999999999993</v>
      </c>
      <c r="AR56" s="376">
        <v>-34.4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775068</v>
      </c>
      <c r="AN57" s="364">
        <v>56694</v>
      </c>
      <c r="AO57" s="365">
        <v>52.2</v>
      </c>
      <c r="AP57" s="366">
        <v>90072</v>
      </c>
      <c r="AQ57" s="367">
        <v>13.3</v>
      </c>
      <c r="AR57" s="368">
        <v>38.9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136558</v>
      </c>
      <c r="AN58" s="372">
        <v>9989</v>
      </c>
      <c r="AO58" s="373">
        <v>-26.4</v>
      </c>
      <c r="AP58" s="374">
        <v>46083</v>
      </c>
      <c r="AQ58" s="375">
        <v>3.2</v>
      </c>
      <c r="AR58" s="376">
        <v>-29.6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816940</v>
      </c>
      <c r="AN59" s="364">
        <v>60358</v>
      </c>
      <c r="AO59" s="365">
        <v>6.5</v>
      </c>
      <c r="AP59" s="366">
        <v>88328</v>
      </c>
      <c r="AQ59" s="367">
        <v>-1.9</v>
      </c>
      <c r="AR59" s="368">
        <v>8.4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175730</v>
      </c>
      <c r="AN60" s="372">
        <v>12983</v>
      </c>
      <c r="AO60" s="373">
        <v>30</v>
      </c>
      <c r="AP60" s="374">
        <v>49013</v>
      </c>
      <c r="AQ60" s="375">
        <v>6.4</v>
      </c>
      <c r="AR60" s="376">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593020</v>
      </c>
      <c r="AN61" s="379">
        <v>43149</v>
      </c>
      <c r="AO61" s="380">
        <v>10.8</v>
      </c>
      <c r="AP61" s="381">
        <v>85135</v>
      </c>
      <c r="AQ61" s="382">
        <v>1.9</v>
      </c>
      <c r="AR61" s="368">
        <v>8.9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189170</v>
      </c>
      <c r="AN62" s="372">
        <v>13694</v>
      </c>
      <c r="AO62" s="373">
        <v>-7.8</v>
      </c>
      <c r="AP62" s="374">
        <v>46978</v>
      </c>
      <c r="AQ62" s="375">
        <v>3.2</v>
      </c>
      <c r="AR62" s="376">
        <v>-11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K4E7tTuhqXni6iDRfa6+yHoQKIPlk27xTet/HQUPWJXupsEYj5mP9n40A7q8p6+ZvtIQwMtq/cfSlJrDmkzdA==" saltValue="hO9dtTp6uglZdU+iI0xA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8"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zDHiqhCxjRNFzkZWbB5EazE89R/8lHrL8jNu/4vQ0eb2OXMijkyxoYmAU5gPQZ4gmJ+veg8pe/FMP+jAPHu6Q==" saltValue="X/kvGmyESEnuN98C464x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28"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Pwc27iBMVAIipbwiC42iqPI1uxchShVpOVOasf+jzhtzJUYMUBMdiG60DvS4NfWSdk5+uCOfFKKm2vfhENPg==" saltValue="0RiKaKPzHdubqLTmsmWW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E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4" t="s">
        <v>3</v>
      </c>
      <c r="D47" s="1194"/>
      <c r="E47" s="1195"/>
      <c r="F47" s="11">
        <v>22.28</v>
      </c>
      <c r="G47" s="12">
        <v>21.73</v>
      </c>
      <c r="H47" s="12">
        <v>22.52</v>
      </c>
      <c r="I47" s="12">
        <v>22.4</v>
      </c>
      <c r="J47" s="13">
        <v>22.5</v>
      </c>
    </row>
    <row r="48" spans="2:10" ht="57.75" customHeight="1" x14ac:dyDescent="0.15">
      <c r="B48" s="14"/>
      <c r="C48" s="1196" t="s">
        <v>4</v>
      </c>
      <c r="D48" s="1196"/>
      <c r="E48" s="1197"/>
      <c r="F48" s="15">
        <v>6.13</v>
      </c>
      <c r="G48" s="16">
        <v>5.41</v>
      </c>
      <c r="H48" s="16">
        <v>5.07</v>
      </c>
      <c r="I48" s="16">
        <v>5.69</v>
      </c>
      <c r="J48" s="17">
        <v>6.17</v>
      </c>
    </row>
    <row r="49" spans="2:10" ht="57.75" customHeight="1" thickBot="1" x14ac:dyDescent="0.2">
      <c r="B49" s="18"/>
      <c r="C49" s="1198" t="s">
        <v>5</v>
      </c>
      <c r="D49" s="1198"/>
      <c r="E49" s="1199"/>
      <c r="F49" s="19" t="s">
        <v>548</v>
      </c>
      <c r="G49" s="20" t="s">
        <v>549</v>
      </c>
      <c r="H49" s="20" t="s">
        <v>550</v>
      </c>
      <c r="I49" s="20">
        <v>0.7</v>
      </c>
      <c r="J49" s="21">
        <v>0.51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kKjqyY6z9Mrx7bOH0bZyc3SkXOyJ+AlQZ1LjhDqW1j56X8/bDXkYnkgIP1hcvd0DLaz4dwNws6jQc+1ChEZpw==" saltValue="9T9ymRNr+HwC3HnwDCJ4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2020-03-10T04:47:48Z</cp:lastPrinted>
  <dcterms:created xsi:type="dcterms:W3CDTF">2020-02-10T05:56:40Z</dcterms:created>
  <dcterms:modified xsi:type="dcterms:W3CDTF">2020-08-19T07:58:18Z</dcterms:modified>
  <cp:category/>
</cp:coreProperties>
</file>