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R02年度\【財政回答文書】\20200818財政状況資料集の作成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<sst xmlns="http://schemas.openxmlformats.org/spreadsheetml/2006/main" count="1169" uniqueCount="611">
  <si>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</si>
  <si>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</si>
  <si>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</si>
  <si>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</si>
  <si>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</si>
  <si>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</si>
  <si>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</si>
  <si>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</si>
  <si>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</si>
  <si>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</si>
  <si>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</si>
  <si>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</si>
  <si>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</si>
  <si>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</si>
  <si>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</si>
  <si>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</si>
  <si>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</si>
  <si>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</si>
  <si>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</si>
  <si>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</si>
  <si>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</si>
  <si>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</si>
  <si>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</si>
  <si>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</si>
  <si>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</si>
  <si>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</si>
  <si>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</si>
  <si>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</si>
  <si>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</si>
  <si>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</si>
  <si>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</si>
  <si>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</si>
  <si>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</si>
  <si>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</si>
  <si>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</si>
  <si>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</si>
  <si>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</si>
  <si>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</si>
  <si>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</si>
  <si>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</si>
  <si>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</si>
  <si>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</si>
  <si>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</si>
  <si>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</si>
  <si>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</si>
  <si>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</si>
  <si>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</si>
  <si>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</si>
  <si>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</si>
  <si>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</si>
  <si>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</si>
  <si>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</si>
  <si>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</si>
  <si>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</si>
  <si>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</si>
  <si>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</si>
  <si>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</si>
  <si>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</si>
  <si>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</si>
  <si>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</si>
  <si>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</si>
  <si>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</si>
  <si>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</si>
  <si>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</si>
  <si>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</si>
  <si>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</si>
  <si>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</si>
  <si>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</si>
  <si>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</si>
  <si>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</si>
  <si>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</si>
  <si>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</si>
  <si>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</si>
  <si>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</si>
  <si>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</si>
  <si>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</si>
  <si>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</si>
  <si>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</si>
  <si>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</si>
  <si>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</si>
  <si>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</si>
  <si>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</si>
  <si>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</si>
  <si>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</si>
  <si>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</si>
  <si>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</si>
  <si>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</si>
  <si>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</si>
  <si>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</si>
  <si>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</si>
  <si>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</si>
  <si>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</si>
  <si>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</si>
  <si>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</si>
  <si>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</si>
  <si>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</si>
  <si>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</si>
  <si>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</si>
  <si>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香春町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</si>
  <si>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</si>
  <si>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</si>
  <si>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</si>
  <si>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</si>
  <si>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</si>
  <si>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</si>
  <si>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</si>
  <si>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</si>
  <si>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</si>
  <si>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</si>
  <si>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</si>
  <si>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</si>
  <si>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</si>
  <si>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</si>
  <si>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</si>
  <si>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</si>
  <si>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</si>
  <si>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</si>
  <si>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</si>
  <si>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</si>
  <si>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</si>
  <si>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</si>
  <si>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</si>
  <si>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</si>
  <si>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</si>
  <si>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</si>
  <si>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</si>
  <si>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</si>
  <si>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</si>
  <si>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</si>
  <si>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</si>
  <si>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</si>
  <si>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</si>
  <si>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</si>
  <si>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</si>
  <si>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</si>
  <si>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</si>
  <si>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</si>
  <si>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</si>
  <si>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</si>
  <si>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</si>
  <si>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</si>
  <si>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</si>
  <si>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</si>
  <si>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</si>
  <si>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</si>
  <si>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</si>
  <si>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</si>
  <si>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</si>
  <si>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</si>
  <si>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</si>
  <si>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</si>
  <si>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</si>
  <si>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</si>
  <si>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</si>
  <si>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</si>
  <si>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</si>
  <si>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</si>
  <si>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</si>
  <si>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</si>
  <si>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</si>
  <si>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</si>
  <si>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</si>
  <si>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</si>
  <si>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</si>
  <si>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</si>
  <si>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</si>
  <si>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</si>
  <si>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</si>
  <si>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</si>
  <si>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</si>
  <si>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</si>
  <si>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</si>
  <si>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</si>
  <si>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</si>
  <si>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</si>
  <si>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</si>
  <si>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</si>
  <si>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</si>
  <si>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</si>
  <si>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</si>
  <si>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</si>
  <si>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</si>
  <si>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</si>
  <si>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</si>
  <si>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</si>
  <si>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</si>
  <si>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</si>
  <si>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</si>
  <si>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</si>
  <si>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</si>
  <si>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</si>
  <si>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</si>
  <si>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</si>
  <si>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</si>
  <si>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</si>
  <si>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</si>
  <si>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</si>
  <si>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</si>
  <si>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</si>
  <si>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</si>
  <si>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</si>
  <si>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</si>
  <si>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</si>
  <si>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</si>
  <si>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</si>
  <si>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</si>
  <si>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</si>
  <si>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</si>
  <si>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</si>
  <si>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</si>
  <si>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</si>
  <si>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</si>
  <si>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</si>
  <si>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</si>
  <si>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</si>
  <si>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</si>
  <si>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</si>
  <si>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</si>
  <si>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</si>
  <si>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</si>
  <si>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</si>
  <si>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</si>
  <si>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福岡県香春町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</si>
  <si>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</si>
  <si>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</si>
  <si>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</si>
  <si>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</si>
  <si>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</si>
  <si>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</si>
  <si>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</si>
  <si>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</si>
  <si>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</si>
  <si>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</si>
  <si>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</si>
  <si>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</si>
  <si>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</si>
  <si>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</si>
  <si>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</si>
  <si>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</si>
  <si>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</si>
  <si>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</si>
  <si>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</si>
  <si>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</si>
  <si>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</si>
  <si>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</si>
  <si>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</si>
  <si>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</si>
  <si>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</si>
  <si>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</si>
  <si>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</si>
  <si>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</si>
  <si>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</si>
  <si>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</si>
  <si>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</si>
  <si>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</si>
  <si>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</si>
  <si>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</si>
  <si>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</si>
  <si>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</si>
  <si>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</si>
  <si>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</si>
  <si>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</si>
  <si>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</si>
  <si>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</si>
  <si>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</si>
  <si>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</si>
  <si>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</si>
  <si>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</si>
  <si>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</si>
  <si>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</si>
  <si>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</si>
  <si>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</si>
  <si>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</si>
  <si>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</si>
  <si>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</si>
  <si>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</si>
  <si>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</si>
  <si>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</si>
  <si>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</si>
  <si>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</si>
  <si>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</si>
  <si>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</si>
  <si>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</si>
  <si>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</si>
  <si>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</si>
  <si>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</si>
  <si>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</si>
  <si>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</si>
  <si>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</si>
  <si>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</si>
  <si>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</si>
  <si>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</si>
  <si>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</si>
  <si>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</si>
  <si>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</si>
  <si>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</si>
  <si>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</si>
  <si>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</si>
  <si>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</si>
  <si>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</si>
  <si>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</si>
  <si>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</si>
  <si>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</si>
  <si>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</si>
  <si>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</si>
  <si>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</si>
  <si>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</si>
  <si>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</si>
  <si>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</si>
  <si>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</si>
  <si>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</si>
  <si>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</si>
  <si>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</si>
  <si>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</si>
  <si>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</si>
  <si>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</si>
  <si>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</si>
  <si>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</si>
  <si>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</si>
  <si>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</si>
  <si>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</si>
  <si>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</si>
  <si>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</si>
  <si>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</si>
  <si>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</si>
  <si>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</si>
  <si>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</si>
  <si>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</si>
  <si>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</si>
  <si>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</si>
  <si>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</si>
  <si>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</si>
  <si>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</si>
  <si>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</si>
  <si>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</si>
  <si>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</si>
  <si>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</si>
  <si>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</si>
  <si>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</si>
  <si>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</si>
  <si>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</si>
  <si>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</si>
  <si>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</si>
  <si>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</si>
  <si>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</si>
  <si>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</si>
  <si>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</si>
  <si>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</si>
  <si>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</si>
  <si>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</si>
  <si>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</si>
  <si>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</si>
  <si>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</si>
  <si>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</si>
  <si>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</si>
  <si>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</si>
  <si>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</si>
  <si>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</si>
  <si>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</si>
  <si>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</si>
  <si>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</si>
  <si>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</si>
  <si>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</si>
  <si>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</si>
  <si>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</si>
  <si>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</si>
  <si>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</si>
  <si>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</si>
  <si>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</si>
  <si>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</si>
  <si>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</si>
  <si>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</si>
  <si>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福岡県香春町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</si>
  <si>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</si>
  <si>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</si>
  <si>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</si>
  <si>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</si>
  <si>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</si>
  <si>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</si>
  <si>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</si>
  <si>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</si>
  <si>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</si>
  <si>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</si>
  <si>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</si>
  <si>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</si>
  <si>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</si>
  <si>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</si>
  <si>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</si>
  <si>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</si>
  <si>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</si>
  <si>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</si>
  <si>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</si>
  <si>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</si>
  <si>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</si>
  <si>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</si>
  <si>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</si>
  <si>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</si>
  <si>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</si>
  <si>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</si>
  <si>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</si>
  <si>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</si>
  <si>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</si>
  <si>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</si>
  <si>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</si>
  <si>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</si>
  <si>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</si>
  <si>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</si>
  <si>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</si>
  <si>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</si>
  <si>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</si>
  <si>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</si>
  <si>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工業用水道事業会計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</si>
  <si>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</si>
  <si>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</si>
  <si>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</si>
  <si>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</si>
  <si>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</si>
  <si>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</si>
  <si>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</si>
  <si>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</si>
  <si>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</si>
  <si>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</si>
  <si>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</si>
  <si>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</si>
  <si>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</si>
  <si>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</si>
  <si>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</si>
  <si>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</si>
  <si>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</si>
  <si>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</si>
  <si>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</si>
  <si>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</si>
  <si>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</si>
  <si>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</si>
  <si>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</si>
  <si>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</si>
  <si>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</si>
  <si>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</si>
  <si>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</si>
  <si>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</si>
  <si>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</si>
  <si>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</si>
  <si>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</si>
  <si>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</si>
  <si>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</si>
  <si>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</si>
  <si>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</si>
  <si>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</si>
  <si>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</si>
  <si>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</si>
  <si>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</si>
  <si>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</si>
  <si>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</si>
  <si>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</si>
  <si>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</si>
  <si>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</si>
  <si>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</si>
  <si>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</si>
  <si>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</si>
  <si>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</si>
  <si>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</si>
  <si>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</si>
  <si>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</si>
  <si>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</si>
  <si>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</si>
  <si>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</si>
  <si>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</si>
  <si>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</si>
  <si>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</si>
  <si>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</si>
  <si>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</si>
  <si>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</si>
  <si>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</si>
  <si>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</si>
  <si>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</si>
  <si>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</si>
  <si>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</si>
  <si>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</si>
  <si>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</si>
  <si>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</si>
  <si>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</si>
  <si>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</si>
  <si>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</si>
  <si>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</si>
  <si>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</si>
  <si>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</si>
  <si>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</si>
  <si>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</si>
  <si>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</si>
  <si>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</si>
  <si>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</si>
  <si>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</si>
  <si>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</si>
  <si>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</si>
  <si>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</si>
  <si>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</si>
  <si>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</si>
  <si>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</si>
  <si>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</si>
  <si>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</si>
  <si>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</si>
  <si>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</si>
  <si>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</si>
  <si>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</si>
  <si>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</si>
  <si>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</si>
  <si>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</si>
  <si>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</si>
  <si>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</si>
  <si>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</si>
  <si>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</si>
  <si>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</si>
  <si>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</si>
  <si>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</si>
  <si>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</si>
  <si>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</si>
  <si>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</si>
  <si>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</si>
  <si>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</si>
  <si>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</si>
  <si>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</si>
  <si>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</si>
  <si>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</si>
  <si>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</si>
  <si>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</si>
  <si>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</si>
  <si>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</si>
  <si>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</si>
  <si>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</si>
  <si>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</si>
  <si>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</si>
  <si>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</si>
  <si>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</si>
  <si>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</si>
  <si>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</si>
  <si>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</si>
  <si>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</si>
  <si>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</si>
  <si>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</si>
  <si>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</si>
  <si>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</si>
  <si>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</si>
  <si>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</si>
  <si>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</si>
  <si>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</si>
  <si>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</si>
  <si>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</si>
  <si>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</si>
  <si>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</si>
  <si>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</si>
  <si>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</si>
  <si>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</si>
  <si>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</si>
  <si>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</si>
  <si>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</si>
  <si>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0.41</t>
  </si>
  <si>
    <t>▲ 2.55</t>
  </si>
  <si>
    <t>水道事業会計</t>
  </si>
  <si>
    <t>一般会計</t>
  </si>
  <si>
    <t>工業用水道事業会計</t>
  </si>
  <si>
    <t>国民健康保険事業特別会計</t>
  </si>
  <si>
    <t>▲ 1.44</t>
  </si>
  <si>
    <t>▲ 1.11</t>
  </si>
  <si>
    <t>後期高齢者医療特別会計</t>
  </si>
  <si>
    <t>住宅改修資金貸付事業特別会計</t>
  </si>
  <si>
    <t>生活排水処理事業特別会計</t>
  </si>
  <si>
    <t>その他会計（赤字）</t>
  </si>
  <si>
    <t>その他会計（黒字）</t>
  </si>
  <si>
    <t>H25末</t>
    <phoneticPr fontId="5"/>
  </si>
  <si>
    <t>H26末</t>
    <phoneticPr fontId="5"/>
  </si>
  <si>
    <t>H27末</t>
    <phoneticPr fontId="5"/>
  </si>
  <si>
    <t>H28末</t>
    <phoneticPr fontId="5"/>
  </si>
  <si>
    <t>H29末</t>
    <phoneticPr fontId="5"/>
  </si>
  <si>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</si>
  <si>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</si>
  <si>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</si>
  <si>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</si>
  <si>
    <t>福岡県田川地区消防組合</t>
  </si>
  <si>
    <t>田川郡東部環境衛生施設組合</t>
  </si>
  <si>
    <t>田川地区斎場組合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</si>
  <si>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</si>
  <si>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</si>
  <si>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</si>
  <si>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</si>
  <si>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</si>
  <si>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</si>
  <si>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田川情報不動産センター</t>
  </si>
  <si>
    <t>道の駅香春</t>
  </si>
  <si>
    <t>-</t>
    <phoneticPr fontId="2"/>
  </si>
  <si>
    <t>地域振興基金</t>
    <rPh sb="0" eb="2">
      <t>チイキ</t>
    </rPh>
    <rPh sb="2" eb="4">
      <t>シンコウ</t>
    </rPh>
    <rPh sb="4" eb="6">
      <t>キキン</t>
    </rPh>
    <phoneticPr fontId="2"/>
  </si>
  <si>
    <t>特定農業施設管理基金</t>
    <rPh sb="0" eb="2">
      <t>トクテイ</t>
    </rPh>
    <rPh sb="2" eb="4">
      <t>ノウギョウ</t>
    </rPh>
    <rPh sb="4" eb="6">
      <t>シセツ</t>
    </rPh>
    <rPh sb="6" eb="8">
      <t>カンリ</t>
    </rPh>
    <rPh sb="8" eb="10">
      <t>キキン</t>
    </rPh>
    <phoneticPr fontId="2"/>
  </si>
  <si>
    <t>地域福祉基金</t>
    <rPh sb="0" eb="2">
      <t>チイキ</t>
    </rPh>
    <rPh sb="2" eb="4">
      <t>フクシ</t>
    </rPh>
    <rPh sb="4" eb="6">
      <t>キキン</t>
    </rPh>
    <phoneticPr fontId="2"/>
  </si>
  <si>
    <t>事務ＯＡ化基金</t>
    <rPh sb="0" eb="2">
      <t>ジム</t>
    </rPh>
    <rPh sb="4" eb="5">
      <t>カ</t>
    </rPh>
    <rPh sb="5" eb="7">
      <t>キキン</t>
    </rPh>
    <phoneticPr fontId="2"/>
  </si>
  <si>
    <t>ふるさとづくり基金</t>
    <rPh sb="7" eb="9">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</si>
  <si>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</si>
  <si>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</si>
  <si>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</si>
  <si>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</si>
  <si>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</si>
  <si>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</si>
  <si>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</si>
  <si>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</si>
  <si>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将来負担比率の数値計上はない。
有形固定資産の償却率は高い値で推移している。類似団体比（H30）では10.3ポイント高く、更に進んでいく人口減少など、住民ひとり当りの面積も増加していき、町財政上、施設管理にかかる経費が増加していくことが予想される。公共施設総合管理計画及び個別計画に合わせて長寿命化、集約及び除却などの対策を講じ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</si>
  <si>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</si>
  <si>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</si>
  <si>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</si>
  <si>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</si>
  <si>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</si>
  <si>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</si>
  <si>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将来負担比率の数値計上はない。
実質公債費比率も類似団体比（H30)では4ポイント低く、健全であると思われる。ただし、H25からは上昇傾向にあり、H26からの過疎対策事業債の元金償還開始に合わせて今後も数値は悪化していく。更にR3開校の義務教育学校建設費の元利償還金もR７からは元金償還が予定されており、上昇していく。また、町営住宅更新についても原則起債を行っていくため、更新戸数については財政状況に合わせた更新を進めていく必要がある。</t>
    <rPh sb="152" eb="154">
      <t>ジョウショウ</t>
    </rPh>
    <rPh sb="162" eb="164">
      <t>チョウエイ</t>
    </rPh>
    <rPh sb="164" eb="166">
      <t>ジュウタク</t>
    </rPh>
    <rPh sb="166" eb="168">
      <t>コウシン</t>
    </rPh>
    <rPh sb="173" eb="175">
      <t>ゲンソク</t>
    </rPh>
    <rPh sb="175" eb="177">
      <t>キサイ</t>
    </rPh>
    <rPh sb="178" eb="179">
      <t>オコナ</t>
    </rPh>
    <rPh sb="186" eb="188">
      <t>コウシン</t>
    </rPh>
    <rPh sb="188" eb="190">
      <t>コスウ</t>
    </rPh>
    <rPh sb="195" eb="197">
      <t>ザイセイ</t>
    </rPh>
    <rPh sb="197" eb="199">
      <t>ジョウキョウ</t>
    </rPh>
    <rPh sb="200" eb="201">
      <t>ア</t>
    </rPh>
    <rPh sb="204" eb="206">
      <t>コウシン</t>
    </rPh>
    <rPh sb="207" eb="208">
      <t>スス</t>
    </rPh>
    <rPh sb="212" eb="21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</si>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</sst>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4766-427F-BA92-E1C5625FE9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25828</c:v>
                </c:pt>
                <c:pt idx="1">
                  <c:v>31243</c:v>
                </c:pt>
                <c:pt idx="2">
                  <c:v>48192</c:v>
                </c:pt>
                <c:pt idx="3">
                  <c:v>91895</c:v>
                </c:pt>
                <c:pt idx="4">
                  <c:v>44905</c:v>
                </c:pt>
              </c:numCache>
            </c:numRef>
          </c:val>
          <c:smooth val="0"/>
          <c:extLst>
            <c:ext xmlns:c16="http://schemas.microsoft.com/office/drawing/2014/chart" uri="{C3380CC4-5D6E-409C-BE32-E72D297353CC}">
              <c16:uniqueId val="{00000001-4766-427F-BA92-E1C5625FE9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11.74</c:v>
                </c:pt>
                <c:pt idx="1">
                  <c:v>12.52</c:v>
                </c:pt>
                <c:pt idx="2">
                  <c:v>12.27</c:v>
                </c:pt>
                <c:pt idx="3">
                  <c:v>9.7799999999999994</c:v>
                </c:pt>
                <c:pt idx="4">
                  <c:v>10.4</c:v>
                </c:pt>
              </c:numCache>
            </c:numRef>
          </c:val>
          <c:extLst>
            <c:ext xmlns:c16="http://schemas.microsoft.com/office/drawing/2014/chart" uri="{C3380CC4-5D6E-409C-BE32-E72D297353CC}">
              <c16:uniqueId val="{00000000-21E8-421B-9766-A85BFA73F2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37.78</c:v>
                </c:pt>
                <c:pt idx="1">
                  <c:v>37.090000000000003</c:v>
                </c:pt>
                <c:pt idx="2">
                  <c:v>37.880000000000003</c:v>
                </c:pt>
                <c:pt idx="3">
                  <c:v>38.21</c:v>
                </c:pt>
                <c:pt idx="4">
                  <c:v>37.96</c:v>
                </c:pt>
              </c:numCache>
            </c:numRef>
          </c:val>
          <c:extLst>
            <c:ext xmlns:c16="http://schemas.microsoft.com/office/drawing/2014/chart" uri="{C3380CC4-5D6E-409C-BE32-E72D297353CC}">
              <c16:uniqueId val="{00000001-21E8-421B-9766-A85BFA73F2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8.59</c:v>
                </c:pt>
                <c:pt idx="1">
                  <c:v>1.1299999999999999</c:v>
                </c:pt>
                <c:pt idx="2">
                  <c:v>-0.41</c:v>
                </c:pt>
                <c:pt idx="3">
                  <c:v>-2.5499999999999998</c:v>
                </c:pt>
                <c:pt idx="4">
                  <c:v>5.74</c:v>
                </c:pt>
              </c:numCache>
            </c:numRef>
          </c:val>
          <c:smooth val="0"/>
          <c:extLst>
            <c:ext xmlns:c16="http://schemas.microsoft.com/office/drawing/2014/chart" uri="{C3380CC4-5D6E-409C-BE32-E72D297353CC}">
              <c16:uniqueId val="{00000002-21E8-421B-9766-A85BFA73F2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42-4E95-9FF1-5179A3D989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42-4E95-9FF1-5179A3D989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42-4E95-9FF1-5179A3D9896D}"/>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942-4E95-9FF1-5179A3D9896D}"/>
            </c:ext>
          </c:extLst>
        </c:ser>
        <c:ser>
          <c:idx val="4"/>
          <c:order val="4"/>
          <c:tx>
            <c:strRef>
              <c:f>データシート!$A$31</c:f>
              <c:strCache>
                <c:ptCount val="1"/>
                <c:pt idx="0">
                  <c:v>住宅改修資金貸付事業特別会計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0.21</c:v>
                </c:pt>
                <c:pt idx="4">
                  <c:v>#N/A</c:v>
                </c:pt>
                <c:pt idx="5">
                  <c:v>0</c:v>
                </c:pt>
                <c:pt idx="6">
                  <c:v>#N/A</c:v>
                </c:pt>
                <c:pt idx="7">
                  <c:v>0</c:v>
                </c:pt>
                <c:pt idx="8">
                  <c:v>#N/A</c:v>
                </c:pt>
                <c:pt idx="9">
                  <c:v>0</c:v>
                </c:pt>
              </c:numCache>
            </c:numRef>
          </c:val>
          <c:extLst>
            <c:ext xmlns:c16="http://schemas.microsoft.com/office/drawing/2014/chart" uri="{C3380CC4-5D6E-409C-BE32-E72D297353CC}">
              <c16:uniqueId val="{00000004-7942-4E95-9FF1-5179A3D9896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0.14000000000000001</c:v>
                </c:pt>
                <c:pt idx="4">
                  <c:v>#N/A</c:v>
                </c:pt>
                <c:pt idx="5">
                  <c:v>0</c:v>
                </c:pt>
                <c:pt idx="6">
                  <c:v>#N/A</c:v>
                </c:pt>
                <c:pt idx="7">
                  <c:v>0.13</c:v>
                </c:pt>
                <c:pt idx="8">
                  <c:v>#N/A</c:v>
                </c:pt>
                <c:pt idx="9">
                  <c:v>0.11</c:v>
                </c:pt>
              </c:numCache>
            </c:numRef>
          </c:val>
          <c:extLst>
            <c:ext xmlns:c16="http://schemas.microsoft.com/office/drawing/2014/chart" uri="{C3380CC4-5D6E-409C-BE32-E72D297353CC}">
              <c16:uniqueId val="{00000005-7942-4E95-9FF1-5179A3D9896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1.44</c:v>
                </c:pt>
                <c:pt idx="1">
                  <c:v>#N/A</c:v>
                </c:pt>
                <c:pt idx="2">
                  <c:v>1.1100000000000001</c:v>
                </c:pt>
                <c:pt idx="3">
                  <c:v>#N/A</c:v>
                </c:pt>
                <c:pt idx="4">
                  <c:v>#N/A</c:v>
                </c:pt>
                <c:pt idx="5">
                  <c:v>0.09</c:v>
                </c:pt>
                <c:pt idx="6">
                  <c:v>#N/A</c:v>
                </c:pt>
                <c:pt idx="7">
                  <c:v>0.01</c:v>
                </c:pt>
                <c:pt idx="8">
                  <c:v>#N/A</c:v>
                </c:pt>
                <c:pt idx="9">
                  <c:v>0.68</c:v>
                </c:pt>
              </c:numCache>
            </c:numRef>
          </c:val>
          <c:extLst>
            <c:ext xmlns:c16="http://schemas.microsoft.com/office/drawing/2014/chart" uri="{C3380CC4-5D6E-409C-BE32-E72D297353CC}">
              <c16:uniqueId val="{00000006-7942-4E95-9FF1-5179A3D9896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c:v>
                </c:pt>
                <c:pt idx="2">
                  <c:v>#N/A</c:v>
                </c:pt>
                <c:pt idx="3">
                  <c:v>1.22</c:v>
                </c:pt>
                <c:pt idx="4">
                  <c:v>#N/A</c:v>
                </c:pt>
                <c:pt idx="5">
                  <c:v>1.1000000000000001</c:v>
                </c:pt>
                <c:pt idx="6">
                  <c:v>#N/A</c:v>
                </c:pt>
                <c:pt idx="7">
                  <c:v>0.96</c:v>
                </c:pt>
                <c:pt idx="8">
                  <c:v>#N/A</c:v>
                </c:pt>
                <c:pt idx="9">
                  <c:v>0.81</c:v>
                </c:pt>
              </c:numCache>
            </c:numRef>
          </c:val>
          <c:extLst>
            <c:ext xmlns:c16="http://schemas.microsoft.com/office/drawing/2014/chart" uri="{C3380CC4-5D6E-409C-BE32-E72D297353CC}">
              <c16:uniqueId val="{00000007-7942-4E95-9FF1-5179A3D989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11.73</c:v>
                </c:pt>
                <c:pt idx="2">
                  <c:v>#N/A</c:v>
                </c:pt>
                <c:pt idx="3">
                  <c:v>12.3</c:v>
                </c:pt>
                <c:pt idx="4">
                  <c:v>#N/A</c:v>
                </c:pt>
                <c:pt idx="5">
                  <c:v>12.27</c:v>
                </c:pt>
                <c:pt idx="6">
                  <c:v>#N/A</c:v>
                </c:pt>
                <c:pt idx="7">
                  <c:v>9.7799999999999994</c:v>
                </c:pt>
                <c:pt idx="8">
                  <c:v>#N/A</c:v>
                </c:pt>
                <c:pt idx="9">
                  <c:v>10.39</c:v>
                </c:pt>
              </c:numCache>
            </c:numRef>
          </c:val>
          <c:extLst>
            <c:ext xmlns:c16="http://schemas.microsoft.com/office/drawing/2014/chart" uri="{C3380CC4-5D6E-409C-BE32-E72D297353CC}">
              <c16:uniqueId val="{00000008-7942-4E95-9FF1-5179A3D989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11.07</c:v>
                </c:pt>
                <c:pt idx="2">
                  <c:v>#N/A</c:v>
                </c:pt>
                <c:pt idx="3">
                  <c:v>12.6</c:v>
                </c:pt>
                <c:pt idx="4">
                  <c:v>#N/A</c:v>
                </c:pt>
                <c:pt idx="5">
                  <c:v>13.05</c:v>
                </c:pt>
                <c:pt idx="6">
                  <c:v>#N/A</c:v>
                </c:pt>
                <c:pt idx="7">
                  <c:v>13.13</c:v>
                </c:pt>
                <c:pt idx="8">
                  <c:v>#N/A</c:v>
                </c:pt>
                <c:pt idx="9">
                  <c:v>12.36</c:v>
                </c:pt>
              </c:numCache>
            </c:numRef>
          </c:val>
          <c:extLst>
            <c:ext xmlns:c16="http://schemas.microsoft.com/office/drawing/2014/chart" uri="{C3380CC4-5D6E-409C-BE32-E72D297353CC}">
              <c16:uniqueId val="{00000009-7942-4E95-9FF1-5179A3D989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401</c:v>
                </c:pt>
                <c:pt idx="5">
                  <c:v>337</c:v>
                </c:pt>
                <c:pt idx="8">
                  <c:v>307</c:v>
                </c:pt>
                <c:pt idx="11">
                  <c:v>305</c:v>
                </c:pt>
                <c:pt idx="14">
                  <c:v>330</c:v>
                </c:pt>
              </c:numCache>
            </c:numRef>
          </c:val>
          <c:extLst>
            <c:ext xmlns:c16="http://schemas.microsoft.com/office/drawing/2014/chart" uri="{C3380CC4-5D6E-409C-BE32-E72D297353CC}">
              <c16:uniqueId val="{00000000-0366-4054-9CB3-ED72A3B099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66-4054-9CB3-ED72A3B099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66-4054-9CB3-ED72A3B099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16</c:v>
                </c:pt>
                <c:pt idx="6">
                  <c:v>18</c:v>
                </c:pt>
                <c:pt idx="9">
                  <c:v>14</c:v>
                </c:pt>
                <c:pt idx="12">
                  <c:v>15</c:v>
                </c:pt>
              </c:numCache>
            </c:numRef>
          </c:val>
          <c:extLst>
            <c:ext xmlns:c16="http://schemas.microsoft.com/office/drawing/2014/chart" uri="{C3380CC4-5D6E-409C-BE32-E72D297353CC}">
              <c16:uniqueId val="{00000003-0366-4054-9CB3-ED72A3B099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c:v>
                </c:pt>
                <c:pt idx="3">
                  <c:v>38</c:v>
                </c:pt>
                <c:pt idx="6">
                  <c:v>41</c:v>
                </c:pt>
                <c:pt idx="9">
                  <c:v>42</c:v>
                </c:pt>
                <c:pt idx="12">
                  <c:v>44</c:v>
                </c:pt>
              </c:numCache>
            </c:numRef>
          </c:val>
          <c:extLst>
            <c:ext xmlns:c16="http://schemas.microsoft.com/office/drawing/2014/chart" uri="{C3380CC4-5D6E-409C-BE32-E72D297353CC}">
              <c16:uniqueId val="{00000004-0366-4054-9CB3-ED72A3B099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6</c:v>
                </c:pt>
                <c:pt idx="6">
                  <c:v>6</c:v>
                </c:pt>
                <c:pt idx="9">
                  <c:v>6</c:v>
                </c:pt>
                <c:pt idx="12">
                  <c:v>0</c:v>
                </c:pt>
              </c:numCache>
            </c:numRef>
          </c:val>
          <c:extLst>
            <c:ext xmlns:c16="http://schemas.microsoft.com/office/drawing/2014/chart" uri="{C3380CC4-5D6E-409C-BE32-E72D297353CC}">
              <c16:uniqueId val="{00000005-0366-4054-9CB3-ED72A3B099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66-4054-9CB3-ED72A3B099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388</c:v>
                </c:pt>
                <c:pt idx="3">
                  <c:v>345</c:v>
                </c:pt>
                <c:pt idx="6">
                  <c:v>358</c:v>
                </c:pt>
                <c:pt idx="9">
                  <c:v>361</c:v>
                </c:pt>
                <c:pt idx="12">
                  <c:v>367</c:v>
                </c:pt>
              </c:numCache>
            </c:numRef>
          </c:val>
          <c:extLst>
            <c:ext xmlns:c16="http://schemas.microsoft.com/office/drawing/2014/chart" uri="{C3380CC4-5D6E-409C-BE32-E72D297353CC}">
              <c16:uniqueId val="{00000007-0366-4054-9CB3-ED72A3B099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c:v>
                </c:pt>
                <c:pt idx="2">
                  <c:v>#N/A</c:v>
                </c:pt>
                <c:pt idx="3">
                  <c:v>#N/A</c:v>
                </c:pt>
                <c:pt idx="4">
                  <c:v>68</c:v>
                </c:pt>
                <c:pt idx="5">
                  <c:v>#N/A</c:v>
                </c:pt>
                <c:pt idx="6">
                  <c:v>#N/A</c:v>
                </c:pt>
                <c:pt idx="7">
                  <c:v>116</c:v>
                </c:pt>
                <c:pt idx="8">
                  <c:v>#N/A</c:v>
                </c:pt>
                <c:pt idx="9">
                  <c:v>#N/A</c:v>
                </c:pt>
                <c:pt idx="10">
                  <c:v>118</c:v>
                </c:pt>
                <c:pt idx="11">
                  <c:v>#N/A</c:v>
                </c:pt>
                <c:pt idx="12">
                  <c:v>#N/A</c:v>
                </c:pt>
                <c:pt idx="13">
                  <c:v>96</c:v>
                </c:pt>
                <c:pt idx="14">
                  <c:v>#N/A</c:v>
                </c:pt>
              </c:numCache>
            </c:numRef>
          </c:val>
          <c:smooth val="0"/>
          <c:extLst>
            <c:ext xmlns:c16="http://schemas.microsoft.com/office/drawing/2014/chart" uri="{C3380CC4-5D6E-409C-BE32-E72D297353CC}">
              <c16:uniqueId val="{00000008-0366-4054-9CB3-ED72A3B099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3550</c:v>
                </c:pt>
                <c:pt idx="5">
                  <c:v>3665</c:v>
                </c:pt>
                <c:pt idx="8">
                  <c:v>3690</c:v>
                </c:pt>
                <c:pt idx="11">
                  <c:v>3669</c:v>
                </c:pt>
                <c:pt idx="14">
                  <c:v>3671</c:v>
                </c:pt>
              </c:numCache>
            </c:numRef>
          </c:val>
          <c:extLst>
            <c:ext xmlns:c16="http://schemas.microsoft.com/office/drawing/2014/chart" uri="{C3380CC4-5D6E-409C-BE32-E72D297353CC}">
              <c16:uniqueId val="{00000000-F9AB-497D-AEF0-6F4D2D900E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973</c:v>
                </c:pt>
                <c:pt idx="5">
                  <c:v>804</c:v>
                </c:pt>
                <c:pt idx="8">
                  <c:v>518</c:v>
                </c:pt>
                <c:pt idx="11">
                  <c:v>261</c:v>
                </c:pt>
                <c:pt idx="14">
                  <c:v>134</c:v>
                </c:pt>
              </c:numCache>
            </c:numRef>
          </c:val>
          <c:extLst>
            <c:ext xmlns:c16="http://schemas.microsoft.com/office/drawing/2014/chart" uri="{C3380CC4-5D6E-409C-BE32-E72D297353CC}">
              <c16:uniqueId val="{00000001-F9AB-497D-AEF0-6F4D2D900E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3685</c:v>
                </c:pt>
                <c:pt idx="5">
                  <c:v>3955</c:v>
                </c:pt>
                <c:pt idx="8">
                  <c:v>4156</c:v>
                </c:pt>
                <c:pt idx="11">
                  <c:v>4184</c:v>
                </c:pt>
                <c:pt idx="14">
                  <c:v>4111</c:v>
                </c:pt>
              </c:numCache>
            </c:numRef>
          </c:val>
          <c:extLst>
            <c:ext xmlns:c16="http://schemas.microsoft.com/office/drawing/2014/chart" uri="{C3380CC4-5D6E-409C-BE32-E72D297353CC}">
              <c16:uniqueId val="{00000002-F9AB-497D-AEF0-6F4D2D900E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AB-497D-AEF0-6F4D2D900E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AB-497D-AEF0-6F4D2D900E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5-F9AB-497D-AEF0-6F4D2D900E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1310</c:v>
                </c:pt>
                <c:pt idx="3">
                  <c:v>1199</c:v>
                </c:pt>
                <c:pt idx="6">
                  <c:v>1178</c:v>
                </c:pt>
                <c:pt idx="9">
                  <c:v>1136</c:v>
                </c:pt>
                <c:pt idx="12">
                  <c:v>1068</c:v>
                </c:pt>
              </c:numCache>
            </c:numRef>
          </c:val>
          <c:extLst>
            <c:ext xmlns:c16="http://schemas.microsoft.com/office/drawing/2014/chart" uri="{C3380CC4-5D6E-409C-BE32-E72D297353CC}">
              <c16:uniqueId val="{00000006-F9AB-497D-AEF0-6F4D2D900E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141</c:v>
                </c:pt>
                <c:pt idx="3">
                  <c:v>127</c:v>
                </c:pt>
                <c:pt idx="6">
                  <c:v>108</c:v>
                </c:pt>
                <c:pt idx="9">
                  <c:v>108</c:v>
                </c:pt>
                <c:pt idx="12">
                  <c:v>102</c:v>
                </c:pt>
              </c:numCache>
            </c:numRef>
          </c:val>
          <c:extLst>
            <c:ext xmlns:c16="http://schemas.microsoft.com/office/drawing/2014/chart" uri="{C3380CC4-5D6E-409C-BE32-E72D297353CC}">
              <c16:uniqueId val="{00000007-F9AB-497D-AEF0-6F4D2D900E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842</c:v>
                </c:pt>
                <c:pt idx="3">
                  <c:v>840</c:v>
                </c:pt>
                <c:pt idx="6">
                  <c:v>831</c:v>
                </c:pt>
                <c:pt idx="9">
                  <c:v>840</c:v>
                </c:pt>
                <c:pt idx="12">
                  <c:v>811</c:v>
                </c:pt>
              </c:numCache>
            </c:numRef>
          </c:val>
          <c:extLst>
            <c:ext xmlns:c16="http://schemas.microsoft.com/office/drawing/2014/chart" uri="{C3380CC4-5D6E-409C-BE32-E72D297353CC}">
              <c16:uniqueId val="{00000008-F9AB-497D-AEF0-6F4D2D900E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AB-497D-AEF0-6F4D2D900E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4161</c:v>
                </c:pt>
                <c:pt idx="3">
                  <c:v>4334</c:v>
                </c:pt>
                <c:pt idx="6">
                  <c:v>4438</c:v>
                </c:pt>
                <c:pt idx="9">
                  <c:v>4580</c:v>
                </c:pt>
                <c:pt idx="12">
                  <c:v>4401</c:v>
                </c:pt>
              </c:numCache>
            </c:numRef>
          </c:val>
          <c:extLst>
            <c:ext xmlns:c16="http://schemas.microsoft.com/office/drawing/2014/chart" uri="{C3380CC4-5D6E-409C-BE32-E72D297353CC}">
              <c16:uniqueId val="{0000000A-F9AB-497D-AEF0-6F4D2D900E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AB-497D-AEF0-6F4D2D900E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1200</c:v>
                </c:pt>
                <c:pt idx="1">
                  <c:v>1201</c:v>
                </c:pt>
                <c:pt idx="2">
                  <c:v>1177</c:v>
                </c:pt>
              </c:numCache>
            </c:numRef>
          </c:val>
          <c:extLst>
            <c:ext xmlns:c16="http://schemas.microsoft.com/office/drawing/2014/chart" uri="{C3380CC4-5D6E-409C-BE32-E72D297353CC}">
              <c16:uniqueId val="{00000000-D3D7-4E0B-B492-D9F0D73E3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826</c:v>
                </c:pt>
                <c:pt idx="1">
                  <c:v>830</c:v>
                </c:pt>
                <c:pt idx="2">
                  <c:v>649</c:v>
                </c:pt>
              </c:numCache>
            </c:numRef>
          </c:val>
          <c:extLst>
            <c:ext xmlns:c16="http://schemas.microsoft.com/office/drawing/2014/chart" uri="{C3380CC4-5D6E-409C-BE32-E72D297353CC}">
              <c16:uniqueId val="{00000001-D3D7-4E0B-B492-D9F0D73E3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2128</c:v>
                </c:pt>
                <c:pt idx="1">
                  <c:v>2152</c:v>
                </c:pt>
                <c:pt idx="2">
                  <c:v>2283</c:v>
                </c:pt>
              </c:numCache>
            </c:numRef>
          </c:val>
          <c:extLst>
            <c:ext xmlns:c16="http://schemas.microsoft.com/office/drawing/2014/chart" uri="{C3380CC4-5D6E-409C-BE32-E72D297353CC}">
              <c16:uniqueId val="{00000002-D3D7-4E0B-B492-D9F0D73E3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{DEF79F29-0D0C-48FE-8CBC-8628A95EB015}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D5A-4A62-A8FB-866F303DEF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{726ACDED-9EF0-49B0-8950-F0BAF4F478F1}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5A-4A62-A8FB-866F303DEF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{3470868A-76A1-4CC8-A2C4-C38F02C61BCF}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5A-4A62-A8FB-866F303DEF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{D1CAB354-7C85-4B6A-9286-597A7AE1BB49}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5A-4A62-A8FB-866F303DEF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{9023DDD2-CF1B-406E-98A5-6B85B314F37A}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5A-4A62-A8FB-866F303DEF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{B43EF55D-F99D-48BC-A5D9-3CCADB8253FC}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D5A-4A62-A8FB-866F303DEFF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{EDED52B5-F586-461D-8A9A-86E820CE9A68}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D5A-4A62-A8FB-866F303DEFF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{1652698E-2133-41DB-BF57-4C2CC956BC65}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D5A-4A62-A8FB-866F303DEFF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{2D5EFE15-A2D7-4171-B93B-479C3732B014}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D5A-4A62-A8FB-866F303DEF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67.900000000000006</c:v>
                </c:pt>
                <c:pt idx="16">
                  <c:v>66.099999999999994</c:v>
                </c:pt>
                <c:pt idx="24">
                  <c:v>67.2</c:v>
                </c:pt>
                <c:pt idx="32">
                  <c:v>68.900000000000006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5A-4A62-A8FB-866F303DEF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{AAC816ED-9B90-4F64-8B56-4061CEE65A07}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D5A-4A62-A8FB-866F303DEF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{8AFA2F12-E84E-4DF9-B1F7-E6596CA7BDDE}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5A-4A62-A8FB-866F303DEF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{6C2E9858-D8CF-431A-AD98-D125E3409844}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5A-4A62-A8FB-866F303DEF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{03A5A70E-784A-47C7-9D8D-0C35E5FEEC9D}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5A-4A62-A8FB-866F303DEF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{0AD43D88-15CC-4219-B0DF-4A9F314E073F}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5A-4A62-A8FB-866F303DEFF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{082985F7-3F91-47C8-BFA6-96B45CF272BA}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D5A-4A62-A8FB-866F303DEFF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{4A89BEC1-272C-4EFA-8A6B-E65F1F1DB36F}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D5A-4A62-A8FB-866F303DEFF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{AC4A799E-8C81-4D3E-B6B0-481F159AAE78}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D5A-4A62-A8FB-866F303DEFF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{54F00B46-5221-4FB3-B022-E6E88F3FBADA}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D5A-4A62-A8FB-866F303DEF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DD5A-4A62-A8FB-866F303DEFF0}"/>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{5F300EE4-5AD2-4742-B20E-EF752FC16CBD}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C5-4CFD-B6A0-0D345261BC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{553767EC-107A-47D1-A337-D7F328173E25}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C5-4CFD-B6A0-0D345261BC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{F5F6152A-66DC-48B3-A9BC-7E37AD681526}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C5-4CFD-B6A0-0D345261BC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{7CA62FCD-934F-4753-8C42-F4D53D9B07FE}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C5-4CFD-B6A0-0D345261BC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{324C7882-B3B3-4BA9-99EC-863B3DD1DD73}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C5-4CFD-B6A0-0D345261BC8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{5A81F038-2387-49BB-B4C9-1D356E4916E9}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C5-4CFD-B6A0-0D345261BC8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{79C99793-CABE-47C1-B33A-2499AC09390D}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C5-4CFD-B6A0-0D345261BC8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{C3E64E72-784A-4841-8CC6-2DA44D5322E5}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C5-4CFD-B6A0-0D345261BC8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{CD23C391-355C-4E36-86A3-F6EB1DAA3163}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C5-4CFD-B6A0-0D345261BC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2</c:v>
                </c:pt>
                <c:pt idx="16">
                  <c:v>2.5</c:v>
                </c:pt>
                <c:pt idx="24">
                  <c:v>3.4</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C5-4CFD-B6A0-0D345261BC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{5C34D84A-16BD-4D2C-91A1-BC665AF3740B}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C5-4CFD-B6A0-0D345261BC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{313933D9-B838-4056-AF81-3996DAE4EA92}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C5-4CFD-B6A0-0D345261BC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{17E5B7FE-1AA3-4C14-811A-AE130E18FE35}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C5-4CFD-B6A0-0D345261BC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{29EEFB11-DDA7-413B-B492-0616062E5174}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C5-4CFD-B6A0-0D345261BC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{D57E31CF-38CE-42D6-AC93-61AE8EAAA70F}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C5-4CFD-B6A0-0D345261BC8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{BC572914-5E55-4FDE-A6EC-9CE628E9AE8A}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C5-4CFD-B6A0-0D345261BC84}"/>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{93FE4F19-545F-49C9-8C2F-A6500D6677BE}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C5-4CFD-B6A0-0D345261BC8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{E97AAEA0-17F6-4573-B69D-1A10B0C9F9C4}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C5-4CFD-B6A0-0D345261BC8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{4C5FB0DC-28C7-44FB-BC31-7F0311C25D99}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C5-4CFD-B6A0-0D345261BC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53C5-4CFD-B6A0-0D345261BC8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実質公債費比率の３年間平均は３．</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８</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％と前年度と比較して０．</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４</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％増加しているが、低い状態を保っている。これは起債の際に交付税措置のあるものを中心に借入を行う等、起債の制限を行っているためである。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今後は町の学校再編事業、町営住宅長寿命化事業、一部事務組合の施設更新等、大規模事業が予定され、実質公債費比率の増加が予想されるためこれまで以上に公債費の適正化に努めていく。</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平成２７年から前年度の剰余金を積み立てるようにしており、平成３０年の満期一括償還に係る財源は確保出来ていた。</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将来負担比率については充当可能基金や基準財政需要額算入見込額の合計が将来負担額を超えていることから、将来負担比率は数値なしとなっている。</a:t>
          </a:r>
          <a:endParaRPr lang="ja-JP" altLang="ja-JP" sz="1400">
            <a:effectLst/>
          </a:endParaRPr>
        </a:p>
        <a:p>
          <a:r>
            <a:rPr kumimoji="1" lang="ja-JP" altLang="ja-JP" sz="1100">
              <a:solidFill>
                <a:schemeClr val="dk1"/>
              </a:solidFill>
              <a:effectLst/>
              <a:latin typeface="+mn-lt"/>
              <a:ea typeface="+mn-ea"/>
              <a:cs typeface="+mn-cs"/>
            </a:rPr>
            <a:t>これは今後予定されている大規模事業に備え、基金の積立を行っているためで、事業終了後は充当可能基金の大幅減が予想され、将来負担比率の上昇が見込まれるので、今後とも財政の健全化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福岡県香春町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基金全体としては平成２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９</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年度比で</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７３</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減額</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している。主に</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財政調整基金を２５百万円、減債基金を１８７百万円をそれぞれ取り崩したものによる。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学校再編事業、一部事務組合の施設整備負担金、町営住宅長寿命化事業等、大規模事業が予定されているため、その財源を確保すべく余剰金の範囲で積立を行い、必要に応じて取り崩していく。</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地域振興基金については、基本的に町が行う地域振興事業のうち施設整備を目的としている。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特定農業施設管理基金については、臨時石炭鉱害復旧法</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昭和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年法律第</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295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号</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に基づく鉱害復旧事業で設置し、町が管理する井堰及び揚水機の維持管理を目的としている。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地域福祉基金については、高齢者の保健福祉の増進を図ることを目的としている。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事務ＯＡ化基金については、事務</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OA</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化を実施することにより、事務を円滑かつ効率的に行うことを目的としている。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ふるさとづくり基金については「自ら考え自ら実践する地域づくり事業」を円滑に推進することを目的としている。現在の運用では主にふるさと納税等の寄附金を積み立て、目的に応じた事業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地域振興基金の増加については、学校再編事業、一部事務組合の施設整備負担金、町営住宅長寿命化事業等、大規模事業が予定されているため、その財源を確保すべく余剰金の範囲で積立を行っている。</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事務ＯＡ化基金については地域イントラネットリプレース事業へ充当するため取崩している。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ふるさとづくり基金については、ふるさと納税等の寄附金を積み立てている。</a:t>
          </a:r>
          <a:endParaRPr kumimoji="0"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地域振興基金については今後の大規模事業の財源とするため取崩を行い</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積立については各種計画による今後の財政負担を勘案し、余剰金の範囲内で積立を行っていく。</a:t>
          </a:r>
          <a:endParaRPr lang="ja-JP" altLang="ja-JP" sz="1050">
            <a:effectLst/>
            <a:latin typeface="ＭＳ 明朝" panose="02020609040205080304" pitchFamily="17" charset="-128"/>
            <a:ea typeface="ＭＳ 明朝" panose="02020609040205080304" pitchFamily="17" charset="-128"/>
          </a:endParaRPr>
        </a:p>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ふるさとづくり基金については目的別に管理しているため、目的毎に該当する事業に充当していく。</a:t>
          </a:r>
          <a:endParaRPr lang="ja-JP" altLang="ja-JP" sz="1050">
            <a:effectLst/>
            <a:latin typeface="ＭＳ 明朝" panose="02020609040205080304" pitchFamily="17" charset="-128"/>
            <a:ea typeface="ＭＳ 明朝" panose="02020609040205080304" pitchFamily="17" charset="-128"/>
          </a:endParaRPr>
        </a:p>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その他基金については、一定の金額を運用し、目的に応じた事業で多額の経費が必要となる際に取崩を行う</a:t>
          </a:r>
          <a:r>
            <a:rPr kumimoji="1" lang="ja-JP" altLang="ja-JP" sz="1050">
              <a:solidFill>
                <a:schemeClr val="dk1"/>
              </a:solidFill>
              <a:effectLst/>
              <a:latin typeface="+mn-lt"/>
              <a:ea typeface="+mn-ea"/>
              <a:cs typeface="+mn-cs"/>
            </a:rPr>
            <a:t>。</a:t>
          </a:r>
          <a:endParaRPr lang="ja-JP" altLang="ja-JP" sz="1050">
            <a:effectLst/>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平成２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９</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年度比で</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２４</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減少</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している。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主な理由として、一般行政経費、災害復旧事業の一般財源相当分を取り崩している。</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今後の大規模事業や少子高齢化、過疎化に伴う財政状況の悪化に対応するため、必要額を積み立てていく。また、学校再編事業の起債償還に伴い、財源不足が発生すると考えられるため、必要に応じて取崩を行う。</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平成２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９</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年度比で</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１８１</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減少</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している。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主な理由として、平成２６年臨時財政対策債の満期一括償還をしたためである。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計画的な繰上償還及び大規模事業の起債償還財源として、必要額の積立を行い、計画的に取り崩していく。</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11,048
11,004
44.50
5,673,206
5,342,694
322,368
3,100,489
4,400,584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全国比</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、県平均比</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であり統計からも老朽化が進んでいることが分かる。公共施設の長寿命化が進んでいないため悪化している状況です。令和３年度には義務教育学校の建設が完了するため、若干の改善が見込まれるが、一番の要因である町営住宅老朽化対策を進め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3" name="直線コネクタ 72"/>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4"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5" name="直線コネクタ 74"/>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6"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7" name="直線コネクタ 76"/>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8" name="有形固定資産減価償却率平均値テキスト"/>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フローチャート: 判断 78"/>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1" name="フローチャート: 判断 80"/>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89323</xdr:rowOff>
    </xdr:from>
    <xdr:to>
      <xdr:col>23</xdr:col>
      <xdr:colOff>136525</xdr:colOff>
      <xdr:row>29</xdr:row>
      <xdr:rowOff>19473</xdr:rowOff>
    </xdr:to>
    <xdr:sp macro="" textlink="">
      <xdr:nvSpPr>
        <xdr:cNvPr id="88" name="楕円 87"/>
        <xdr:cNvSpPr/>
      </xdr:nvSpPr>
      <xdr:spPr>
        <a:xfrm>
          <a:off x="47117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112200</xdr:rowOff>
    </xdr:from>
    <xdr:ext cx="405111" cy="259045"/>
    <xdr:sp macro="" textlink="">
      <xdr:nvSpPr>
        <xdr:cNvPr id="89" name="有形固定資産減価償却率該当値テキスト"/>
        <xdr:cNvSpPr txBox="1"/>
      </xdr:nvSpPr>
      <xdr:spPr>
        <a:xfrm>
          <a:off x="4813300" y="551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90" name="楕円 89"/>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140123</xdr:rowOff>
    </xdr:from>
    <xdr:to>
      <xdr:col>23</xdr:col>
      <xdr:colOff>85725</xdr:colOff>
      <xdr:row>29</xdr:row>
      <xdr:rowOff>29845</xdr:rowOff>
    </xdr:to>
    <xdr:cxnSp macro="">
      <xdr:nvCxnSpPr>
        <xdr:cNvPr id="91" name="直線コネクタ 90"/>
        <xdr:cNvCxnSpPr/>
      </xdr:nvCxnSpPr>
      <xdr:spPr>
        <a:xfrm flipV="1">
          <a:off x="4051300" y="5712248"/>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92" name="楕円 91"/>
        <xdr:cNvSpPr/>
      </xdr:nvSpPr>
      <xdr:spPr>
        <a:xfrm>
          <a:off x="3238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69427</xdr:rowOff>
    </xdr:to>
    <xdr:cxnSp macro="">
      <xdr:nvCxnSpPr>
        <xdr:cNvPr id="93" name="直線コネクタ 92"/>
        <xdr:cNvCxnSpPr/>
      </xdr:nvCxnSpPr>
      <xdr:spPr>
        <a:xfrm flipV="1">
          <a:off x="3289300" y="577342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125307</xdr:rowOff>
    </xdr:from>
    <xdr:to>
      <xdr:col>11</xdr:col>
      <xdr:colOff>187325</xdr:colOff>
      <xdr:row>29</xdr:row>
      <xdr:rowOff>55457</xdr:rowOff>
    </xdr:to>
    <xdr:sp macro="" textlink="">
      <xdr:nvSpPr>
        <xdr:cNvPr id="94" name="楕円 93"/>
        <xdr:cNvSpPr/>
      </xdr:nvSpPr>
      <xdr:spPr>
        <a:xfrm>
          <a:off x="2476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4657</xdr:rowOff>
    </xdr:from>
    <xdr:to>
      <xdr:col>15</xdr:col>
      <xdr:colOff>136525</xdr:colOff>
      <xdr:row>29</xdr:row>
      <xdr:rowOff>69427</xdr:rowOff>
    </xdr:to>
    <xdr:cxnSp macro="">
      <xdr:nvCxnSpPr>
        <xdr:cNvPr id="95" name="直線コネクタ 94"/>
        <xdr:cNvCxnSpPr/>
      </xdr:nvCxnSpPr>
      <xdr:spPr>
        <a:xfrm>
          <a:off x="2527300" y="574823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6"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7"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8" name="n_3ave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9"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100" name="n_2main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101" name="n_3mainValue有形固定資産減価償却率"/>
        <xdr:cNvSpPr txBox="1"/>
      </xdr:nvSpPr>
      <xdr:spPr>
        <a:xfrm>
          <a:off x="2324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全国比▲</a:t>
          </a:r>
          <a:r>
            <a:rPr kumimoji="1" lang="en-US" altLang="ja-JP" sz="1100">
              <a:latin typeface="ＭＳ Ｐゴシック" panose="020B0600070205080204" pitchFamily="50" charset="-128"/>
              <a:ea typeface="ＭＳ Ｐゴシック" panose="020B0600070205080204" pitchFamily="50" charset="-128"/>
            </a:rPr>
            <a:t>303.3</a:t>
          </a:r>
          <a:r>
            <a:rPr kumimoji="1" lang="ja-JP" altLang="en-US" sz="1100">
              <a:latin typeface="ＭＳ Ｐゴシック" panose="020B0600070205080204" pitchFamily="50" charset="-128"/>
              <a:ea typeface="ＭＳ Ｐゴシック" panose="020B0600070205080204" pitchFamily="50" charset="-128"/>
            </a:rPr>
            <a:t>、県平均比▲</a:t>
          </a:r>
          <a:r>
            <a:rPr kumimoji="1" lang="en-US" altLang="ja-JP" sz="1100">
              <a:latin typeface="ＭＳ Ｐゴシック" panose="020B0600070205080204" pitchFamily="50" charset="-128"/>
              <a:ea typeface="ＭＳ Ｐゴシック" panose="020B0600070205080204" pitchFamily="50" charset="-128"/>
            </a:rPr>
            <a:t>551</a:t>
          </a:r>
          <a:r>
            <a:rPr kumimoji="1" lang="ja-JP" altLang="en-US" sz="1100">
              <a:latin typeface="ＭＳ Ｐゴシック" panose="020B0600070205080204" pitchFamily="50" charset="-128"/>
              <a:ea typeface="ＭＳ Ｐゴシック" panose="020B0600070205080204" pitchFamily="50" charset="-128"/>
            </a:rPr>
            <a:t>と大幅に下回っている。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町財政運営上は低く推移していくことは好ましことであるものの、施設老朽化など本来は必要な投資的経費まで削減していることが懸念される。施設管理と併せて見ていく必要がある。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30" name="直線コネクタ 129"/>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3"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4" name="直線コネクタ 133"/>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5" name="債務償還比率平均値テキスト"/>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6" name="フローチャート: 判断 135"/>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7" name="フローチャート: 判断 136"/>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44866</xdr:rowOff>
    </xdr:from>
    <xdr:to>
      <xdr:col>76</xdr:col>
      <xdr:colOff>73025</xdr:colOff>
      <xdr:row>32</xdr:row>
      <xdr:rowOff>146466</xdr:rowOff>
    </xdr:to>
    <xdr:sp macro="" textlink="">
      <xdr:nvSpPr>
        <xdr:cNvPr id="143" name="楕円 142"/>
        <xdr:cNvSpPr/>
      </xdr:nvSpPr>
      <xdr:spPr>
        <a:xfrm>
          <a:off x="14744700" y="63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23293</xdr:rowOff>
    </xdr:from>
    <xdr:ext cx="469744" cy="259045"/>
    <xdr:sp macro="" textlink="">
      <xdr:nvSpPr>
        <xdr:cNvPr id="144" name="債務償還比率該当値テキスト"/>
        <xdr:cNvSpPr txBox="1"/>
      </xdr:nvSpPr>
      <xdr:spPr>
        <a:xfrm>
          <a:off x="14846300" y="628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55421</xdr:rowOff>
    </xdr:from>
    <xdr:to>
      <xdr:col>72</xdr:col>
      <xdr:colOff>123825</xdr:colOff>
      <xdr:row>32</xdr:row>
      <xdr:rowOff>157021</xdr:rowOff>
    </xdr:to>
    <xdr:sp macro="" textlink="">
      <xdr:nvSpPr>
        <xdr:cNvPr id="145" name="楕円 144"/>
        <xdr:cNvSpPr/>
      </xdr:nvSpPr>
      <xdr:spPr>
        <a:xfrm>
          <a:off x="14033500" y="63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95666</xdr:rowOff>
    </xdr:from>
    <xdr:to>
      <xdr:col>76</xdr:col>
      <xdr:colOff>22225</xdr:colOff>
      <xdr:row>32</xdr:row>
      <xdr:rowOff>106221</xdr:rowOff>
    </xdr:to>
    <xdr:cxnSp macro="">
      <xdr:nvCxnSpPr>
        <xdr:cNvPr id="146" name="直線コネクタ 145"/>
        <xdr:cNvCxnSpPr/>
      </xdr:nvCxnSpPr>
      <xdr:spPr>
        <a:xfrm flipV="1">
          <a:off x="14084300" y="6353591"/>
          <a:ext cx="711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7" name="n_1aveValue債務償還比率"/>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148148</xdr:rowOff>
    </xdr:from>
    <xdr:ext cx="469744" cy="259045"/>
    <xdr:sp macro="" textlink="">
      <xdr:nvSpPr>
        <xdr:cNvPr id="148" name="n_1mainValue債務償還比率"/>
        <xdr:cNvSpPr txBox="1"/>
      </xdr:nvSpPr>
      <xdr:spPr>
        <a:xfrm>
          <a:off x="13836727" y="640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11,048
11,004
44.50
5,673,206
5,342,694
322,368
3,100,489
4,400,584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130175</xdr:rowOff>
    </xdr:from>
    <xdr:to>
      <xdr:col>24</xdr:col>
      <xdr:colOff>114300</xdr:colOff>
      <xdr:row>35</xdr:row>
      <xdr:rowOff>60325</xdr:rowOff>
    </xdr:to>
    <xdr:sp macro="" textlink="">
      <xdr:nvSpPr>
        <xdr:cNvPr id="71" name="楕円 70"/>
        <xdr:cNvSpPr/>
      </xdr:nvSpPr>
      <xdr:spPr>
        <a:xfrm>
          <a:off x="45847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153052</xdr:rowOff>
    </xdr:from>
    <xdr:ext cx="405111" cy="259045"/>
    <xdr:sp macro="" textlink="">
      <xdr:nvSpPr>
        <xdr:cNvPr id="72" name="【道路】&#10;有形固定資産減価償却率該当値テキスト"/>
        <xdr:cNvSpPr txBox="1"/>
      </xdr:nvSpPr>
      <xdr:spPr>
        <a:xfrm>
          <a:off x="4673600"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3" name="楕円 72"/>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35</xdr:row>
      <xdr:rowOff>9525</xdr:rowOff>
    </xdr:to>
    <xdr:cxnSp macro="">
      <xdr:nvCxnSpPr>
        <xdr:cNvPr id="74" name="直線コネクタ 73"/>
        <xdr:cNvCxnSpPr/>
      </xdr:nvCxnSpPr>
      <xdr:spPr>
        <a:xfrm>
          <a:off x="3797300" y="5974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75" name="楕円 74"/>
        <xdr:cNvSpPr/>
      </xdr:nvSpPr>
      <xdr:spPr>
        <a:xfrm>
          <a:off x="2857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144780</xdr:rowOff>
    </xdr:from>
    <xdr:to>
      <xdr:col>19</xdr:col>
      <xdr:colOff>177800</xdr:colOff>
      <xdr:row>35</xdr:row>
      <xdr:rowOff>85725</xdr:rowOff>
    </xdr:to>
    <xdr:cxnSp macro="">
      <xdr:nvCxnSpPr>
        <xdr:cNvPr id="76" name="直線コネクタ 75"/>
        <xdr:cNvCxnSpPr/>
      </xdr:nvCxnSpPr>
      <xdr:spPr>
        <a:xfrm flipV="1">
          <a:off x="2908300" y="597408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38735</xdr:rowOff>
    </xdr:from>
    <xdr:to>
      <xdr:col>10</xdr:col>
      <xdr:colOff>165100</xdr:colOff>
      <xdr:row>35</xdr:row>
      <xdr:rowOff>140335</xdr:rowOff>
    </xdr:to>
    <xdr:sp macro="" textlink="">
      <xdr:nvSpPr>
        <xdr:cNvPr id="77" name="楕円 76"/>
        <xdr:cNvSpPr/>
      </xdr:nvSpPr>
      <xdr:spPr>
        <a:xfrm>
          <a:off x="1968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85725</xdr:rowOff>
    </xdr:from>
    <xdr:to>
      <xdr:col>15</xdr:col>
      <xdr:colOff>50800</xdr:colOff>
      <xdr:row>35</xdr:row>
      <xdr:rowOff>89535</xdr:rowOff>
    </xdr:to>
    <xdr:cxnSp macro="">
      <xdr:nvCxnSpPr>
        <xdr:cNvPr id="78" name="直線コネクタ 77"/>
        <xdr:cNvCxnSpPr/>
      </xdr:nvCxnSpPr>
      <xdr:spPr>
        <a:xfrm flipV="1">
          <a:off x="2019300" y="60864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2" name="n_1mainValue【道路】&#10;有形固定資産減価償却率"/>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153052</xdr:rowOff>
    </xdr:from>
    <xdr:ext cx="405111" cy="259045"/>
    <xdr:sp macro="" textlink="">
      <xdr:nvSpPr>
        <xdr:cNvPr id="83" name="n_2mainValue【道路】&#10;有形固定資産減価償却率"/>
        <xdr:cNvSpPr txBox="1"/>
      </xdr:nvSpPr>
      <xdr:spPr>
        <a:xfrm>
          <a:off x="2705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156862</xdr:rowOff>
    </xdr:from>
    <xdr:ext cx="405111" cy="259045"/>
    <xdr:sp macro="" textlink="">
      <xdr:nvSpPr>
        <xdr:cNvPr id="84" name="n_3mainValue【道路】&#10;有形固定資産減価償却率"/>
        <xdr:cNvSpPr txBox="1"/>
      </xdr:nvSpPr>
      <xdr:spPr>
        <a:xfrm>
          <a:off x="1816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87488</xdr:rowOff>
    </xdr:from>
    <xdr:to>
      <xdr:col>55</xdr:col>
      <xdr:colOff>50800</xdr:colOff>
      <xdr:row>40</xdr:row>
      <xdr:rowOff>17638</xdr:rowOff>
    </xdr:to>
    <xdr:sp macro="" textlink="">
      <xdr:nvSpPr>
        <xdr:cNvPr id="121" name="楕円 120"/>
        <xdr:cNvSpPr/>
      </xdr:nvSpPr>
      <xdr:spPr>
        <a:xfrm>
          <a:off x="10426700" y="67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65915</xdr:rowOff>
    </xdr:from>
    <xdr:ext cx="534377" cy="259045"/>
    <xdr:sp macro="" textlink="">
      <xdr:nvSpPr>
        <xdr:cNvPr id="122" name="【道路】&#10;一人当たり延長該当値テキスト"/>
        <xdr:cNvSpPr txBox="1"/>
      </xdr:nvSpPr>
      <xdr:spPr>
        <a:xfrm>
          <a:off x="10515600" y="67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92151</xdr:rowOff>
    </xdr:from>
    <xdr:to>
      <xdr:col>50</xdr:col>
      <xdr:colOff>165100</xdr:colOff>
      <xdr:row>40</xdr:row>
      <xdr:rowOff>22301</xdr:rowOff>
    </xdr:to>
    <xdr:sp macro="" textlink="">
      <xdr:nvSpPr>
        <xdr:cNvPr id="123" name="楕円 122"/>
        <xdr:cNvSpPr/>
      </xdr:nvSpPr>
      <xdr:spPr>
        <a:xfrm>
          <a:off x="9588500" y="67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138288</xdr:rowOff>
    </xdr:from>
    <xdr:to>
      <xdr:col>55</xdr:col>
      <xdr:colOff>0</xdr:colOff>
      <xdr:row>39</xdr:row>
      <xdr:rowOff>142951</xdr:rowOff>
    </xdr:to>
    <xdr:cxnSp macro="">
      <xdr:nvCxnSpPr>
        <xdr:cNvPr id="124" name="直線コネクタ 123"/>
        <xdr:cNvCxnSpPr/>
      </xdr:nvCxnSpPr>
      <xdr:spPr>
        <a:xfrm flipV="1">
          <a:off x="9639300" y="6824838"/>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97935</xdr:rowOff>
    </xdr:from>
    <xdr:to>
      <xdr:col>46</xdr:col>
      <xdr:colOff>38100</xdr:colOff>
      <xdr:row>40</xdr:row>
      <xdr:rowOff>28085</xdr:rowOff>
    </xdr:to>
    <xdr:sp macro="" textlink="">
      <xdr:nvSpPr>
        <xdr:cNvPr id="125" name="楕円 124"/>
        <xdr:cNvSpPr/>
      </xdr:nvSpPr>
      <xdr:spPr>
        <a:xfrm>
          <a:off x="8699500" y="67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142951</xdr:rowOff>
    </xdr:from>
    <xdr:to>
      <xdr:col>50</xdr:col>
      <xdr:colOff>114300</xdr:colOff>
      <xdr:row>39</xdr:row>
      <xdr:rowOff>148735</xdr:rowOff>
    </xdr:to>
    <xdr:cxnSp macro="">
      <xdr:nvCxnSpPr>
        <xdr:cNvPr id="126" name="直線コネクタ 125"/>
        <xdr:cNvCxnSpPr/>
      </xdr:nvCxnSpPr>
      <xdr:spPr>
        <a:xfrm flipV="1">
          <a:off x="8750300" y="6829501"/>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104039</xdr:rowOff>
    </xdr:from>
    <xdr:to>
      <xdr:col>41</xdr:col>
      <xdr:colOff>101600</xdr:colOff>
      <xdr:row>40</xdr:row>
      <xdr:rowOff>34189</xdr:rowOff>
    </xdr:to>
    <xdr:sp macro="" textlink="">
      <xdr:nvSpPr>
        <xdr:cNvPr id="127" name="楕円 126"/>
        <xdr:cNvSpPr/>
      </xdr:nvSpPr>
      <xdr:spPr>
        <a:xfrm>
          <a:off x="7810500" y="67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148735</xdr:rowOff>
    </xdr:from>
    <xdr:to>
      <xdr:col>45</xdr:col>
      <xdr:colOff>177800</xdr:colOff>
      <xdr:row>39</xdr:row>
      <xdr:rowOff>154839</xdr:rowOff>
    </xdr:to>
    <xdr:cxnSp macro="">
      <xdr:nvCxnSpPr>
        <xdr:cNvPr id="128" name="直線コネクタ 127"/>
        <xdr:cNvCxnSpPr/>
      </xdr:nvCxnSpPr>
      <xdr:spPr>
        <a:xfrm flipV="1">
          <a:off x="7861300" y="6835285"/>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13428</xdr:rowOff>
    </xdr:from>
    <xdr:ext cx="534377" cy="259045"/>
    <xdr:sp macro="" textlink="">
      <xdr:nvSpPr>
        <xdr:cNvPr id="132" name="n_1mainValue【道路】&#10;一人当たり延長"/>
        <xdr:cNvSpPr txBox="1"/>
      </xdr:nvSpPr>
      <xdr:spPr>
        <a:xfrm>
          <a:off x="9359411" y="68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19212</xdr:rowOff>
    </xdr:from>
    <xdr:ext cx="534377" cy="259045"/>
    <xdr:sp macro="" textlink="">
      <xdr:nvSpPr>
        <xdr:cNvPr id="133" name="n_2mainValue【道路】&#10;一人当たり延長"/>
        <xdr:cNvSpPr txBox="1"/>
      </xdr:nvSpPr>
      <xdr:spPr>
        <a:xfrm>
          <a:off x="8483111" y="68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25316</xdr:rowOff>
    </xdr:from>
    <xdr:ext cx="534377" cy="259045"/>
    <xdr:sp macro="" textlink="">
      <xdr:nvSpPr>
        <xdr:cNvPr id="134" name="n_3mainValue【道路】&#10;一人当たり延長"/>
        <xdr:cNvSpPr txBox="1"/>
      </xdr:nvSpPr>
      <xdr:spPr>
        <a:xfrm>
          <a:off x="7594111" y="68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74" name="楕円 173"/>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75" name="【橋りょう・トンネル】&#10;有形固定資産減価償却率該当値テキスト"/>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137795</xdr:rowOff>
    </xdr:from>
    <xdr:to>
      <xdr:col>20</xdr:col>
      <xdr:colOff>38100</xdr:colOff>
      <xdr:row>62</xdr:row>
      <xdr:rowOff>67945</xdr:rowOff>
    </xdr:to>
    <xdr:sp macro="" textlink="">
      <xdr:nvSpPr>
        <xdr:cNvPr id="176" name="楕円 175"/>
        <xdr:cNvSpPr/>
      </xdr:nvSpPr>
      <xdr:spPr>
        <a:xfrm>
          <a:off x="3746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17145</xdr:rowOff>
    </xdr:to>
    <xdr:cxnSp macro="">
      <xdr:nvCxnSpPr>
        <xdr:cNvPr id="177" name="直線コネクタ 176"/>
        <xdr:cNvCxnSpPr/>
      </xdr:nvCxnSpPr>
      <xdr:spPr>
        <a:xfrm flipV="1">
          <a:off x="3797300" y="106451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31115</xdr:rowOff>
    </xdr:from>
    <xdr:to>
      <xdr:col>15</xdr:col>
      <xdr:colOff>101600</xdr:colOff>
      <xdr:row>62</xdr:row>
      <xdr:rowOff>132715</xdr:rowOff>
    </xdr:to>
    <xdr:sp macro="" textlink="">
      <xdr:nvSpPr>
        <xdr:cNvPr id="178" name="楕円 177"/>
        <xdr:cNvSpPr/>
      </xdr:nvSpPr>
      <xdr:spPr>
        <a:xfrm>
          <a:off x="2857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81915</xdr:rowOff>
    </xdr:to>
    <xdr:cxnSp macro="">
      <xdr:nvCxnSpPr>
        <xdr:cNvPr id="179" name="直線コネクタ 178"/>
        <xdr:cNvCxnSpPr/>
      </xdr:nvCxnSpPr>
      <xdr:spPr>
        <a:xfrm flipV="1">
          <a:off x="2908300" y="106470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33020</xdr:rowOff>
    </xdr:from>
    <xdr:to>
      <xdr:col>10</xdr:col>
      <xdr:colOff>165100</xdr:colOff>
      <xdr:row>62</xdr:row>
      <xdr:rowOff>134620</xdr:rowOff>
    </xdr:to>
    <xdr:sp macro="" textlink="">
      <xdr:nvSpPr>
        <xdr:cNvPr id="180" name="楕円 179"/>
        <xdr:cNvSpPr/>
      </xdr:nvSpPr>
      <xdr:spPr>
        <a:xfrm>
          <a:off x="196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81915</xdr:rowOff>
    </xdr:from>
    <xdr:to>
      <xdr:col>15</xdr:col>
      <xdr:colOff>50800</xdr:colOff>
      <xdr:row>62</xdr:row>
      <xdr:rowOff>83820</xdr:rowOff>
    </xdr:to>
    <xdr:cxnSp macro="">
      <xdr:nvCxnSpPr>
        <xdr:cNvPr id="181" name="直線コネクタ 180"/>
        <xdr:cNvCxnSpPr/>
      </xdr:nvCxnSpPr>
      <xdr:spPr>
        <a:xfrm flipV="1">
          <a:off x="2019300" y="10711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3"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84" name="n_3aveValue【橋りょう・トンネル】&#10;有形固定資産減価償却率"/>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59072</xdr:rowOff>
    </xdr:from>
    <xdr:ext cx="405111" cy="259045"/>
    <xdr:sp macro="" textlink="">
      <xdr:nvSpPr>
        <xdr:cNvPr id="185" name="n_1mainValue【橋りょう・トンネル】&#10;有形固定資産減価償却率"/>
        <xdr:cNvSpPr txBox="1"/>
      </xdr:nvSpPr>
      <xdr:spPr>
        <a:xfrm>
          <a:off x="3582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123842</xdr:rowOff>
    </xdr:from>
    <xdr:ext cx="405111" cy="259045"/>
    <xdr:sp macro="" textlink="">
      <xdr:nvSpPr>
        <xdr:cNvPr id="186" name="n_2mainValue【橋りょう・トンネル】&#10;有形固定資産減価償却率"/>
        <xdr:cNvSpPr txBox="1"/>
      </xdr:nvSpPr>
      <xdr:spPr>
        <a:xfrm>
          <a:off x="2705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125747</xdr:rowOff>
    </xdr:from>
    <xdr:ext cx="405111" cy="259045"/>
    <xdr:sp macro="" textlink="">
      <xdr:nvSpPr>
        <xdr:cNvPr id="187" name="n_3mainValue【橋りょう・トンネル】&#10;有形固定資産減価償却率"/>
        <xdr:cNvSpPr txBox="1"/>
      </xdr:nvSpPr>
      <xdr:spPr>
        <a:xfrm>
          <a:off x="1816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136141</xdr:rowOff>
    </xdr:from>
    <xdr:to>
      <xdr:col>55</xdr:col>
      <xdr:colOff>50800</xdr:colOff>
      <xdr:row>64</xdr:row>
      <xdr:rowOff>66291</xdr:rowOff>
    </xdr:to>
    <xdr:sp macro="" textlink="">
      <xdr:nvSpPr>
        <xdr:cNvPr id="226" name="楕円 225"/>
        <xdr:cNvSpPr/>
      </xdr:nvSpPr>
      <xdr:spPr>
        <a:xfrm>
          <a:off x="10426700" y="10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51068</xdr:rowOff>
    </xdr:from>
    <xdr:ext cx="534377" cy="259045"/>
    <xdr:sp macro="" textlink="">
      <xdr:nvSpPr>
        <xdr:cNvPr id="227" name="【橋りょう・トンネル】&#10;一人当たり有形固定資産（償却資産）額該当値テキスト"/>
        <xdr:cNvSpPr txBox="1"/>
      </xdr:nvSpPr>
      <xdr:spPr>
        <a:xfrm>
          <a:off x="10515600" y="10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129869</xdr:rowOff>
    </xdr:from>
    <xdr:to>
      <xdr:col>50</xdr:col>
      <xdr:colOff>165100</xdr:colOff>
      <xdr:row>64</xdr:row>
      <xdr:rowOff>60019</xdr:rowOff>
    </xdr:to>
    <xdr:sp macro="" textlink="">
      <xdr:nvSpPr>
        <xdr:cNvPr id="228" name="楕円 227"/>
        <xdr:cNvSpPr/>
      </xdr:nvSpPr>
      <xdr:spPr>
        <a:xfrm>
          <a:off x="9588500" y="109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9219</xdr:rowOff>
    </xdr:from>
    <xdr:to>
      <xdr:col>55</xdr:col>
      <xdr:colOff>0</xdr:colOff>
      <xdr:row>64</xdr:row>
      <xdr:rowOff>15491</xdr:rowOff>
    </xdr:to>
    <xdr:cxnSp macro="">
      <xdr:nvCxnSpPr>
        <xdr:cNvPr id="229" name="直線コネクタ 228"/>
        <xdr:cNvCxnSpPr/>
      </xdr:nvCxnSpPr>
      <xdr:spPr>
        <a:xfrm>
          <a:off x="9639300" y="10982019"/>
          <a:ext cx="8382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138011</xdr:rowOff>
    </xdr:from>
    <xdr:to>
      <xdr:col>46</xdr:col>
      <xdr:colOff>38100</xdr:colOff>
      <xdr:row>64</xdr:row>
      <xdr:rowOff>68161</xdr:rowOff>
    </xdr:to>
    <xdr:sp macro="" textlink="">
      <xdr:nvSpPr>
        <xdr:cNvPr id="230" name="楕円 229"/>
        <xdr:cNvSpPr/>
      </xdr:nvSpPr>
      <xdr:spPr>
        <a:xfrm>
          <a:off x="8699500" y="109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9219</xdr:rowOff>
    </xdr:from>
    <xdr:to>
      <xdr:col>50</xdr:col>
      <xdr:colOff>114300</xdr:colOff>
      <xdr:row>64</xdr:row>
      <xdr:rowOff>17361</xdr:rowOff>
    </xdr:to>
    <xdr:cxnSp macro="">
      <xdr:nvCxnSpPr>
        <xdr:cNvPr id="231" name="直線コネクタ 230"/>
        <xdr:cNvCxnSpPr/>
      </xdr:nvCxnSpPr>
      <xdr:spPr>
        <a:xfrm flipV="1">
          <a:off x="8750300" y="10982019"/>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142002</xdr:rowOff>
    </xdr:from>
    <xdr:to>
      <xdr:col>41</xdr:col>
      <xdr:colOff>101600</xdr:colOff>
      <xdr:row>64</xdr:row>
      <xdr:rowOff>72152</xdr:rowOff>
    </xdr:to>
    <xdr:sp macro="" textlink="">
      <xdr:nvSpPr>
        <xdr:cNvPr id="232" name="楕円 231"/>
        <xdr:cNvSpPr/>
      </xdr:nvSpPr>
      <xdr:spPr>
        <a:xfrm>
          <a:off x="7810500" y="109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17361</xdr:rowOff>
    </xdr:from>
    <xdr:to>
      <xdr:col>45</xdr:col>
      <xdr:colOff>177800</xdr:colOff>
      <xdr:row>64</xdr:row>
      <xdr:rowOff>21352</xdr:rowOff>
    </xdr:to>
    <xdr:cxnSp macro="">
      <xdr:nvCxnSpPr>
        <xdr:cNvPr id="233" name="直線コネクタ 232"/>
        <xdr:cNvCxnSpPr/>
      </xdr:nvCxnSpPr>
      <xdr:spPr>
        <a:xfrm flipV="1">
          <a:off x="7861300" y="10990161"/>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51146</xdr:rowOff>
    </xdr:from>
    <xdr:ext cx="534377" cy="259045"/>
    <xdr:sp macro="" textlink="">
      <xdr:nvSpPr>
        <xdr:cNvPr id="237" name="n_1mainValue【橋りょう・トンネル】&#10;一人当たり有形固定資産（償却資産）額"/>
        <xdr:cNvSpPr txBox="1"/>
      </xdr:nvSpPr>
      <xdr:spPr>
        <a:xfrm>
          <a:off x="9359411" y="110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59288</xdr:rowOff>
    </xdr:from>
    <xdr:ext cx="534377" cy="259045"/>
    <xdr:sp macro="" textlink="">
      <xdr:nvSpPr>
        <xdr:cNvPr id="238" name="n_2mainValue【橋りょう・トンネル】&#10;一人当たり有形固定資産（償却資産）額"/>
        <xdr:cNvSpPr txBox="1"/>
      </xdr:nvSpPr>
      <xdr:spPr>
        <a:xfrm>
          <a:off x="8483111" y="110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63279</xdr:rowOff>
    </xdr:from>
    <xdr:ext cx="534377" cy="259045"/>
    <xdr:sp macro="" textlink="">
      <xdr:nvSpPr>
        <xdr:cNvPr id="239" name="n_3mainValue【橋りょう・トンネル】&#10;一人当たり有形固定資産（償却資産）額"/>
        <xdr:cNvSpPr txBox="1"/>
      </xdr:nvSpPr>
      <xdr:spPr>
        <a:xfrm>
          <a:off x="7594111" y="110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79" name="楕円 278"/>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280" name="【公営住宅】&#10;有形固定資産減価償却率該当値テキスト"/>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281" name="楕円 280"/>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1905</xdr:rowOff>
    </xdr:to>
    <xdr:cxnSp macro="">
      <xdr:nvCxnSpPr>
        <xdr:cNvPr id="282" name="直線コネクタ 281"/>
        <xdr:cNvCxnSpPr/>
      </xdr:nvCxnSpPr>
      <xdr:spPr>
        <a:xfrm flipV="1">
          <a:off x="3797300" y="14028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283" name="楕円 282"/>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82</xdr:row>
      <xdr:rowOff>1905</xdr:rowOff>
    </xdr:to>
    <xdr:cxnSp macro="">
      <xdr:nvCxnSpPr>
        <xdr:cNvPr id="284" name="直線コネクタ 283"/>
        <xdr:cNvCxnSpPr/>
      </xdr:nvCxnSpPr>
      <xdr:spPr>
        <a:xfrm>
          <a:off x="2908300" y="139160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285" name="楕円 284"/>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81</xdr:row>
      <xdr:rowOff>28575</xdr:rowOff>
    </xdr:to>
    <xdr:cxnSp macro="">
      <xdr:nvCxnSpPr>
        <xdr:cNvPr id="286" name="直線コネクタ 285"/>
        <xdr:cNvCxnSpPr/>
      </xdr:nvCxnSpPr>
      <xdr:spPr>
        <a:xfrm>
          <a:off x="2019300" y="138607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43832</xdr:rowOff>
    </xdr:from>
    <xdr:ext cx="405111" cy="259045"/>
    <xdr:sp macro="" textlink="">
      <xdr:nvSpPr>
        <xdr:cNvPr id="290" name="n_1mainValue【公営住宅】&#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291" name="n_2mainValue【公営住宅】&#10;有形固定資産減価償却率"/>
        <xdr:cNvSpPr txBox="1"/>
      </xdr:nvSpPr>
      <xdr:spPr>
        <a:xfrm>
          <a:off x="2705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292" name="n_3mainValue【公営住宅】&#10;有形固定資産減価償却率"/>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3302</xdr:rowOff>
    </xdr:from>
    <xdr:to>
      <xdr:col>55</xdr:col>
      <xdr:colOff>50800</xdr:colOff>
      <xdr:row>78</xdr:row>
      <xdr:rowOff>104902</xdr:rowOff>
    </xdr:to>
    <xdr:sp macro="" textlink="">
      <xdr:nvSpPr>
        <xdr:cNvPr id="331" name="楕円 330"/>
        <xdr:cNvSpPr/>
      </xdr:nvSpPr>
      <xdr:spPr>
        <a:xfrm>
          <a:off x="104267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127779</xdr:rowOff>
    </xdr:from>
    <xdr:ext cx="469744" cy="259045"/>
    <xdr:sp macro="" textlink="">
      <xdr:nvSpPr>
        <xdr:cNvPr id="332" name="【公営住宅】&#10;一人当たり面積該当値テキスト"/>
        <xdr:cNvSpPr txBox="1"/>
      </xdr:nvSpPr>
      <xdr:spPr>
        <a:xfrm>
          <a:off x="10515600"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93980</xdr:rowOff>
    </xdr:from>
    <xdr:to>
      <xdr:col>50</xdr:col>
      <xdr:colOff>165100</xdr:colOff>
      <xdr:row>78</xdr:row>
      <xdr:rowOff>24130</xdr:rowOff>
    </xdr:to>
    <xdr:sp macro="" textlink="">
      <xdr:nvSpPr>
        <xdr:cNvPr id="333" name="楕円 332"/>
        <xdr:cNvSpPr/>
      </xdr:nvSpPr>
      <xdr:spPr>
        <a:xfrm>
          <a:off x="9588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144780</xdr:rowOff>
    </xdr:from>
    <xdr:to>
      <xdr:col>55</xdr:col>
      <xdr:colOff>0</xdr:colOff>
      <xdr:row>78</xdr:row>
      <xdr:rowOff>54102</xdr:rowOff>
    </xdr:to>
    <xdr:cxnSp macro="">
      <xdr:nvCxnSpPr>
        <xdr:cNvPr id="334" name="直線コネクタ 333"/>
        <xdr:cNvCxnSpPr/>
      </xdr:nvCxnSpPr>
      <xdr:spPr>
        <a:xfrm>
          <a:off x="9639300" y="13346430"/>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31877</xdr:rowOff>
    </xdr:from>
    <xdr:to>
      <xdr:col>46</xdr:col>
      <xdr:colOff>38100</xdr:colOff>
      <xdr:row>78</xdr:row>
      <xdr:rowOff>133477</xdr:rowOff>
    </xdr:to>
    <xdr:sp macro="" textlink="">
      <xdr:nvSpPr>
        <xdr:cNvPr id="335" name="楕円 334"/>
        <xdr:cNvSpPr/>
      </xdr:nvSpPr>
      <xdr:spPr>
        <a:xfrm>
          <a:off x="8699500" y="134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144780</xdr:rowOff>
    </xdr:from>
    <xdr:to>
      <xdr:col>50</xdr:col>
      <xdr:colOff>114300</xdr:colOff>
      <xdr:row>78</xdr:row>
      <xdr:rowOff>82677</xdr:rowOff>
    </xdr:to>
    <xdr:cxnSp macro="">
      <xdr:nvCxnSpPr>
        <xdr:cNvPr id="336" name="直線コネクタ 335"/>
        <xdr:cNvCxnSpPr/>
      </xdr:nvCxnSpPr>
      <xdr:spPr>
        <a:xfrm flipV="1">
          <a:off x="8750300" y="13346430"/>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57023</xdr:rowOff>
    </xdr:from>
    <xdr:to>
      <xdr:col>41</xdr:col>
      <xdr:colOff>101600</xdr:colOff>
      <xdr:row>78</xdr:row>
      <xdr:rowOff>158623</xdr:rowOff>
    </xdr:to>
    <xdr:sp macro="" textlink="">
      <xdr:nvSpPr>
        <xdr:cNvPr id="337" name="楕円 336"/>
        <xdr:cNvSpPr/>
      </xdr:nvSpPr>
      <xdr:spPr>
        <a:xfrm>
          <a:off x="7810500" y="134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82677</xdr:rowOff>
    </xdr:from>
    <xdr:to>
      <xdr:col>45</xdr:col>
      <xdr:colOff>177800</xdr:colOff>
      <xdr:row>78</xdr:row>
      <xdr:rowOff>107823</xdr:rowOff>
    </xdr:to>
    <xdr:cxnSp macro="">
      <xdr:nvCxnSpPr>
        <xdr:cNvPr id="338" name="直線コネクタ 337"/>
        <xdr:cNvCxnSpPr/>
      </xdr:nvCxnSpPr>
      <xdr:spPr>
        <a:xfrm flipV="1">
          <a:off x="7861300" y="1345577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40022</xdr:rowOff>
    </xdr:from>
    <xdr:ext cx="469744" cy="259045"/>
    <xdr:sp macro="" textlink="">
      <xdr:nvSpPr>
        <xdr:cNvPr id="341" name="n_3aveValue【公営住宅】&#10;一人当たり面積"/>
        <xdr:cNvSpPr txBox="1"/>
      </xdr:nvSpPr>
      <xdr:spPr>
        <a:xfrm>
          <a:off x="7626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40657</xdr:rowOff>
    </xdr:from>
    <xdr:ext cx="469744" cy="259045"/>
    <xdr:sp macro="" textlink="">
      <xdr:nvSpPr>
        <xdr:cNvPr id="342" name="n_1mainValue【公営住宅】&#10;一人当たり面積"/>
        <xdr:cNvSpPr txBox="1"/>
      </xdr:nvSpPr>
      <xdr:spPr>
        <a:xfrm>
          <a:off x="93917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150004</xdr:rowOff>
    </xdr:from>
    <xdr:ext cx="469744" cy="259045"/>
    <xdr:sp macro="" textlink="">
      <xdr:nvSpPr>
        <xdr:cNvPr id="343" name="n_2mainValue【公営住宅】&#10;一人当たり面積"/>
        <xdr:cNvSpPr txBox="1"/>
      </xdr:nvSpPr>
      <xdr:spPr>
        <a:xfrm>
          <a:off x="8515427" y="131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3700</xdr:rowOff>
    </xdr:from>
    <xdr:ext cx="469744" cy="259045"/>
    <xdr:sp macro="" textlink="">
      <xdr:nvSpPr>
        <xdr:cNvPr id="344" name="n_3mainValue【公営住宅】&#10;一人当たり面積"/>
        <xdr:cNvSpPr txBox="1"/>
      </xdr:nvSpPr>
      <xdr:spPr>
        <a:xfrm>
          <a:off x="7626427" y="132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90"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42545</xdr:rowOff>
    </xdr:from>
    <xdr:to>
      <xdr:col>85</xdr:col>
      <xdr:colOff>177800</xdr:colOff>
      <xdr:row>34</xdr:row>
      <xdr:rowOff>144145</xdr:rowOff>
    </xdr:to>
    <xdr:sp macro="" textlink="">
      <xdr:nvSpPr>
        <xdr:cNvPr id="400" name="楕円 399"/>
        <xdr:cNvSpPr/>
      </xdr:nvSpPr>
      <xdr:spPr>
        <a:xfrm>
          <a:off x="162687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65422</xdr:rowOff>
    </xdr:from>
    <xdr:ext cx="405111" cy="259045"/>
    <xdr:sp macro="" textlink="">
      <xdr:nvSpPr>
        <xdr:cNvPr id="401" name="【認定こども園・幼稚園・保育所】&#10;有形固定資産減価償却率該当値テキスト"/>
        <xdr:cNvSpPr txBox="1"/>
      </xdr:nvSpPr>
      <xdr:spPr>
        <a:xfrm>
          <a:off x="16357600"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78740</xdr:rowOff>
    </xdr:from>
    <xdr:to>
      <xdr:col>81</xdr:col>
      <xdr:colOff>101600</xdr:colOff>
      <xdr:row>35</xdr:row>
      <xdr:rowOff>8890</xdr:rowOff>
    </xdr:to>
    <xdr:sp macro="" textlink="">
      <xdr:nvSpPr>
        <xdr:cNvPr id="402" name="楕円 401"/>
        <xdr:cNvSpPr/>
      </xdr:nvSpPr>
      <xdr:spPr>
        <a:xfrm>
          <a:off x="15430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93345</xdr:rowOff>
    </xdr:from>
    <xdr:to>
      <xdr:col>85</xdr:col>
      <xdr:colOff>127000</xdr:colOff>
      <xdr:row>34</xdr:row>
      <xdr:rowOff>129540</xdr:rowOff>
    </xdr:to>
    <xdr:cxnSp macro="">
      <xdr:nvCxnSpPr>
        <xdr:cNvPr id="403" name="直線コネクタ 402"/>
        <xdr:cNvCxnSpPr/>
      </xdr:nvCxnSpPr>
      <xdr:spPr>
        <a:xfrm flipV="1">
          <a:off x="15481300" y="59226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120650</xdr:rowOff>
    </xdr:from>
    <xdr:to>
      <xdr:col>76</xdr:col>
      <xdr:colOff>165100</xdr:colOff>
      <xdr:row>35</xdr:row>
      <xdr:rowOff>50800</xdr:rowOff>
    </xdr:to>
    <xdr:sp macro="" textlink="">
      <xdr:nvSpPr>
        <xdr:cNvPr id="404" name="楕円 403"/>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35</xdr:row>
      <xdr:rowOff>0</xdr:rowOff>
    </xdr:to>
    <xdr:cxnSp macro="">
      <xdr:nvCxnSpPr>
        <xdr:cNvPr id="405" name="直線コネクタ 404"/>
        <xdr:cNvCxnSpPr/>
      </xdr:nvCxnSpPr>
      <xdr:spPr>
        <a:xfrm flipV="1">
          <a:off x="14592300" y="595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10160</xdr:rowOff>
    </xdr:from>
    <xdr:to>
      <xdr:col>72</xdr:col>
      <xdr:colOff>38100</xdr:colOff>
      <xdr:row>35</xdr:row>
      <xdr:rowOff>111760</xdr:rowOff>
    </xdr:to>
    <xdr:sp macro="" textlink="">
      <xdr:nvSpPr>
        <xdr:cNvPr id="406" name="楕円 405"/>
        <xdr:cNvSpPr/>
      </xdr:nvSpPr>
      <xdr:spPr>
        <a:xfrm>
          <a:off x="13652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0</xdr:rowOff>
    </xdr:from>
    <xdr:to>
      <xdr:col>76</xdr:col>
      <xdr:colOff>114300</xdr:colOff>
      <xdr:row>35</xdr:row>
      <xdr:rowOff>60960</xdr:rowOff>
    </xdr:to>
    <xdr:cxnSp macro="">
      <xdr:nvCxnSpPr>
        <xdr:cNvPr id="407" name="直線コネクタ 406"/>
        <xdr:cNvCxnSpPr/>
      </xdr:nvCxnSpPr>
      <xdr:spPr>
        <a:xfrm flipV="1">
          <a:off x="13703300" y="60007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8"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09"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10" name="n_3aveValue【認定こども園・幼稚園・保育所】&#10;有形固定資産減価償却率"/>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25417</xdr:rowOff>
    </xdr:from>
    <xdr:ext cx="405111" cy="259045"/>
    <xdr:sp macro="" textlink="">
      <xdr:nvSpPr>
        <xdr:cNvPr id="411" name="n_1mainValue【認定こども園・幼稚園・保育所】&#10;有形固定資産減価償却率"/>
        <xdr:cNvSpPr txBox="1"/>
      </xdr:nvSpPr>
      <xdr:spPr>
        <a:xfrm>
          <a:off x="15266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67327</xdr:rowOff>
    </xdr:from>
    <xdr:ext cx="405111" cy="259045"/>
    <xdr:sp macro="" textlink="">
      <xdr:nvSpPr>
        <xdr:cNvPr id="412" name="n_2mainValue【認定こども園・幼稚園・保育所】&#10;有形固定資産減価償却率"/>
        <xdr:cNvSpPr txBox="1"/>
      </xdr:nvSpPr>
      <xdr:spPr>
        <a:xfrm>
          <a:off x="14389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128287</xdr:rowOff>
    </xdr:from>
    <xdr:ext cx="405111" cy="259045"/>
    <xdr:sp macro="" textlink="">
      <xdr:nvSpPr>
        <xdr:cNvPr id="413" name="n_3mainValue【認定こども園・幼稚園・保育所】&#10;有形固定資産減価償却率"/>
        <xdr:cNvSpPr txBox="1"/>
      </xdr:nvSpPr>
      <xdr:spPr>
        <a:xfrm>
          <a:off x="13500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44"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43362</xdr:rowOff>
    </xdr:from>
    <xdr:to>
      <xdr:col>116</xdr:col>
      <xdr:colOff>114300</xdr:colOff>
      <xdr:row>39</xdr:row>
      <xdr:rowOff>144962</xdr:rowOff>
    </xdr:to>
    <xdr:sp macro="" textlink="">
      <xdr:nvSpPr>
        <xdr:cNvPr id="454" name="楕円 453"/>
        <xdr:cNvSpPr/>
      </xdr:nvSpPr>
      <xdr:spPr>
        <a:xfrm>
          <a:off x="22110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21789</xdr:rowOff>
    </xdr:from>
    <xdr:ext cx="469744" cy="259045"/>
    <xdr:sp macro="" textlink="">
      <xdr:nvSpPr>
        <xdr:cNvPr id="455" name="【認定こども園・幼稚園・保育所】&#10;一人当たり面積該当値テキスト"/>
        <xdr:cNvSpPr txBox="1"/>
      </xdr:nvSpPr>
      <xdr:spPr>
        <a:xfrm>
          <a:off x="22199600"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49893</xdr:rowOff>
    </xdr:from>
    <xdr:to>
      <xdr:col>112</xdr:col>
      <xdr:colOff>38100</xdr:colOff>
      <xdr:row>39</xdr:row>
      <xdr:rowOff>151493</xdr:rowOff>
    </xdr:to>
    <xdr:sp macro="" textlink="">
      <xdr:nvSpPr>
        <xdr:cNvPr id="456" name="楕円 455"/>
        <xdr:cNvSpPr/>
      </xdr:nvSpPr>
      <xdr:spPr>
        <a:xfrm>
          <a:off x="21272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94162</xdr:rowOff>
    </xdr:from>
    <xdr:to>
      <xdr:col>116</xdr:col>
      <xdr:colOff>63500</xdr:colOff>
      <xdr:row>39</xdr:row>
      <xdr:rowOff>100693</xdr:rowOff>
    </xdr:to>
    <xdr:cxnSp macro="">
      <xdr:nvCxnSpPr>
        <xdr:cNvPr id="457" name="直線コネクタ 456"/>
        <xdr:cNvCxnSpPr/>
      </xdr:nvCxnSpPr>
      <xdr:spPr>
        <a:xfrm flipV="1">
          <a:off x="21323300" y="6780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58" name="楕円 457"/>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100693</xdr:rowOff>
    </xdr:from>
    <xdr:to>
      <xdr:col>111</xdr:col>
      <xdr:colOff>177800</xdr:colOff>
      <xdr:row>39</xdr:row>
      <xdr:rowOff>110490</xdr:rowOff>
    </xdr:to>
    <xdr:cxnSp macro="">
      <xdr:nvCxnSpPr>
        <xdr:cNvPr id="459" name="直線コネクタ 458"/>
        <xdr:cNvCxnSpPr/>
      </xdr:nvCxnSpPr>
      <xdr:spPr>
        <a:xfrm flipV="1">
          <a:off x="20434300" y="67872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460" name="楕円 459"/>
        <xdr:cNvSpPr/>
      </xdr:nvSpPr>
      <xdr:spPr>
        <a:xfrm>
          <a:off x="19494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72934</xdr:rowOff>
    </xdr:from>
    <xdr:to>
      <xdr:col>107</xdr:col>
      <xdr:colOff>50800</xdr:colOff>
      <xdr:row>39</xdr:row>
      <xdr:rowOff>110490</xdr:rowOff>
    </xdr:to>
    <xdr:cxnSp macro="">
      <xdr:nvCxnSpPr>
        <xdr:cNvPr id="461" name="直線コネクタ 460"/>
        <xdr:cNvCxnSpPr/>
      </xdr:nvCxnSpPr>
      <xdr:spPr>
        <a:xfrm>
          <a:off x="19545300" y="658803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62"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63"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64"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142620</xdr:rowOff>
    </xdr:from>
    <xdr:ext cx="469744" cy="259045"/>
    <xdr:sp macro="" textlink="">
      <xdr:nvSpPr>
        <xdr:cNvPr id="465" name="n_1mainValue【認定こども園・幼稚園・保育所】&#10;一人当たり面積"/>
        <xdr:cNvSpPr txBox="1"/>
      </xdr:nvSpPr>
      <xdr:spPr>
        <a:xfrm>
          <a:off x="210757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66"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114861</xdr:rowOff>
    </xdr:from>
    <xdr:ext cx="469744" cy="259045"/>
    <xdr:sp macro="" textlink="">
      <xdr:nvSpPr>
        <xdr:cNvPr id="467" name="n_3mainValue【認定こども園・幼稚園・保育所】&#10;一人当たり面積"/>
        <xdr:cNvSpPr txBox="1"/>
      </xdr:nvSpPr>
      <xdr:spPr>
        <a:xfrm>
          <a:off x="19310427" y="66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98"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08" name="楕円 507"/>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09" name="【学校施設】&#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10" name="楕円 509"/>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34290</xdr:rowOff>
    </xdr:to>
    <xdr:cxnSp macro="">
      <xdr:nvCxnSpPr>
        <xdr:cNvPr id="511" name="直線コネクタ 510"/>
        <xdr:cNvCxnSpPr/>
      </xdr:nvCxnSpPr>
      <xdr:spPr>
        <a:xfrm flipV="1">
          <a:off x="15481300" y="99441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19413</xdr:rowOff>
    </xdr:from>
    <xdr:to>
      <xdr:col>76</xdr:col>
      <xdr:colOff>165100</xdr:colOff>
      <xdr:row>58</xdr:row>
      <xdr:rowOff>121013</xdr:rowOff>
    </xdr:to>
    <xdr:sp macro="" textlink="">
      <xdr:nvSpPr>
        <xdr:cNvPr id="512" name="楕円 511"/>
        <xdr:cNvSpPr/>
      </xdr:nvSpPr>
      <xdr:spPr>
        <a:xfrm>
          <a:off x="14541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70213</xdr:rowOff>
    </xdr:to>
    <xdr:cxnSp macro="">
      <xdr:nvCxnSpPr>
        <xdr:cNvPr id="513" name="直線コネクタ 512"/>
        <xdr:cNvCxnSpPr/>
      </xdr:nvCxnSpPr>
      <xdr:spPr>
        <a:xfrm flipV="1">
          <a:off x="14592300" y="99783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42273</xdr:rowOff>
    </xdr:from>
    <xdr:to>
      <xdr:col>72</xdr:col>
      <xdr:colOff>38100</xdr:colOff>
      <xdr:row>58</xdr:row>
      <xdr:rowOff>143873</xdr:rowOff>
    </xdr:to>
    <xdr:sp macro="" textlink="">
      <xdr:nvSpPr>
        <xdr:cNvPr id="514" name="楕円 513"/>
        <xdr:cNvSpPr/>
      </xdr:nvSpPr>
      <xdr:spPr>
        <a:xfrm>
          <a:off x="13652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70213</xdr:rowOff>
    </xdr:from>
    <xdr:to>
      <xdr:col>76</xdr:col>
      <xdr:colOff>114300</xdr:colOff>
      <xdr:row>58</xdr:row>
      <xdr:rowOff>93073</xdr:rowOff>
    </xdr:to>
    <xdr:cxnSp macro="">
      <xdr:nvCxnSpPr>
        <xdr:cNvPr id="515" name="直線コネクタ 514"/>
        <xdr:cNvCxnSpPr/>
      </xdr:nvCxnSpPr>
      <xdr:spPr>
        <a:xfrm flipV="1">
          <a:off x="13703300" y="100143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16" name="n_1aveValue【学校施設】&#10;有形固定資産減価償却率"/>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517" name="n_2aveValue【学校施設】&#10;有形固定資産減価償却率"/>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12536</xdr:rowOff>
    </xdr:from>
    <xdr:ext cx="405111" cy="259045"/>
    <xdr:sp macro="" textlink="">
      <xdr:nvSpPr>
        <xdr:cNvPr id="518" name="n_3aveValue【学校施設】&#10;有形固定資産減価償却率"/>
        <xdr:cNvSpPr txBox="1"/>
      </xdr:nvSpPr>
      <xdr:spPr>
        <a:xfrm>
          <a:off x="135007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519" name="n_1main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137540</xdr:rowOff>
    </xdr:from>
    <xdr:ext cx="405111" cy="259045"/>
    <xdr:sp macro="" textlink="">
      <xdr:nvSpPr>
        <xdr:cNvPr id="520" name="n_2mainValue【学校施設】&#10;有形固定資産減価償却率"/>
        <xdr:cNvSpPr txBox="1"/>
      </xdr:nvSpPr>
      <xdr:spPr>
        <a:xfrm>
          <a:off x="14389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160400</xdr:rowOff>
    </xdr:from>
    <xdr:ext cx="405111" cy="259045"/>
    <xdr:sp macro="" textlink="">
      <xdr:nvSpPr>
        <xdr:cNvPr id="521" name="n_3mainValue【学校施設】&#10;有形固定資産減価償却率"/>
        <xdr:cNvSpPr txBox="1"/>
      </xdr:nvSpPr>
      <xdr:spPr>
        <a:xfrm>
          <a:off x="13500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85598</xdr:rowOff>
    </xdr:from>
    <xdr:to>
      <xdr:col>116</xdr:col>
      <xdr:colOff>114300</xdr:colOff>
      <xdr:row>62</xdr:row>
      <xdr:rowOff>15748</xdr:rowOff>
    </xdr:to>
    <xdr:sp macro="" textlink="">
      <xdr:nvSpPr>
        <xdr:cNvPr id="561" name="楕円 560"/>
        <xdr:cNvSpPr/>
      </xdr:nvSpPr>
      <xdr:spPr>
        <a:xfrm>
          <a:off x="22110700" y="10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108475</xdr:rowOff>
    </xdr:from>
    <xdr:ext cx="469744" cy="259045"/>
    <xdr:sp macro="" textlink="">
      <xdr:nvSpPr>
        <xdr:cNvPr id="562" name="【学校施設】&#10;一人当たり面積該当値テキスト"/>
        <xdr:cNvSpPr txBox="1"/>
      </xdr:nvSpPr>
      <xdr:spPr>
        <a:xfrm>
          <a:off x="22199600"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91694</xdr:rowOff>
    </xdr:from>
    <xdr:to>
      <xdr:col>112</xdr:col>
      <xdr:colOff>38100</xdr:colOff>
      <xdr:row>62</xdr:row>
      <xdr:rowOff>21844</xdr:rowOff>
    </xdr:to>
    <xdr:sp macro="" textlink="">
      <xdr:nvSpPr>
        <xdr:cNvPr id="563" name="楕円 562"/>
        <xdr:cNvSpPr/>
      </xdr:nvSpPr>
      <xdr:spPr>
        <a:xfrm>
          <a:off x="21272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136398</xdr:rowOff>
    </xdr:from>
    <xdr:to>
      <xdr:col>116</xdr:col>
      <xdr:colOff>63500</xdr:colOff>
      <xdr:row>61</xdr:row>
      <xdr:rowOff>142494</xdr:rowOff>
    </xdr:to>
    <xdr:cxnSp macro="">
      <xdr:nvCxnSpPr>
        <xdr:cNvPr id="564" name="直線コネクタ 563"/>
        <xdr:cNvCxnSpPr/>
      </xdr:nvCxnSpPr>
      <xdr:spPr>
        <a:xfrm flipV="1">
          <a:off x="21323300" y="1059484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106172</xdr:rowOff>
    </xdr:from>
    <xdr:to>
      <xdr:col>107</xdr:col>
      <xdr:colOff>101600</xdr:colOff>
      <xdr:row>62</xdr:row>
      <xdr:rowOff>36322</xdr:rowOff>
    </xdr:to>
    <xdr:sp macro="" textlink="">
      <xdr:nvSpPr>
        <xdr:cNvPr id="565" name="楕円 564"/>
        <xdr:cNvSpPr/>
      </xdr:nvSpPr>
      <xdr:spPr>
        <a:xfrm>
          <a:off x="20383500" y="105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142494</xdr:rowOff>
    </xdr:from>
    <xdr:to>
      <xdr:col>111</xdr:col>
      <xdr:colOff>177800</xdr:colOff>
      <xdr:row>61</xdr:row>
      <xdr:rowOff>156972</xdr:rowOff>
    </xdr:to>
    <xdr:cxnSp macro="">
      <xdr:nvCxnSpPr>
        <xdr:cNvPr id="566" name="直線コネクタ 565"/>
        <xdr:cNvCxnSpPr/>
      </xdr:nvCxnSpPr>
      <xdr:spPr>
        <a:xfrm flipV="1">
          <a:off x="20434300" y="106009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121412</xdr:rowOff>
    </xdr:from>
    <xdr:to>
      <xdr:col>102</xdr:col>
      <xdr:colOff>165100</xdr:colOff>
      <xdr:row>62</xdr:row>
      <xdr:rowOff>51562</xdr:rowOff>
    </xdr:to>
    <xdr:sp macro="" textlink="">
      <xdr:nvSpPr>
        <xdr:cNvPr id="567" name="楕円 566"/>
        <xdr:cNvSpPr/>
      </xdr:nvSpPr>
      <xdr:spPr>
        <a:xfrm>
          <a:off x="19494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156972</xdr:rowOff>
    </xdr:from>
    <xdr:to>
      <xdr:col>107</xdr:col>
      <xdr:colOff>50800</xdr:colOff>
      <xdr:row>62</xdr:row>
      <xdr:rowOff>762</xdr:rowOff>
    </xdr:to>
    <xdr:cxnSp macro="">
      <xdr:nvCxnSpPr>
        <xdr:cNvPr id="568" name="直線コネクタ 567"/>
        <xdr:cNvCxnSpPr/>
      </xdr:nvCxnSpPr>
      <xdr:spPr>
        <a:xfrm flipV="1">
          <a:off x="19545300" y="1061542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71"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38371</xdr:rowOff>
    </xdr:from>
    <xdr:ext cx="469744" cy="259045"/>
    <xdr:sp macro="" textlink="">
      <xdr:nvSpPr>
        <xdr:cNvPr id="572" name="n_1main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52849</xdr:rowOff>
    </xdr:from>
    <xdr:ext cx="469744" cy="259045"/>
    <xdr:sp macro="" textlink="">
      <xdr:nvSpPr>
        <xdr:cNvPr id="573" name="n_2mainValue【学校施設】&#10;一人当たり面積"/>
        <xdr:cNvSpPr txBox="1"/>
      </xdr:nvSpPr>
      <xdr:spPr>
        <a:xfrm>
          <a:off x="201994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42689</xdr:rowOff>
    </xdr:from>
    <xdr:ext cx="469744" cy="259045"/>
    <xdr:sp macro="" textlink="">
      <xdr:nvSpPr>
        <xdr:cNvPr id="574" name="n_3mainValue【学校施設】&#10;一人当たり面積"/>
        <xdr:cNvSpPr txBox="1"/>
      </xdr:nvSpPr>
      <xdr:spPr>
        <a:xfrm>
          <a:off x="193104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6" name="直線コネクタ 615"/>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7"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18" name="直線コネクタ 617"/>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21" name="【公民館】&#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2" name="フローチャート: 判断 62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3" name="フローチャート: 判断 6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4" name="フローチャート: 判断 623"/>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5" name="フローチャート: 判断 624"/>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631" name="楕円 630"/>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632" name="【公民館】&#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633" name="楕円 632"/>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634" name="直線コネクタ 633"/>
        <xdr:cNvCxnSpPr/>
      </xdr:nvCxnSpPr>
      <xdr:spPr>
        <a:xfrm flipV="1">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35" name="楕円 634"/>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636" name="直線コネクタ 635"/>
        <xdr:cNvCxnSpPr/>
      </xdr:nvCxnSpPr>
      <xdr:spPr>
        <a:xfrm flipV="1">
          <a:off x="14592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637" name="楕円 636"/>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166007</xdr:rowOff>
    </xdr:to>
    <xdr:cxnSp macro="">
      <xdr:nvCxnSpPr>
        <xdr:cNvPr id="638" name="直線コネクタ 637"/>
        <xdr:cNvCxnSpPr/>
      </xdr:nvCxnSpPr>
      <xdr:spPr>
        <a:xfrm flipV="1">
          <a:off x="13703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39"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40" name="n_2aveValue【公民館】&#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41"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642" name="n_1main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43"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644" name="n_3mainValue【公民館】&#10;有形固定資産減価償却率"/>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8" name="直線コネクタ 667"/>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0" name="直線コネクタ 66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71"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2" name="直線コネクタ 671"/>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73"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4" name="フローチャート: 判断 673"/>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5" name="フローチャート: 判断 674"/>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6" name="フローチャート: 判断 675"/>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7" name="フローチャート: 判断 676"/>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683" name="楕円 682"/>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684" name="【公民館】&#10;一人当たり面積該当値テキスト"/>
        <xdr:cNvSpPr txBox="1"/>
      </xdr:nvSpPr>
      <xdr:spPr>
        <a:xfrm>
          <a:off x="22199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142239</xdr:rowOff>
    </xdr:from>
    <xdr:to>
      <xdr:col>112</xdr:col>
      <xdr:colOff>38100</xdr:colOff>
      <xdr:row>108</xdr:row>
      <xdr:rowOff>72389</xdr:rowOff>
    </xdr:to>
    <xdr:sp macro="" textlink="">
      <xdr:nvSpPr>
        <xdr:cNvPr id="685" name="楕円 684"/>
        <xdr:cNvSpPr/>
      </xdr:nvSpPr>
      <xdr:spPr>
        <a:xfrm>
          <a:off x="21272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21589</xdr:rowOff>
    </xdr:to>
    <xdr:cxnSp macro="">
      <xdr:nvCxnSpPr>
        <xdr:cNvPr id="686" name="直線コネクタ 685"/>
        <xdr:cNvCxnSpPr/>
      </xdr:nvCxnSpPr>
      <xdr:spPr>
        <a:xfrm flipV="1">
          <a:off x="21323300" y="185356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144780</xdr:rowOff>
    </xdr:from>
    <xdr:to>
      <xdr:col>107</xdr:col>
      <xdr:colOff>101600</xdr:colOff>
      <xdr:row>108</xdr:row>
      <xdr:rowOff>74930</xdr:rowOff>
    </xdr:to>
    <xdr:sp macro="" textlink="">
      <xdr:nvSpPr>
        <xdr:cNvPr id="687" name="楕円 686"/>
        <xdr:cNvSpPr/>
      </xdr:nvSpPr>
      <xdr:spPr>
        <a:xfrm>
          <a:off x="20383500" y="184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21589</xdr:rowOff>
    </xdr:from>
    <xdr:to>
      <xdr:col>111</xdr:col>
      <xdr:colOff>177800</xdr:colOff>
      <xdr:row>108</xdr:row>
      <xdr:rowOff>24130</xdr:rowOff>
    </xdr:to>
    <xdr:cxnSp macro="">
      <xdr:nvCxnSpPr>
        <xdr:cNvPr id="688" name="直線コネクタ 687"/>
        <xdr:cNvCxnSpPr/>
      </xdr:nvCxnSpPr>
      <xdr:spPr>
        <a:xfrm flipV="1">
          <a:off x="20434300" y="1853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146050</xdr:rowOff>
    </xdr:from>
    <xdr:to>
      <xdr:col>102</xdr:col>
      <xdr:colOff>165100</xdr:colOff>
      <xdr:row>108</xdr:row>
      <xdr:rowOff>76200</xdr:rowOff>
    </xdr:to>
    <xdr:sp macro="" textlink="">
      <xdr:nvSpPr>
        <xdr:cNvPr id="689" name="楕円 688"/>
        <xdr:cNvSpPr/>
      </xdr:nvSpPr>
      <xdr:spPr>
        <a:xfrm>
          <a:off x="194945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24130</xdr:rowOff>
    </xdr:from>
    <xdr:to>
      <xdr:col>107</xdr:col>
      <xdr:colOff>50800</xdr:colOff>
      <xdr:row>108</xdr:row>
      <xdr:rowOff>25400</xdr:rowOff>
    </xdr:to>
    <xdr:cxnSp macro="">
      <xdr:nvCxnSpPr>
        <xdr:cNvPr id="690" name="直線コネクタ 689"/>
        <xdr:cNvCxnSpPr/>
      </xdr:nvCxnSpPr>
      <xdr:spPr>
        <a:xfrm flipV="1">
          <a:off x="19545300" y="18540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91" name="n_1aveValue【公民館】&#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92"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93" name="n_3aveValue【公民館】&#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63516</xdr:rowOff>
    </xdr:from>
    <xdr:ext cx="469744" cy="259045"/>
    <xdr:sp macro="" textlink="">
      <xdr:nvSpPr>
        <xdr:cNvPr id="694" name="n_1mainValue【公民館】&#10;一人当たり面積"/>
        <xdr:cNvSpPr txBox="1"/>
      </xdr:nvSpPr>
      <xdr:spPr>
        <a:xfrm>
          <a:off x="210757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66057</xdr:rowOff>
    </xdr:from>
    <xdr:ext cx="469744" cy="259045"/>
    <xdr:sp macro="" textlink="">
      <xdr:nvSpPr>
        <xdr:cNvPr id="695" name="n_2mainValue【公民館】&#10;一人当たり面積"/>
        <xdr:cNvSpPr txBox="1"/>
      </xdr:nvSpPr>
      <xdr:spPr>
        <a:xfrm>
          <a:off x="20199427"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67327</xdr:rowOff>
    </xdr:from>
    <xdr:ext cx="469744" cy="259045"/>
    <xdr:sp macro="" textlink="">
      <xdr:nvSpPr>
        <xdr:cNvPr id="696" name="n_3mainValue【公民館】&#10;一人当たり面積"/>
        <xdr:cNvSpPr txBox="1"/>
      </xdr:nvSpPr>
      <xdr:spPr>
        <a:xfrm>
          <a:off x="19310427"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は全国、県平均を大幅に超えてるものの、定期的な点検などの実施も行い、適宜補修工事は実施している。交通量が少なく耐用年数を超えても支障のない道路があるため平均値が上がっている。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については再編を検討しており、幼稚園は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廃園を予定、保育所１所も民営化を予定しているため、老朽化した施設に対して新たな投資を行っていない。このことから全国及び県平均を超えた償却率となっている。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については小中学校６校を廃校し義務教育学校１校とする計画であることから、令和３年度には大幅な改善が見込まれる。ただし廃校とした施設の除却及び再利用は課題として残る。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再利用については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年に方針を決定する予定。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的に見ても老朽化が進行している。本町においても後手に回った対策となっているものの、今後は採算ベースを考慮した住宅建設を考えている。また、一人当りの床面積は全国、県平均を大幅に超えている。本町特有の状況によるもので町営住宅の必要性が伺え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については町民センターの建替えを行ったことから平均値を下回っている。今後は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設備更新、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定期点検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による早期対策の実施などで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長寿命化対策を行い次世代までの利用を可能としていく対策が求めらる。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11,048
11,004
44.50
5,673,206
5,342,694
322,368
3,100,489
4,400,584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40022</xdr:rowOff>
    </xdr:from>
    <xdr:ext cx="405111" cy="259045"/>
    <xdr:sp macro="" textlink="">
      <xdr:nvSpPr>
        <xdr:cNvPr id="84"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162560</xdr:rowOff>
    </xdr:from>
    <xdr:to>
      <xdr:col>24</xdr:col>
      <xdr:colOff>114300</xdr:colOff>
      <xdr:row>57</xdr:row>
      <xdr:rowOff>92710</xdr:rowOff>
    </xdr:to>
    <xdr:sp macro="" textlink="">
      <xdr:nvSpPr>
        <xdr:cNvPr id="90" name="楕円 89"/>
        <xdr:cNvSpPr/>
      </xdr:nvSpPr>
      <xdr:spPr>
        <a:xfrm>
          <a:off x="4584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13987</xdr:rowOff>
    </xdr:from>
    <xdr:ext cx="405111" cy="259045"/>
    <xdr:sp macro="" textlink="">
      <xdr:nvSpPr>
        <xdr:cNvPr id="91" name="【体育館・プール】&#10;有形固定資産減価償却率該当値テキスト"/>
        <xdr:cNvSpPr txBox="1"/>
      </xdr:nvSpPr>
      <xdr:spPr>
        <a:xfrm>
          <a:off x="4673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33020</xdr:rowOff>
    </xdr:from>
    <xdr:to>
      <xdr:col>20</xdr:col>
      <xdr:colOff>38100</xdr:colOff>
      <xdr:row>57</xdr:row>
      <xdr:rowOff>134620</xdr:rowOff>
    </xdr:to>
    <xdr:sp macro="" textlink="">
      <xdr:nvSpPr>
        <xdr:cNvPr id="92" name="楕円 91"/>
        <xdr:cNvSpPr/>
      </xdr:nvSpPr>
      <xdr:spPr>
        <a:xfrm>
          <a:off x="3746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41910</xdr:rowOff>
    </xdr:from>
    <xdr:to>
      <xdr:col>24</xdr:col>
      <xdr:colOff>63500</xdr:colOff>
      <xdr:row>57</xdr:row>
      <xdr:rowOff>83820</xdr:rowOff>
    </xdr:to>
    <xdr:cxnSp macro="">
      <xdr:nvCxnSpPr>
        <xdr:cNvPr id="93" name="直線コネクタ 92"/>
        <xdr:cNvCxnSpPr/>
      </xdr:nvCxnSpPr>
      <xdr:spPr>
        <a:xfrm flipV="1">
          <a:off x="3797300" y="98145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94" name="楕円 93"/>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83820</xdr:rowOff>
    </xdr:from>
    <xdr:to>
      <xdr:col>19</xdr:col>
      <xdr:colOff>177800</xdr:colOff>
      <xdr:row>57</xdr:row>
      <xdr:rowOff>125730</xdr:rowOff>
    </xdr:to>
    <xdr:cxnSp macro="">
      <xdr:nvCxnSpPr>
        <xdr:cNvPr id="95" name="直線コネクタ 94"/>
        <xdr:cNvCxnSpPr/>
      </xdr:nvCxnSpPr>
      <xdr:spPr>
        <a:xfrm flipV="1">
          <a:off x="2908300" y="985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116840</xdr:rowOff>
    </xdr:from>
    <xdr:to>
      <xdr:col>10</xdr:col>
      <xdr:colOff>165100</xdr:colOff>
      <xdr:row>58</xdr:row>
      <xdr:rowOff>46990</xdr:rowOff>
    </xdr:to>
    <xdr:sp macro="" textlink="">
      <xdr:nvSpPr>
        <xdr:cNvPr id="96" name="楕円 95"/>
        <xdr:cNvSpPr/>
      </xdr:nvSpPr>
      <xdr:spPr>
        <a:xfrm>
          <a:off x="1968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57</xdr:row>
      <xdr:rowOff>167640</xdr:rowOff>
    </xdr:to>
    <xdr:cxnSp macro="">
      <xdr:nvCxnSpPr>
        <xdr:cNvPr id="97" name="直線コネクタ 96"/>
        <xdr:cNvCxnSpPr/>
      </xdr:nvCxnSpPr>
      <xdr:spPr>
        <a:xfrm flipV="1">
          <a:off x="2019300" y="989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151147</xdr:rowOff>
    </xdr:from>
    <xdr:ext cx="405111" cy="259045"/>
    <xdr:sp macro="" textlink="">
      <xdr:nvSpPr>
        <xdr:cNvPr id="98" name="n_1mainValue【体育館・プール】&#10;有形固定資産減価償却率"/>
        <xdr:cNvSpPr txBox="1"/>
      </xdr:nvSpPr>
      <xdr:spPr>
        <a:xfrm>
          <a:off x="3582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99" name="n_2mainValue【体育館・プー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63517</xdr:rowOff>
    </xdr:from>
    <xdr:ext cx="405111" cy="259045"/>
    <xdr:sp macro="" textlink="">
      <xdr:nvSpPr>
        <xdr:cNvPr id="100" name="n_3mainValue【体育館・プール】&#10;有形固定資産減価償却率"/>
        <xdr:cNvSpPr txBox="1"/>
      </xdr:nvSpPr>
      <xdr:spPr>
        <a:xfrm>
          <a:off x="1816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31" name="【体育館・プール】&#10;一人当たり面積平均値テキスト"/>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4"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6"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7" name="フローチャート: 判断 136"/>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8"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123916</xdr:rowOff>
    </xdr:from>
    <xdr:to>
      <xdr:col>55</xdr:col>
      <xdr:colOff>50800</xdr:colOff>
      <xdr:row>63</xdr:row>
      <xdr:rowOff>54066</xdr:rowOff>
    </xdr:to>
    <xdr:sp macro="" textlink="">
      <xdr:nvSpPr>
        <xdr:cNvPr id="144" name="楕円 143"/>
        <xdr:cNvSpPr/>
      </xdr:nvSpPr>
      <xdr:spPr>
        <a:xfrm>
          <a:off x="10426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102343</xdr:rowOff>
    </xdr:from>
    <xdr:ext cx="469744" cy="259045"/>
    <xdr:sp macro="" textlink="">
      <xdr:nvSpPr>
        <xdr:cNvPr id="145" name="【体育館・プール】&#10;一人当たり面積該当値テキスト"/>
        <xdr:cNvSpPr txBox="1"/>
      </xdr:nvSpPr>
      <xdr:spPr>
        <a:xfrm>
          <a:off x="105156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128815</xdr:rowOff>
    </xdr:from>
    <xdr:to>
      <xdr:col>50</xdr:col>
      <xdr:colOff>165100</xdr:colOff>
      <xdr:row>63</xdr:row>
      <xdr:rowOff>58965</xdr:rowOff>
    </xdr:to>
    <xdr:sp macro="" textlink="">
      <xdr:nvSpPr>
        <xdr:cNvPr id="146" name="楕円 145"/>
        <xdr:cNvSpPr/>
      </xdr:nvSpPr>
      <xdr:spPr>
        <a:xfrm>
          <a:off x="9588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3266</xdr:rowOff>
    </xdr:from>
    <xdr:to>
      <xdr:col>55</xdr:col>
      <xdr:colOff>0</xdr:colOff>
      <xdr:row>63</xdr:row>
      <xdr:rowOff>8165</xdr:rowOff>
    </xdr:to>
    <xdr:cxnSp macro="">
      <xdr:nvCxnSpPr>
        <xdr:cNvPr id="147" name="直線コネクタ 146"/>
        <xdr:cNvCxnSpPr/>
      </xdr:nvCxnSpPr>
      <xdr:spPr>
        <a:xfrm flipV="1">
          <a:off x="9639300" y="1080461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133713</xdr:rowOff>
    </xdr:from>
    <xdr:to>
      <xdr:col>46</xdr:col>
      <xdr:colOff>38100</xdr:colOff>
      <xdr:row>63</xdr:row>
      <xdr:rowOff>63863</xdr:rowOff>
    </xdr:to>
    <xdr:sp macro="" textlink="">
      <xdr:nvSpPr>
        <xdr:cNvPr id="148" name="楕円 147"/>
        <xdr:cNvSpPr/>
      </xdr:nvSpPr>
      <xdr:spPr>
        <a:xfrm>
          <a:off x="8699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8165</xdr:rowOff>
    </xdr:from>
    <xdr:to>
      <xdr:col>50</xdr:col>
      <xdr:colOff>114300</xdr:colOff>
      <xdr:row>63</xdr:row>
      <xdr:rowOff>13063</xdr:rowOff>
    </xdr:to>
    <xdr:cxnSp macro="">
      <xdr:nvCxnSpPr>
        <xdr:cNvPr id="149" name="直線コネクタ 148"/>
        <xdr:cNvCxnSpPr/>
      </xdr:nvCxnSpPr>
      <xdr:spPr>
        <a:xfrm flipV="1">
          <a:off x="8750300" y="108095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138612</xdr:rowOff>
    </xdr:from>
    <xdr:to>
      <xdr:col>41</xdr:col>
      <xdr:colOff>101600</xdr:colOff>
      <xdr:row>63</xdr:row>
      <xdr:rowOff>68762</xdr:rowOff>
    </xdr:to>
    <xdr:sp macro="" textlink="">
      <xdr:nvSpPr>
        <xdr:cNvPr id="150" name="楕円 149"/>
        <xdr:cNvSpPr/>
      </xdr:nvSpPr>
      <xdr:spPr>
        <a:xfrm>
          <a:off x="781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13063</xdr:rowOff>
    </xdr:from>
    <xdr:to>
      <xdr:col>45</xdr:col>
      <xdr:colOff>177800</xdr:colOff>
      <xdr:row>63</xdr:row>
      <xdr:rowOff>17962</xdr:rowOff>
    </xdr:to>
    <xdr:cxnSp macro="">
      <xdr:nvCxnSpPr>
        <xdr:cNvPr id="151" name="直線コネクタ 150"/>
        <xdr:cNvCxnSpPr/>
      </xdr:nvCxnSpPr>
      <xdr:spPr>
        <a:xfrm flipV="1">
          <a:off x="7861300" y="1081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50092</xdr:rowOff>
    </xdr:from>
    <xdr:ext cx="469744" cy="259045"/>
    <xdr:sp macro="" textlink="">
      <xdr:nvSpPr>
        <xdr:cNvPr id="152" name="n_1mainValue【体育館・プール】&#10;一人当たり面積"/>
        <xdr:cNvSpPr txBox="1"/>
      </xdr:nvSpPr>
      <xdr:spPr>
        <a:xfrm>
          <a:off x="9391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54990</xdr:rowOff>
    </xdr:from>
    <xdr:ext cx="469744" cy="259045"/>
    <xdr:sp macro="" textlink="">
      <xdr:nvSpPr>
        <xdr:cNvPr id="153" name="n_2mainValue【体育館・プール】&#10;一人当たり面積"/>
        <xdr:cNvSpPr txBox="1"/>
      </xdr:nvSpPr>
      <xdr:spPr>
        <a:xfrm>
          <a:off x="8515427" y="1085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59889</xdr:rowOff>
    </xdr:from>
    <xdr:ext cx="469744" cy="259045"/>
    <xdr:sp macro="" textlink="">
      <xdr:nvSpPr>
        <xdr:cNvPr id="154" name="n_3mainValue【体育館・プール】&#10;一人当たり面積"/>
        <xdr:cNvSpPr txBox="1"/>
      </xdr:nvSpPr>
      <xdr:spPr>
        <a:xfrm>
          <a:off x="7626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80" name="直線コネクタ 17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8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82" name="直線コネクタ 18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8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84" name="直線コネクタ 18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85"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6" name="フローチャート: 判断 18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7" name="フローチャート: 判断 18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88"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9" name="フローチャート: 判断 188"/>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190" name="n_2ave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91" name="フローチャート: 判断 190"/>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192" name="n_3aveValue【福祉施設】&#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31387</xdr:rowOff>
    </xdr:from>
    <xdr:to>
      <xdr:col>24</xdr:col>
      <xdr:colOff>114300</xdr:colOff>
      <xdr:row>81</xdr:row>
      <xdr:rowOff>132987</xdr:rowOff>
    </xdr:to>
    <xdr:sp macro="" textlink="">
      <xdr:nvSpPr>
        <xdr:cNvPr id="198" name="楕円 197"/>
        <xdr:cNvSpPr/>
      </xdr:nvSpPr>
      <xdr:spPr>
        <a:xfrm>
          <a:off x="4584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54264</xdr:rowOff>
    </xdr:from>
    <xdr:ext cx="405111" cy="259045"/>
    <xdr:sp macro="" textlink="">
      <xdr:nvSpPr>
        <xdr:cNvPr id="199" name="【福祉施設】&#10;有形固定資産減価償却率該当値テキスト"/>
        <xdr:cNvSpPr txBox="1"/>
      </xdr:nvSpPr>
      <xdr:spPr>
        <a:xfrm>
          <a:off x="4673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64044</xdr:rowOff>
    </xdr:from>
    <xdr:to>
      <xdr:col>20</xdr:col>
      <xdr:colOff>38100</xdr:colOff>
      <xdr:row>81</xdr:row>
      <xdr:rowOff>165644</xdr:rowOff>
    </xdr:to>
    <xdr:sp macro="" textlink="">
      <xdr:nvSpPr>
        <xdr:cNvPr id="200" name="楕円 199"/>
        <xdr:cNvSpPr/>
      </xdr:nvSpPr>
      <xdr:spPr>
        <a:xfrm>
          <a:off x="3746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82187</xdr:rowOff>
    </xdr:from>
    <xdr:to>
      <xdr:col>24</xdr:col>
      <xdr:colOff>63500</xdr:colOff>
      <xdr:row>81</xdr:row>
      <xdr:rowOff>114844</xdr:rowOff>
    </xdr:to>
    <xdr:cxnSp macro="">
      <xdr:nvCxnSpPr>
        <xdr:cNvPr id="201" name="直線コネクタ 200"/>
        <xdr:cNvCxnSpPr/>
      </xdr:nvCxnSpPr>
      <xdr:spPr>
        <a:xfrm flipV="1">
          <a:off x="3797300" y="139696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99968</xdr:rowOff>
    </xdr:from>
    <xdr:to>
      <xdr:col>15</xdr:col>
      <xdr:colOff>101600</xdr:colOff>
      <xdr:row>82</xdr:row>
      <xdr:rowOff>30118</xdr:rowOff>
    </xdr:to>
    <xdr:sp macro="" textlink="">
      <xdr:nvSpPr>
        <xdr:cNvPr id="202" name="楕円 201"/>
        <xdr:cNvSpPr/>
      </xdr:nvSpPr>
      <xdr:spPr>
        <a:xfrm>
          <a:off x="2857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81</xdr:row>
      <xdr:rowOff>150768</xdr:rowOff>
    </xdr:to>
    <xdr:cxnSp macro="">
      <xdr:nvCxnSpPr>
        <xdr:cNvPr id="203" name="直線コネクタ 202"/>
        <xdr:cNvCxnSpPr/>
      </xdr:nvCxnSpPr>
      <xdr:spPr>
        <a:xfrm flipV="1">
          <a:off x="2908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68943</xdr:rowOff>
    </xdr:from>
    <xdr:to>
      <xdr:col>10</xdr:col>
      <xdr:colOff>165100</xdr:colOff>
      <xdr:row>81</xdr:row>
      <xdr:rowOff>170543</xdr:rowOff>
    </xdr:to>
    <xdr:sp macro="" textlink="">
      <xdr:nvSpPr>
        <xdr:cNvPr id="204" name="楕円 203"/>
        <xdr:cNvSpPr/>
      </xdr:nvSpPr>
      <xdr:spPr>
        <a:xfrm>
          <a:off x="1968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119743</xdr:rowOff>
    </xdr:from>
    <xdr:to>
      <xdr:col>15</xdr:col>
      <xdr:colOff>50800</xdr:colOff>
      <xdr:row>81</xdr:row>
      <xdr:rowOff>150768</xdr:rowOff>
    </xdr:to>
    <xdr:cxnSp macro="">
      <xdr:nvCxnSpPr>
        <xdr:cNvPr id="205" name="直線コネクタ 204"/>
        <xdr:cNvCxnSpPr/>
      </xdr:nvCxnSpPr>
      <xdr:spPr>
        <a:xfrm>
          <a:off x="2019300" y="140071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10721</xdr:rowOff>
    </xdr:from>
    <xdr:ext cx="405111" cy="259045"/>
    <xdr:sp macro="" textlink="">
      <xdr:nvSpPr>
        <xdr:cNvPr id="206" name="n_1mainValue【福祉施設】&#10;有形固定資産減価償却率"/>
        <xdr:cNvSpPr txBox="1"/>
      </xdr:nvSpPr>
      <xdr:spPr>
        <a:xfrm>
          <a:off x="3582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21245</xdr:rowOff>
    </xdr:from>
    <xdr:ext cx="405111" cy="259045"/>
    <xdr:sp macro="" textlink="">
      <xdr:nvSpPr>
        <xdr:cNvPr id="207" name="n_2mainValue【福祉施設】&#10;有形固定資産減価償却率"/>
        <xdr:cNvSpPr txBox="1"/>
      </xdr:nvSpPr>
      <xdr:spPr>
        <a:xfrm>
          <a:off x="2705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161670</xdr:rowOff>
    </xdr:from>
    <xdr:ext cx="405111" cy="259045"/>
    <xdr:sp macro="" textlink="">
      <xdr:nvSpPr>
        <xdr:cNvPr id="208" name="n_3mainValue【福祉施設】&#10;有形固定資産減価償却率"/>
        <xdr:cNvSpPr txBox="1"/>
      </xdr:nvSpPr>
      <xdr:spPr>
        <a:xfrm>
          <a:off x="1816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32" name="直線コネクタ 23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4" name="直線コネクタ 23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3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36" name="直線コネクタ 23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37"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38" name="フローチャート: 判断 23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9" name="フローチャート: 判断 23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40"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41" name="フローチャート: 判断 240"/>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42"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43" name="フローチャート: 判断 242"/>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244"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69214</xdr:rowOff>
    </xdr:from>
    <xdr:to>
      <xdr:col>55</xdr:col>
      <xdr:colOff>50800</xdr:colOff>
      <xdr:row>84</xdr:row>
      <xdr:rowOff>170814</xdr:rowOff>
    </xdr:to>
    <xdr:sp macro="" textlink="">
      <xdr:nvSpPr>
        <xdr:cNvPr id="250" name="楕円 249"/>
        <xdr:cNvSpPr/>
      </xdr:nvSpPr>
      <xdr:spPr>
        <a:xfrm>
          <a:off x="10426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47641</xdr:rowOff>
    </xdr:from>
    <xdr:ext cx="469744" cy="259045"/>
    <xdr:sp macro="" textlink="">
      <xdr:nvSpPr>
        <xdr:cNvPr id="251" name="【福祉施設】&#10;一人当たり面積該当値テキスト"/>
        <xdr:cNvSpPr txBox="1"/>
      </xdr:nvSpPr>
      <xdr:spPr>
        <a:xfrm>
          <a:off x="10515600" y="1444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74930</xdr:rowOff>
    </xdr:from>
    <xdr:to>
      <xdr:col>50</xdr:col>
      <xdr:colOff>165100</xdr:colOff>
      <xdr:row>85</xdr:row>
      <xdr:rowOff>5080</xdr:rowOff>
    </xdr:to>
    <xdr:sp macro="" textlink="">
      <xdr:nvSpPr>
        <xdr:cNvPr id="252" name="楕円 251"/>
        <xdr:cNvSpPr/>
      </xdr:nvSpPr>
      <xdr:spPr>
        <a:xfrm>
          <a:off x="958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120014</xdr:rowOff>
    </xdr:from>
    <xdr:to>
      <xdr:col>55</xdr:col>
      <xdr:colOff>0</xdr:colOff>
      <xdr:row>84</xdr:row>
      <xdr:rowOff>125730</xdr:rowOff>
    </xdr:to>
    <xdr:cxnSp macro="">
      <xdr:nvCxnSpPr>
        <xdr:cNvPr id="253" name="直線コネクタ 252"/>
        <xdr:cNvCxnSpPr/>
      </xdr:nvCxnSpPr>
      <xdr:spPr>
        <a:xfrm flipV="1">
          <a:off x="9639300" y="145218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80645</xdr:rowOff>
    </xdr:from>
    <xdr:to>
      <xdr:col>46</xdr:col>
      <xdr:colOff>38100</xdr:colOff>
      <xdr:row>85</xdr:row>
      <xdr:rowOff>10795</xdr:rowOff>
    </xdr:to>
    <xdr:sp macro="" textlink="">
      <xdr:nvSpPr>
        <xdr:cNvPr id="254" name="楕円 253"/>
        <xdr:cNvSpPr/>
      </xdr:nvSpPr>
      <xdr:spPr>
        <a:xfrm>
          <a:off x="8699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125730</xdr:rowOff>
    </xdr:from>
    <xdr:to>
      <xdr:col>50</xdr:col>
      <xdr:colOff>114300</xdr:colOff>
      <xdr:row>84</xdr:row>
      <xdr:rowOff>131445</xdr:rowOff>
    </xdr:to>
    <xdr:cxnSp macro="">
      <xdr:nvCxnSpPr>
        <xdr:cNvPr id="255" name="直線コネクタ 254"/>
        <xdr:cNvCxnSpPr/>
      </xdr:nvCxnSpPr>
      <xdr:spPr>
        <a:xfrm flipV="1">
          <a:off x="8750300" y="14527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88264</xdr:rowOff>
    </xdr:from>
    <xdr:to>
      <xdr:col>41</xdr:col>
      <xdr:colOff>101600</xdr:colOff>
      <xdr:row>85</xdr:row>
      <xdr:rowOff>18414</xdr:rowOff>
    </xdr:to>
    <xdr:sp macro="" textlink="">
      <xdr:nvSpPr>
        <xdr:cNvPr id="256" name="楕円 255"/>
        <xdr:cNvSpPr/>
      </xdr:nvSpPr>
      <xdr:spPr>
        <a:xfrm>
          <a:off x="7810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131445</xdr:rowOff>
    </xdr:from>
    <xdr:to>
      <xdr:col>45</xdr:col>
      <xdr:colOff>177800</xdr:colOff>
      <xdr:row>84</xdr:row>
      <xdr:rowOff>139064</xdr:rowOff>
    </xdr:to>
    <xdr:cxnSp macro="">
      <xdr:nvCxnSpPr>
        <xdr:cNvPr id="257" name="直線コネクタ 256"/>
        <xdr:cNvCxnSpPr/>
      </xdr:nvCxnSpPr>
      <xdr:spPr>
        <a:xfrm flipV="1">
          <a:off x="7861300" y="145332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167657</xdr:rowOff>
    </xdr:from>
    <xdr:ext cx="469744" cy="259045"/>
    <xdr:sp macro="" textlink="">
      <xdr:nvSpPr>
        <xdr:cNvPr id="258" name="n_1mainValue【福祉施設】&#10;一人当たり面積"/>
        <xdr:cNvSpPr txBox="1"/>
      </xdr:nvSpPr>
      <xdr:spPr>
        <a:xfrm>
          <a:off x="9391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1922</xdr:rowOff>
    </xdr:from>
    <xdr:ext cx="469744" cy="259045"/>
    <xdr:sp macro="" textlink="">
      <xdr:nvSpPr>
        <xdr:cNvPr id="259" name="n_2mainValue【福祉施設】&#10;一人当たり面積"/>
        <xdr:cNvSpPr txBox="1"/>
      </xdr:nvSpPr>
      <xdr:spPr>
        <a:xfrm>
          <a:off x="8515427"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9541</xdr:rowOff>
    </xdr:from>
    <xdr:ext cx="469744" cy="259045"/>
    <xdr:sp macro="" textlink="">
      <xdr:nvSpPr>
        <xdr:cNvPr id="260" name="n_3mainValue【福祉施設】&#10;一人当たり面積"/>
        <xdr:cNvSpPr txBox="1"/>
      </xdr:nvSpPr>
      <xdr:spPr>
        <a:xfrm>
          <a:off x="7626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85" name="直線コネクタ 284"/>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86"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87" name="直線コネクタ 286"/>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88"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89" name="直線コネクタ 288"/>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92091</xdr:rowOff>
    </xdr:from>
    <xdr:ext cx="405111" cy="259045"/>
    <xdr:sp macro="" textlink="">
      <xdr:nvSpPr>
        <xdr:cNvPr id="290" name="【市民会館】&#10;有形固定資産減価償却率平均値テキスト"/>
        <xdr:cNvSpPr txBox="1"/>
      </xdr:nvSpPr>
      <xdr:spPr>
        <a:xfrm>
          <a:off x="4673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91" name="フローチャート: 判断 290"/>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92" name="フローチャート: 判断 291"/>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293" name="n_1aveValue【市民会館】&#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294" name="フローチャート: 判断 293"/>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88282</xdr:rowOff>
    </xdr:from>
    <xdr:ext cx="405111" cy="259045"/>
    <xdr:sp macro="" textlink="">
      <xdr:nvSpPr>
        <xdr:cNvPr id="295" name="n_2aveValue【市民会館】&#10;有形固定資産減価償却率"/>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59689</xdr:rowOff>
    </xdr:from>
    <xdr:to>
      <xdr:col>10</xdr:col>
      <xdr:colOff>165100</xdr:colOff>
      <xdr:row>105</xdr:row>
      <xdr:rowOff>161289</xdr:rowOff>
    </xdr:to>
    <xdr:sp macro="" textlink="">
      <xdr:nvSpPr>
        <xdr:cNvPr id="296" name="フローチャート: 判断 295"/>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6366</xdr:rowOff>
    </xdr:from>
    <xdr:ext cx="405111" cy="259045"/>
    <xdr:sp macro="" textlink="">
      <xdr:nvSpPr>
        <xdr:cNvPr id="297" name="n_3aveValue【市民会館】&#10;有形固定資産減価償却率"/>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139700</xdr:rowOff>
    </xdr:from>
    <xdr:to>
      <xdr:col>24</xdr:col>
      <xdr:colOff>114300</xdr:colOff>
      <xdr:row>107</xdr:row>
      <xdr:rowOff>69850</xdr:rowOff>
    </xdr:to>
    <xdr:sp macro="" textlink="">
      <xdr:nvSpPr>
        <xdr:cNvPr id="303" name="楕円 302"/>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54627</xdr:rowOff>
    </xdr:from>
    <xdr:ext cx="405111" cy="259045"/>
    <xdr:sp macro="" textlink="">
      <xdr:nvSpPr>
        <xdr:cNvPr id="304" name="【市民会館】&#10;有形固定資産減価償却率該当値テキスト"/>
        <xdr:cNvSpPr txBox="1"/>
      </xdr:nvSpPr>
      <xdr:spPr>
        <a:xfrm>
          <a:off x="4673600"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xdr:rowOff>
    </xdr:from>
    <xdr:to>
      <xdr:col>20</xdr:col>
      <xdr:colOff>38100</xdr:colOff>
      <xdr:row>107</xdr:row>
      <xdr:rowOff>107950</xdr:rowOff>
    </xdr:to>
    <xdr:sp macro="" textlink="">
      <xdr:nvSpPr>
        <xdr:cNvPr id="305" name="楕円 304"/>
        <xdr:cNvSpPr/>
      </xdr:nvSpPr>
      <xdr:spPr>
        <a:xfrm>
          <a:off x="3746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107</xdr:row>
      <xdr:rowOff>57150</xdr:rowOff>
    </xdr:to>
    <xdr:cxnSp macro="">
      <xdr:nvCxnSpPr>
        <xdr:cNvPr id="306" name="直線コネクタ 305"/>
        <xdr:cNvCxnSpPr/>
      </xdr:nvCxnSpPr>
      <xdr:spPr>
        <a:xfrm flipV="1">
          <a:off x="3797300" y="183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44450</xdr:rowOff>
    </xdr:from>
    <xdr:to>
      <xdr:col>15</xdr:col>
      <xdr:colOff>101600</xdr:colOff>
      <xdr:row>107</xdr:row>
      <xdr:rowOff>146050</xdr:rowOff>
    </xdr:to>
    <xdr:sp macro="" textlink="">
      <xdr:nvSpPr>
        <xdr:cNvPr id="307" name="楕円 306"/>
        <xdr:cNvSpPr/>
      </xdr:nvSpPr>
      <xdr:spPr>
        <a:xfrm>
          <a:off x="2857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107</xdr:row>
      <xdr:rowOff>95250</xdr:rowOff>
    </xdr:to>
    <xdr:cxnSp macro="">
      <xdr:nvCxnSpPr>
        <xdr:cNvPr id="308" name="直線コネクタ 307"/>
        <xdr:cNvCxnSpPr/>
      </xdr:nvCxnSpPr>
      <xdr:spPr>
        <a:xfrm flipV="1">
          <a:off x="2908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82550</xdr:rowOff>
    </xdr:from>
    <xdr:to>
      <xdr:col>10</xdr:col>
      <xdr:colOff>165100</xdr:colOff>
      <xdr:row>108</xdr:row>
      <xdr:rowOff>12700</xdr:rowOff>
    </xdr:to>
    <xdr:sp macro="" textlink="">
      <xdr:nvSpPr>
        <xdr:cNvPr id="309" name="楕円 308"/>
        <xdr:cNvSpPr/>
      </xdr:nvSpPr>
      <xdr:spPr>
        <a:xfrm>
          <a:off x="196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95250</xdr:rowOff>
    </xdr:from>
    <xdr:to>
      <xdr:col>15</xdr:col>
      <xdr:colOff>50800</xdr:colOff>
      <xdr:row>107</xdr:row>
      <xdr:rowOff>133350</xdr:rowOff>
    </xdr:to>
    <xdr:cxnSp macro="">
      <xdr:nvCxnSpPr>
        <xdr:cNvPr id="310" name="直線コネクタ 309"/>
        <xdr:cNvCxnSpPr/>
      </xdr:nvCxnSpPr>
      <xdr:spPr>
        <a:xfrm flipV="1">
          <a:off x="2019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99077</xdr:rowOff>
    </xdr:from>
    <xdr:ext cx="405111" cy="259045"/>
    <xdr:sp macro="" textlink="">
      <xdr:nvSpPr>
        <xdr:cNvPr id="311" name="n_1mainValue【市民会館】&#10;有形固定資産減価償却率"/>
        <xdr:cNvSpPr txBox="1"/>
      </xdr:nvSpPr>
      <xdr:spPr>
        <a:xfrm>
          <a:off x="3582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137177</xdr:rowOff>
    </xdr:from>
    <xdr:ext cx="405111" cy="259045"/>
    <xdr:sp macro="" textlink="">
      <xdr:nvSpPr>
        <xdr:cNvPr id="312" name="n_2mainValue【市民会館】&#10;有形固定資産減価償却率"/>
        <xdr:cNvSpPr txBox="1"/>
      </xdr:nvSpPr>
      <xdr:spPr>
        <a:xfrm>
          <a:off x="2705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3827</xdr:rowOff>
    </xdr:from>
    <xdr:ext cx="405111" cy="259045"/>
    <xdr:sp macro="" textlink="">
      <xdr:nvSpPr>
        <xdr:cNvPr id="313" name="n_3mainValue【市民会館】&#10;有形固定資産減価償却率"/>
        <xdr:cNvSpPr txBox="1"/>
      </xdr:nvSpPr>
      <xdr:spPr>
        <a:xfrm>
          <a:off x="1816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37" name="直線コネクタ 336"/>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38"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39" name="直線コネクタ 338"/>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4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41" name="直線コネクタ 34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42" name="【市民会館】&#10;一人当たり面積平均値テキスト"/>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43" name="フローチャート: 判断 342"/>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44" name="フローチャート: 判断 343"/>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169563</xdr:rowOff>
    </xdr:from>
    <xdr:ext cx="469744" cy="259045"/>
    <xdr:sp macro="" textlink="">
      <xdr:nvSpPr>
        <xdr:cNvPr id="345" name="n_1ave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346" name="フローチャート: 判断 345"/>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156227</xdr:rowOff>
    </xdr:from>
    <xdr:ext cx="469744" cy="259045"/>
    <xdr:sp macro="" textlink="">
      <xdr:nvSpPr>
        <xdr:cNvPr id="347" name="n_2aveValue【市民会館】&#10;一人当たり面積"/>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160655</xdr:rowOff>
    </xdr:from>
    <xdr:to>
      <xdr:col>41</xdr:col>
      <xdr:colOff>101600</xdr:colOff>
      <xdr:row>105</xdr:row>
      <xdr:rowOff>90805</xdr:rowOff>
    </xdr:to>
    <xdr:sp macro="" textlink="">
      <xdr:nvSpPr>
        <xdr:cNvPr id="348" name="フローチャート: 判断 347"/>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107332</xdr:rowOff>
    </xdr:from>
    <xdr:ext cx="469744" cy="259045"/>
    <xdr:sp macro="" textlink="">
      <xdr:nvSpPr>
        <xdr:cNvPr id="349" name="n_3aveValue【市民会館】&#10;一人当たり面積"/>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355" name="楕円 354"/>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356" name="【市民会館】&#10;一人当たり面積該当値テキスト"/>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357" name="楕円 356"/>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57150</xdr:rowOff>
    </xdr:to>
    <xdr:cxnSp macro="">
      <xdr:nvCxnSpPr>
        <xdr:cNvPr id="358" name="直線コネクタ 357"/>
        <xdr:cNvCxnSpPr/>
      </xdr:nvCxnSpPr>
      <xdr:spPr>
        <a:xfrm flipV="1">
          <a:off x="9639300" y="18049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xdr:rowOff>
    </xdr:from>
    <xdr:to>
      <xdr:col>46</xdr:col>
      <xdr:colOff>38100</xdr:colOff>
      <xdr:row>105</xdr:row>
      <xdr:rowOff>117475</xdr:rowOff>
    </xdr:to>
    <xdr:sp macro="" textlink="">
      <xdr:nvSpPr>
        <xdr:cNvPr id="359" name="楕円 358"/>
        <xdr:cNvSpPr/>
      </xdr:nvSpPr>
      <xdr:spPr>
        <a:xfrm>
          <a:off x="8699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66675</xdr:rowOff>
    </xdr:to>
    <xdr:cxnSp macro="">
      <xdr:nvCxnSpPr>
        <xdr:cNvPr id="360" name="直線コネクタ 359"/>
        <xdr:cNvCxnSpPr/>
      </xdr:nvCxnSpPr>
      <xdr:spPr>
        <a:xfrm flipV="1">
          <a:off x="8750300" y="18059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27305</xdr:rowOff>
    </xdr:from>
    <xdr:to>
      <xdr:col>41</xdr:col>
      <xdr:colOff>101600</xdr:colOff>
      <xdr:row>105</xdr:row>
      <xdr:rowOff>128905</xdr:rowOff>
    </xdr:to>
    <xdr:sp macro="" textlink="">
      <xdr:nvSpPr>
        <xdr:cNvPr id="361" name="楕円 360"/>
        <xdr:cNvSpPr/>
      </xdr:nvSpPr>
      <xdr:spPr>
        <a:xfrm>
          <a:off x="781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66675</xdr:rowOff>
    </xdr:from>
    <xdr:to>
      <xdr:col>45</xdr:col>
      <xdr:colOff>177800</xdr:colOff>
      <xdr:row>105</xdr:row>
      <xdr:rowOff>78105</xdr:rowOff>
    </xdr:to>
    <xdr:cxnSp macro="">
      <xdr:nvCxnSpPr>
        <xdr:cNvPr id="362" name="直線コネクタ 361"/>
        <xdr:cNvCxnSpPr/>
      </xdr:nvCxnSpPr>
      <xdr:spPr>
        <a:xfrm flipV="1">
          <a:off x="7861300" y="18068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124477</xdr:rowOff>
    </xdr:from>
    <xdr:ext cx="469744" cy="259045"/>
    <xdr:sp macro="" textlink="">
      <xdr:nvSpPr>
        <xdr:cNvPr id="363" name="n_1mainValue【市民会館】&#10;一人当たり面積"/>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134002</xdr:rowOff>
    </xdr:from>
    <xdr:ext cx="469744" cy="259045"/>
    <xdr:sp macro="" textlink="">
      <xdr:nvSpPr>
        <xdr:cNvPr id="364" name="n_2mainValue【市民会館】&#10;一人当たり面積"/>
        <xdr:cNvSpPr txBox="1"/>
      </xdr:nvSpPr>
      <xdr:spPr>
        <a:xfrm>
          <a:off x="8515427"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120032</xdr:rowOff>
    </xdr:from>
    <xdr:ext cx="469744" cy="259045"/>
    <xdr:sp macro="" textlink="">
      <xdr:nvSpPr>
        <xdr:cNvPr id="365" name="n_3mainValue【市民会館】&#10;一人当たり面積"/>
        <xdr:cNvSpPr txBox="1"/>
      </xdr:nvSpPr>
      <xdr:spPr>
        <a:xfrm>
          <a:off x="7626427" y="181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91" name="直線コネクタ 390"/>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92"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93" name="直線コネクタ 392"/>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396"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97" name="フローチャート: 判断 396"/>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98" name="フローチャート: 判断 397"/>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129557</xdr:rowOff>
    </xdr:from>
    <xdr:ext cx="405111" cy="259045"/>
    <xdr:sp macro="" textlink="">
      <xdr:nvSpPr>
        <xdr:cNvPr id="399" name="n_1aveValue【一般廃棄物処理施設】&#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400" name="フローチャート: 判断 399"/>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95267</xdr:rowOff>
    </xdr:from>
    <xdr:ext cx="405111" cy="259045"/>
    <xdr:sp macro="" textlink="">
      <xdr:nvSpPr>
        <xdr:cNvPr id="401" name="n_2aveValue【一般廃棄物処理施設】&#10;有形固定資産減価償却率"/>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402" name="フローチャート: 判断 401"/>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403"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84183</xdr:rowOff>
    </xdr:from>
    <xdr:to>
      <xdr:col>85</xdr:col>
      <xdr:colOff>177800</xdr:colOff>
      <xdr:row>34</xdr:row>
      <xdr:rowOff>14333</xdr:rowOff>
    </xdr:to>
    <xdr:sp macro="" textlink="">
      <xdr:nvSpPr>
        <xdr:cNvPr id="409" name="楕円 408"/>
        <xdr:cNvSpPr/>
      </xdr:nvSpPr>
      <xdr:spPr>
        <a:xfrm>
          <a:off x="162687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107060</xdr:rowOff>
    </xdr:from>
    <xdr:ext cx="405111" cy="259045"/>
    <xdr:sp macro="" textlink="">
      <xdr:nvSpPr>
        <xdr:cNvPr id="410" name="【一般廃棄物処理施設】&#10;有形固定資産減価償却率該当値テキスト"/>
        <xdr:cNvSpPr txBox="1"/>
      </xdr:nvSpPr>
      <xdr:spPr>
        <a:xfrm>
          <a:off x="16357600"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100511</xdr:rowOff>
    </xdr:from>
    <xdr:to>
      <xdr:col>81</xdr:col>
      <xdr:colOff>101600</xdr:colOff>
      <xdr:row>34</xdr:row>
      <xdr:rowOff>30661</xdr:rowOff>
    </xdr:to>
    <xdr:sp macro="" textlink="">
      <xdr:nvSpPr>
        <xdr:cNvPr id="411" name="楕円 410"/>
        <xdr:cNvSpPr/>
      </xdr:nvSpPr>
      <xdr:spPr>
        <a:xfrm>
          <a:off x="15430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134983</xdr:rowOff>
    </xdr:from>
    <xdr:to>
      <xdr:col>85</xdr:col>
      <xdr:colOff>127000</xdr:colOff>
      <xdr:row>33</xdr:row>
      <xdr:rowOff>151311</xdr:rowOff>
    </xdr:to>
    <xdr:cxnSp macro="">
      <xdr:nvCxnSpPr>
        <xdr:cNvPr id="412" name="直線コネクタ 411"/>
        <xdr:cNvCxnSpPr/>
      </xdr:nvCxnSpPr>
      <xdr:spPr>
        <a:xfrm flipV="1">
          <a:off x="15481300" y="579283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118473</xdr:rowOff>
    </xdr:from>
    <xdr:to>
      <xdr:col>76</xdr:col>
      <xdr:colOff>165100</xdr:colOff>
      <xdr:row>34</xdr:row>
      <xdr:rowOff>48623</xdr:rowOff>
    </xdr:to>
    <xdr:sp macro="" textlink="">
      <xdr:nvSpPr>
        <xdr:cNvPr id="413" name="楕円 412"/>
        <xdr:cNvSpPr/>
      </xdr:nvSpPr>
      <xdr:spPr>
        <a:xfrm>
          <a:off x="14541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151311</xdr:rowOff>
    </xdr:from>
    <xdr:to>
      <xdr:col>81</xdr:col>
      <xdr:colOff>50800</xdr:colOff>
      <xdr:row>33</xdr:row>
      <xdr:rowOff>169273</xdr:rowOff>
    </xdr:to>
    <xdr:cxnSp macro="">
      <xdr:nvCxnSpPr>
        <xdr:cNvPr id="414" name="直線コネクタ 413"/>
        <xdr:cNvCxnSpPr/>
      </xdr:nvCxnSpPr>
      <xdr:spPr>
        <a:xfrm flipV="1">
          <a:off x="14592300" y="580916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47188</xdr:rowOff>
    </xdr:from>
    <xdr:ext cx="405111" cy="259045"/>
    <xdr:sp macro="" textlink="">
      <xdr:nvSpPr>
        <xdr:cNvPr id="415" name="n_1mainValue【一般廃棄物処理施設】&#10;有形固定資産減価償却率"/>
        <xdr:cNvSpPr txBox="1"/>
      </xdr:nvSpPr>
      <xdr:spPr>
        <a:xfrm>
          <a:off x="15266044" y="55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65150</xdr:rowOff>
    </xdr:from>
    <xdr:ext cx="405111" cy="259045"/>
    <xdr:sp macro="" textlink="">
      <xdr:nvSpPr>
        <xdr:cNvPr id="416" name="n_2mainValue【一般廃棄物処理施設】&#10;有形固定資産減価償却率"/>
        <xdr:cNvSpPr txBox="1"/>
      </xdr:nvSpPr>
      <xdr:spPr>
        <a:xfrm>
          <a:off x="14389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7" name="直線コネクタ 4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8" name="テキスト ボックス 42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9" name="直線コネクタ 4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0" name="テキスト ボックス 42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1" name="直線コネクタ 4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2" name="テキスト ボックス 43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3" name="直線コネクタ 4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4" name="テキスト ボックス 43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38" name="直線コネクタ 437"/>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39"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40" name="直線コネクタ 439"/>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41"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42" name="直線コネクタ 441"/>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443" name="【一般廃棄物処理施設】&#10;一人当たり有形固定資産（償却資産）額平均値テキスト"/>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44" name="フローチャート: 判断 443"/>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45" name="フローチャート: 判断 444"/>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22442</xdr:rowOff>
    </xdr:from>
    <xdr:ext cx="599010" cy="259045"/>
    <xdr:sp macro="" textlink="">
      <xdr:nvSpPr>
        <xdr:cNvPr id="446" name="n_1aveValue【一般廃棄物処理施設】&#10;一人当たり有形固定資産（償却資産）額"/>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447" name="フローチャート: 判断 446"/>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158843</xdr:rowOff>
    </xdr:from>
    <xdr:ext cx="599010" cy="259045"/>
    <xdr:sp macro="" textlink="">
      <xdr:nvSpPr>
        <xdr:cNvPr id="448" name="n_2aveValue【一般廃棄物処理施設】&#10;一人当たり有形固定資産（償却資産）額"/>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449" name="フローチャート: 判断 448"/>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450"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6965</xdr:rowOff>
    </xdr:from>
    <xdr:to>
      <xdr:col>116</xdr:col>
      <xdr:colOff>114300</xdr:colOff>
      <xdr:row>39</xdr:row>
      <xdr:rowOff>108565</xdr:rowOff>
    </xdr:to>
    <xdr:sp macro="" textlink="">
      <xdr:nvSpPr>
        <xdr:cNvPr id="456" name="楕円 455"/>
        <xdr:cNvSpPr/>
      </xdr:nvSpPr>
      <xdr:spPr>
        <a:xfrm>
          <a:off x="22110700" y="6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29842</xdr:rowOff>
    </xdr:from>
    <xdr:ext cx="599010" cy="259045"/>
    <xdr:sp macro="" textlink="">
      <xdr:nvSpPr>
        <xdr:cNvPr id="457" name="【一般廃棄物処理施設】&#10;一人当たり有形固定資産（償却資産）額該当値テキスト"/>
        <xdr:cNvSpPr txBox="1"/>
      </xdr:nvSpPr>
      <xdr:spPr>
        <a:xfrm>
          <a:off x="22199600" y="65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34533</xdr:rowOff>
    </xdr:from>
    <xdr:to>
      <xdr:col>112</xdr:col>
      <xdr:colOff>38100</xdr:colOff>
      <xdr:row>39</xdr:row>
      <xdr:rowOff>136133</xdr:rowOff>
    </xdr:to>
    <xdr:sp macro="" textlink="">
      <xdr:nvSpPr>
        <xdr:cNvPr id="458" name="楕円 457"/>
        <xdr:cNvSpPr/>
      </xdr:nvSpPr>
      <xdr:spPr>
        <a:xfrm>
          <a:off x="21272500" y="67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57765</xdr:rowOff>
    </xdr:from>
    <xdr:to>
      <xdr:col>116</xdr:col>
      <xdr:colOff>63500</xdr:colOff>
      <xdr:row>39</xdr:row>
      <xdr:rowOff>85333</xdr:rowOff>
    </xdr:to>
    <xdr:cxnSp macro="">
      <xdr:nvCxnSpPr>
        <xdr:cNvPr id="459" name="直線コネクタ 458"/>
        <xdr:cNvCxnSpPr/>
      </xdr:nvCxnSpPr>
      <xdr:spPr>
        <a:xfrm flipV="1">
          <a:off x="21323300" y="6744315"/>
          <a:ext cx="8382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44664</xdr:rowOff>
    </xdr:from>
    <xdr:to>
      <xdr:col>107</xdr:col>
      <xdr:colOff>101600</xdr:colOff>
      <xdr:row>39</xdr:row>
      <xdr:rowOff>146264</xdr:rowOff>
    </xdr:to>
    <xdr:sp macro="" textlink="">
      <xdr:nvSpPr>
        <xdr:cNvPr id="460" name="楕円 459"/>
        <xdr:cNvSpPr/>
      </xdr:nvSpPr>
      <xdr:spPr>
        <a:xfrm>
          <a:off x="20383500" y="67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85333</xdr:rowOff>
    </xdr:from>
    <xdr:to>
      <xdr:col>111</xdr:col>
      <xdr:colOff>177800</xdr:colOff>
      <xdr:row>39</xdr:row>
      <xdr:rowOff>95464</xdr:rowOff>
    </xdr:to>
    <xdr:cxnSp macro="">
      <xdr:nvCxnSpPr>
        <xdr:cNvPr id="461" name="直線コネクタ 460"/>
        <xdr:cNvCxnSpPr/>
      </xdr:nvCxnSpPr>
      <xdr:spPr>
        <a:xfrm flipV="1">
          <a:off x="20434300" y="6771883"/>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152660</xdr:rowOff>
    </xdr:from>
    <xdr:ext cx="599010" cy="259045"/>
    <xdr:sp macro="" textlink="">
      <xdr:nvSpPr>
        <xdr:cNvPr id="462" name="n_1mainValue【一般廃棄物処理施設】&#10;一人当たり有形固定資産（償却資産）額"/>
        <xdr:cNvSpPr txBox="1"/>
      </xdr:nvSpPr>
      <xdr:spPr>
        <a:xfrm>
          <a:off x="21011095" y="649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162791</xdr:rowOff>
    </xdr:from>
    <xdr:ext cx="599010" cy="259045"/>
    <xdr:sp macro="" textlink="">
      <xdr:nvSpPr>
        <xdr:cNvPr id="463" name="n_2mainValue【一般廃棄物処理施設】&#10;一人当たり有形固定資産（償却資産）額"/>
        <xdr:cNvSpPr txBox="1"/>
      </xdr:nvSpPr>
      <xdr:spPr>
        <a:xfrm>
          <a:off x="20134795" y="650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05" name="直線コネクタ 504"/>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06"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07" name="直線コネクタ 506"/>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08"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09" name="直線コネクタ 508"/>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510"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11" name="フローチャート: 判断 510"/>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2" name="フローチャート: 判断 511"/>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13"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514" name="フローチャート: 判断 513"/>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515" name="n_2aveValue【消防施設】&#10;有形固定資産減価償却率"/>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516" name="フローチャート: 判断 515"/>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xdr:rowOff>
    </xdr:from>
    <xdr:ext cx="405111" cy="259045"/>
    <xdr:sp macro="" textlink="">
      <xdr:nvSpPr>
        <xdr:cNvPr id="517" name="n_3aveValue【消防施設】&#10;有形固定資産減価償却率"/>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523" name="楕円 522"/>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524" name="【消防施設】&#10;有形固定資産減価償却率該当値テキスト"/>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525" name="楕円 524"/>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82</xdr:row>
      <xdr:rowOff>5443</xdr:rowOff>
    </xdr:to>
    <xdr:cxnSp macro="">
      <xdr:nvCxnSpPr>
        <xdr:cNvPr id="526" name="直線コネクタ 525"/>
        <xdr:cNvCxnSpPr/>
      </xdr:nvCxnSpPr>
      <xdr:spPr>
        <a:xfrm flipV="1">
          <a:off x="15481300" y="1399413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527" name="楕円 526"/>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78921</xdr:rowOff>
    </xdr:to>
    <xdr:cxnSp macro="">
      <xdr:nvCxnSpPr>
        <xdr:cNvPr id="528" name="直線コネクタ 527"/>
        <xdr:cNvCxnSpPr/>
      </xdr:nvCxnSpPr>
      <xdr:spPr>
        <a:xfrm flipV="1">
          <a:off x="14592300" y="1406434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36286</xdr:rowOff>
    </xdr:from>
    <xdr:to>
      <xdr:col>72</xdr:col>
      <xdr:colOff>38100</xdr:colOff>
      <xdr:row>77</xdr:row>
      <xdr:rowOff>137886</xdr:rowOff>
    </xdr:to>
    <xdr:sp macro="" textlink="">
      <xdr:nvSpPr>
        <xdr:cNvPr id="529" name="楕円 528"/>
        <xdr:cNvSpPr/>
      </xdr:nvSpPr>
      <xdr:spPr>
        <a:xfrm>
          <a:off x="13652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87086</xdr:rowOff>
    </xdr:from>
    <xdr:to>
      <xdr:col>76</xdr:col>
      <xdr:colOff>114300</xdr:colOff>
      <xdr:row>82</xdr:row>
      <xdr:rowOff>78921</xdr:rowOff>
    </xdr:to>
    <xdr:cxnSp macro="">
      <xdr:nvCxnSpPr>
        <xdr:cNvPr id="530" name="直線コネクタ 529"/>
        <xdr:cNvCxnSpPr/>
      </xdr:nvCxnSpPr>
      <xdr:spPr>
        <a:xfrm>
          <a:off x="13703300" y="13288736"/>
          <a:ext cx="889000" cy="8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47370</xdr:rowOff>
    </xdr:from>
    <xdr:ext cx="405111" cy="259045"/>
    <xdr:sp macro="" textlink="">
      <xdr:nvSpPr>
        <xdr:cNvPr id="531" name="n_1mainValue【消防施設】&#10;有形固定資産減価償却率"/>
        <xdr:cNvSpPr txBox="1"/>
      </xdr:nvSpPr>
      <xdr:spPr>
        <a:xfrm>
          <a:off x="152660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120848</xdr:rowOff>
    </xdr:from>
    <xdr:ext cx="405111" cy="259045"/>
    <xdr:sp macro="" textlink="">
      <xdr:nvSpPr>
        <xdr:cNvPr id="532" name="n_2mainValue【消防施設】&#10;有形固定資産減価償却率"/>
        <xdr:cNvSpPr txBox="1"/>
      </xdr:nvSpPr>
      <xdr:spPr>
        <a:xfrm>
          <a:off x="143897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154413</xdr:rowOff>
    </xdr:from>
    <xdr:ext cx="405111" cy="259045"/>
    <xdr:sp macro="" textlink="">
      <xdr:nvSpPr>
        <xdr:cNvPr id="533" name="n_3mainValue【消防施設】&#10;有形固定資産減価償却率"/>
        <xdr:cNvSpPr txBox="1"/>
      </xdr:nvSpPr>
      <xdr:spPr>
        <a:xfrm>
          <a:off x="135007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57" name="直線コネクタ 556"/>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58"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59" name="直線コネクタ 558"/>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60"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61" name="直線コネクタ 560"/>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62"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3" name="フローチャート: 判断 56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64" name="フローチャート: 判断 563"/>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565"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66" name="フローチャート: 判断 565"/>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67"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568" name="フローチャート: 判断 567"/>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19066</xdr:rowOff>
    </xdr:from>
    <xdr:ext cx="469744" cy="259045"/>
    <xdr:sp macro="" textlink="">
      <xdr:nvSpPr>
        <xdr:cNvPr id="569" name="n_3aveValue【消防施設】&#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575" name="楕円 574"/>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576" name="【消防施設】&#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577" name="楕円 576"/>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57150</xdr:rowOff>
    </xdr:to>
    <xdr:cxnSp macro="">
      <xdr:nvCxnSpPr>
        <xdr:cNvPr id="578" name="直線コネクタ 577"/>
        <xdr:cNvCxnSpPr/>
      </xdr:nvCxnSpPr>
      <xdr:spPr>
        <a:xfrm>
          <a:off x="21323300" y="14432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154939</xdr:rowOff>
    </xdr:from>
    <xdr:to>
      <xdr:col>107</xdr:col>
      <xdr:colOff>101600</xdr:colOff>
      <xdr:row>84</xdr:row>
      <xdr:rowOff>85089</xdr:rowOff>
    </xdr:to>
    <xdr:sp macro="" textlink="">
      <xdr:nvSpPr>
        <xdr:cNvPr id="579" name="楕円 578"/>
        <xdr:cNvSpPr/>
      </xdr:nvSpPr>
      <xdr:spPr>
        <a:xfrm>
          <a:off x="20383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34289</xdr:rowOff>
    </xdr:to>
    <xdr:cxnSp macro="">
      <xdr:nvCxnSpPr>
        <xdr:cNvPr id="580" name="直線コネクタ 579"/>
        <xdr:cNvCxnSpPr/>
      </xdr:nvCxnSpPr>
      <xdr:spPr>
        <a:xfrm flipV="1">
          <a:off x="20434300" y="1443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581" name="楕円 580"/>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84</xdr:row>
      <xdr:rowOff>34289</xdr:rowOff>
    </xdr:to>
    <xdr:cxnSp macro="">
      <xdr:nvCxnSpPr>
        <xdr:cNvPr id="582" name="直線コネクタ 581"/>
        <xdr:cNvCxnSpPr/>
      </xdr:nvCxnSpPr>
      <xdr:spPr>
        <a:xfrm>
          <a:off x="19545300" y="13639800"/>
          <a:ext cx="889000" cy="79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72407</xdr:rowOff>
    </xdr:from>
    <xdr:ext cx="469744" cy="259045"/>
    <xdr:sp macro="" textlink="">
      <xdr:nvSpPr>
        <xdr:cNvPr id="583" name="n_1mainValue【消防施設】&#10;一人当たり面積"/>
        <xdr:cNvSpPr txBox="1"/>
      </xdr:nvSpPr>
      <xdr:spPr>
        <a:xfrm>
          <a:off x="21075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76216</xdr:rowOff>
    </xdr:from>
    <xdr:ext cx="469744" cy="259045"/>
    <xdr:sp macro="" textlink="">
      <xdr:nvSpPr>
        <xdr:cNvPr id="584" name="n_2mainValue【消防施設】&#10;一人当たり面積"/>
        <xdr:cNvSpPr txBox="1"/>
      </xdr:nvSpPr>
      <xdr:spPr>
        <a:xfrm>
          <a:off x="201994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585" name="n_3mainValue【消防施設】&#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11" name="直線コネクタ 610"/>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2"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3" name="直線コネクタ 612"/>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14"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15" name="直線コネクタ 614"/>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616"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17" name="フローチャート: 判断 616"/>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18" name="フローチャート: 判断 617"/>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619"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620" name="フローチャート: 判断 619"/>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621"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622" name="フローチャート: 判断 621"/>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49547</xdr:rowOff>
    </xdr:from>
    <xdr:ext cx="405111" cy="259045"/>
    <xdr:sp macro="" textlink="">
      <xdr:nvSpPr>
        <xdr:cNvPr id="623"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629" name="楕円 628"/>
        <xdr:cNvSpPr/>
      </xdr:nvSpPr>
      <xdr:spPr>
        <a:xfrm>
          <a:off x="16268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630" name="【庁舎】&#10;有形固定資産減価償却率該当値テキスト"/>
        <xdr:cNvSpPr txBox="1"/>
      </xdr:nvSpPr>
      <xdr:spPr>
        <a:xfrm>
          <a:off x="16357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631" name="楕円 630"/>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143148</xdr:rowOff>
    </xdr:to>
    <xdr:cxnSp macro="">
      <xdr:nvCxnSpPr>
        <xdr:cNvPr id="632" name="直線コネクタ 631"/>
        <xdr:cNvCxnSpPr/>
      </xdr:nvCxnSpPr>
      <xdr:spPr>
        <a:xfrm flipV="1">
          <a:off x="15481300" y="175983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633" name="楕円 632"/>
        <xdr:cNvSpPr/>
      </xdr:nvSpPr>
      <xdr:spPr>
        <a:xfrm>
          <a:off x="14541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103</xdr:row>
      <xdr:rowOff>5987</xdr:rowOff>
    </xdr:to>
    <xdr:cxnSp macro="">
      <xdr:nvCxnSpPr>
        <xdr:cNvPr id="634" name="直線コネクタ 633"/>
        <xdr:cNvCxnSpPr/>
      </xdr:nvCxnSpPr>
      <xdr:spPr>
        <a:xfrm flipV="1">
          <a:off x="14592300" y="176310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635" name="楕円 634"/>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xdr:rowOff>
    </xdr:from>
    <xdr:to>
      <xdr:col>76</xdr:col>
      <xdr:colOff>114300</xdr:colOff>
      <xdr:row>103</xdr:row>
      <xdr:rowOff>37012</xdr:rowOff>
    </xdr:to>
    <xdr:cxnSp macro="">
      <xdr:nvCxnSpPr>
        <xdr:cNvPr id="636" name="直線コネクタ 635"/>
        <xdr:cNvCxnSpPr/>
      </xdr:nvCxnSpPr>
      <xdr:spPr>
        <a:xfrm flipV="1">
          <a:off x="13703300" y="176653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39025</xdr:rowOff>
    </xdr:from>
    <xdr:ext cx="405111" cy="259045"/>
    <xdr:sp macro="" textlink="">
      <xdr:nvSpPr>
        <xdr:cNvPr id="637" name="n_1mainValue【庁舎】&#10;有形固定資産減価償却率"/>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638" name="n_2mainValue【庁舎】&#10;有形固定資産減価償却率"/>
        <xdr:cNvSpPr txBox="1"/>
      </xdr:nvSpPr>
      <xdr:spPr>
        <a:xfrm>
          <a:off x="14389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639" name="n_3mainValue【庁舎】&#10;有形固定資産減価償却率"/>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0" name="直線コネクタ 6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1" name="テキスト ボックス 6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2" name="直線コネクタ 6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3" name="テキスト ボックス 6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4" name="直線コネクタ 6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5" name="テキスト ボックス 6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6" name="直線コネクタ 6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7" name="テキスト ボックス 6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8" name="直線コネクタ 6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9" name="テキスト ボックス 6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0" name="直線コネクタ 6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1" name="テキスト ボックス 6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65" name="直線コネクタ 664"/>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66"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67" name="直線コネクタ 666"/>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68"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69" name="直線コネクタ 668"/>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70"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71" name="フローチャート: 判断 670"/>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72" name="フローチャート: 判断 67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673"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674" name="フローチャート: 判断 673"/>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675"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676" name="フローチャート: 判断 675"/>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677" name="n_3aveValue【庁舎】&#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119018</xdr:rowOff>
    </xdr:from>
    <xdr:to>
      <xdr:col>116</xdr:col>
      <xdr:colOff>114300</xdr:colOff>
      <xdr:row>107</xdr:row>
      <xdr:rowOff>49168</xdr:rowOff>
    </xdr:to>
    <xdr:sp macro="" textlink="">
      <xdr:nvSpPr>
        <xdr:cNvPr id="683" name="楕円 682"/>
        <xdr:cNvSpPr/>
      </xdr:nvSpPr>
      <xdr:spPr>
        <a:xfrm>
          <a:off x="221107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97445</xdr:rowOff>
    </xdr:from>
    <xdr:ext cx="469744" cy="259045"/>
    <xdr:sp macro="" textlink="">
      <xdr:nvSpPr>
        <xdr:cNvPr id="684" name="【庁舎】&#10;一人当たり面積該当値テキスト"/>
        <xdr:cNvSpPr txBox="1"/>
      </xdr:nvSpPr>
      <xdr:spPr>
        <a:xfrm>
          <a:off x="22199600" y="1827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685" name="楕円 684"/>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169818</xdr:rowOff>
    </xdr:from>
    <xdr:to>
      <xdr:col>116</xdr:col>
      <xdr:colOff>63500</xdr:colOff>
      <xdr:row>107</xdr:row>
      <xdr:rowOff>3811</xdr:rowOff>
    </xdr:to>
    <xdr:cxnSp macro="">
      <xdr:nvCxnSpPr>
        <xdr:cNvPr id="686" name="直線コネクタ 685"/>
        <xdr:cNvCxnSpPr/>
      </xdr:nvCxnSpPr>
      <xdr:spPr>
        <a:xfrm flipV="1">
          <a:off x="21323300" y="1834351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130992</xdr:rowOff>
    </xdr:from>
    <xdr:to>
      <xdr:col>107</xdr:col>
      <xdr:colOff>101600</xdr:colOff>
      <xdr:row>107</xdr:row>
      <xdr:rowOff>61142</xdr:rowOff>
    </xdr:to>
    <xdr:sp macro="" textlink="">
      <xdr:nvSpPr>
        <xdr:cNvPr id="687" name="楕円 686"/>
        <xdr:cNvSpPr/>
      </xdr:nvSpPr>
      <xdr:spPr>
        <a:xfrm>
          <a:off x="20383500" y="183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10342</xdr:rowOff>
    </xdr:to>
    <xdr:cxnSp macro="">
      <xdr:nvCxnSpPr>
        <xdr:cNvPr id="688" name="直線コネクタ 687"/>
        <xdr:cNvCxnSpPr/>
      </xdr:nvCxnSpPr>
      <xdr:spPr>
        <a:xfrm flipV="1">
          <a:off x="20434300" y="183489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137523</xdr:rowOff>
    </xdr:from>
    <xdr:to>
      <xdr:col>102</xdr:col>
      <xdr:colOff>165100</xdr:colOff>
      <xdr:row>107</xdr:row>
      <xdr:rowOff>67673</xdr:rowOff>
    </xdr:to>
    <xdr:sp macro="" textlink="">
      <xdr:nvSpPr>
        <xdr:cNvPr id="689" name="楕円 688"/>
        <xdr:cNvSpPr/>
      </xdr:nvSpPr>
      <xdr:spPr>
        <a:xfrm>
          <a:off x="19494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10342</xdr:rowOff>
    </xdr:from>
    <xdr:to>
      <xdr:col>107</xdr:col>
      <xdr:colOff>50800</xdr:colOff>
      <xdr:row>107</xdr:row>
      <xdr:rowOff>16873</xdr:rowOff>
    </xdr:to>
    <xdr:cxnSp macro="">
      <xdr:nvCxnSpPr>
        <xdr:cNvPr id="690" name="直線コネクタ 689"/>
        <xdr:cNvCxnSpPr/>
      </xdr:nvCxnSpPr>
      <xdr:spPr>
        <a:xfrm flipV="1">
          <a:off x="19545300" y="183554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45738</xdr:rowOff>
    </xdr:from>
    <xdr:ext cx="469744" cy="259045"/>
    <xdr:sp macro="" textlink="">
      <xdr:nvSpPr>
        <xdr:cNvPr id="691" name="n_1mainValue【庁舎】&#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52269</xdr:rowOff>
    </xdr:from>
    <xdr:ext cx="469744" cy="259045"/>
    <xdr:sp macro="" textlink="">
      <xdr:nvSpPr>
        <xdr:cNvPr id="692" name="n_2mainValue【庁舎】&#10;一人当たり面積"/>
        <xdr:cNvSpPr txBox="1"/>
      </xdr:nvSpPr>
      <xdr:spPr>
        <a:xfrm>
          <a:off x="20199427" y="1839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58800</xdr:rowOff>
    </xdr:from>
    <xdr:ext cx="469744" cy="259045"/>
    <xdr:sp macro="" textlink="">
      <xdr:nvSpPr>
        <xdr:cNvPr id="693" name="n_3mainValue【庁舎】&#10;一人当たり面積"/>
        <xdr:cNvSpPr txBox="1"/>
      </xdr:nvSpPr>
      <xdr:spPr>
        <a:xfrm>
          <a:off x="193104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現在、田川市町村で一部事務組合による運用を行っている、老朽化がすすんでいるが、大任町が建設している新施設への移行が予定されているため問題はないものと考えている。移行期間に最終処分場の許容量を超えることから増設工事を行っ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は体育センターが昭和５０年代に建設され、大きな改修を行っていないことから、償却率が高くなっている。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の償却率及び一人当り面積は共に全国、県平均と近い値となっている。尚、消防の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の償却率はシステム内の計算に不備があったため起こったものである。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全国、県平均から高い状態であるが、本分析にあるように他の施設についても償却率が高く、老朽化が進んでいる。庁舎についてはどうしても優先順位が低くなるため、今後も数値は悪化していくと思われるが、町行政の中核を担う施設で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行政運営に影響のないように長寿命化計画を策定の上、対応が求められる。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11,048
11,004
44.50
5,673,206
5,342,694
322,368
3,100,489
4,400,584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人口の減少や高い高齢化率（平成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％）に加え、町の主要事業であったセメント産業の衰退が進み、他に中心となる産業もないため財政基盤が弱く、類似団体を０．１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ポイント下回っている。今後とも事務事業の効率化や経費節減を実施し、歳出の削減に努めるとともに、企業誘致や産業振興施策、定住促進施策を推進することで財政基盤の強化に努める。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xdr:cNvCxnSpPr/>
      </xdr:nvCxnSpPr>
      <xdr:spPr>
        <a:xfrm flipV="1">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xdr:cNvCxnSpPr/>
      </xdr:nvCxnSpPr>
      <xdr:spPr>
        <a:xfrm flipV="1">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人口減少に伴う税収の減少や、高齢化に伴う福祉関係経費の増加、一部事務組合の施設整備等に伴う負担金の増加により、類似団体平均を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ポイント上回っている。今後もこれらに加えて施設整備に係る公債費の増加が予想されるため、事業の見直しや経費の削減を推進し、経常経費の減少に努める。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27178</xdr:rowOff>
    </xdr:to>
    <xdr:cxnSp macro="">
      <xdr:nvCxnSpPr>
        <xdr:cNvPr id="131" name="直線コネクタ 130"/>
        <xdr:cNvCxnSpPr/>
      </xdr:nvCxnSpPr>
      <xdr:spPr>
        <a:xfrm>
          <a:off x="4114800" y="1104112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68326</xdr:rowOff>
    </xdr:to>
    <xdr:cxnSp macro="">
      <xdr:nvCxnSpPr>
        <xdr:cNvPr id="134" name="直線コネクタ 133"/>
        <xdr:cNvCxnSpPr/>
      </xdr:nvCxnSpPr>
      <xdr:spPr>
        <a:xfrm>
          <a:off x="3225800" y="110121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39370</xdr:rowOff>
    </xdr:to>
    <xdr:cxnSp macro="">
      <xdr:nvCxnSpPr>
        <xdr:cNvPr id="137" name="直線コネクタ 136"/>
        <xdr:cNvCxnSpPr/>
      </xdr:nvCxnSpPr>
      <xdr:spPr>
        <a:xfrm>
          <a:off x="2336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143256</xdr:rowOff>
    </xdr:to>
    <xdr:cxnSp macro="">
      <xdr:nvCxnSpPr>
        <xdr:cNvPr id="140" name="直線コネクタ 139"/>
        <xdr:cNvCxnSpPr/>
      </xdr:nvCxnSpPr>
      <xdr:spPr>
        <a:xfrm flipV="1">
          <a:off x="1447800" y="1090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50" name="楕円 149"/>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1"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4" name="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5" name="テキスト ボックス 154"/>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6" name="楕円 155"/>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7" name="テキスト ボックス 156"/>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9" name="テキスト ボックス 158"/>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前年と比較すると</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増加しつつも</a:t>
          </a:r>
          <a:r>
            <a:rPr kumimoji="1" lang="ja-JP" altLang="ja-JP" sz="1100">
              <a:solidFill>
                <a:schemeClr val="dk1"/>
              </a:solidFill>
              <a:effectLst/>
              <a:latin typeface="+mn-lt"/>
              <a:ea typeface="+mn-ea"/>
              <a:cs typeface="+mn-cs"/>
            </a:rPr>
            <a:t>、類似団体を下回っている。これは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住宅等の施設長寿命化計画により修繕費等が削減できた結果と言える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全国平均、福岡県平均と比較すると未だ大幅に上回っている。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老朽化した施設はまだ残っており、今後の経費の増加も考えられるため、更なる削減策を検討する。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154347</xdr:rowOff>
    </xdr:from>
    <xdr:to>
      <xdr:col>23</xdr:col>
      <xdr:colOff>133350</xdr:colOff>
      <xdr:row>81</xdr:row>
      <xdr:rowOff>161559</xdr:rowOff>
    </xdr:to>
    <xdr:cxnSp macro="">
      <xdr:nvCxnSpPr>
        <xdr:cNvPr id="194" name="直線コネクタ 193"/>
        <xdr:cNvCxnSpPr/>
      </xdr:nvCxnSpPr>
      <xdr:spPr>
        <a:xfrm>
          <a:off x="4114800" y="14041797"/>
          <a:ext cx="8382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154347</xdr:rowOff>
    </xdr:from>
    <xdr:to>
      <xdr:col>19</xdr:col>
      <xdr:colOff>133350</xdr:colOff>
      <xdr:row>82</xdr:row>
      <xdr:rowOff>11230</xdr:rowOff>
    </xdr:to>
    <xdr:cxnSp macro="">
      <xdr:nvCxnSpPr>
        <xdr:cNvPr id="197" name="直線コネクタ 196"/>
        <xdr:cNvCxnSpPr/>
      </xdr:nvCxnSpPr>
      <xdr:spPr>
        <a:xfrm flipV="1">
          <a:off x="3225800" y="14041797"/>
          <a:ext cx="8890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11230</xdr:rowOff>
    </xdr:from>
    <xdr:to>
      <xdr:col>15</xdr:col>
      <xdr:colOff>82550</xdr:colOff>
      <xdr:row>82</xdr:row>
      <xdr:rowOff>19109</xdr:rowOff>
    </xdr:to>
    <xdr:cxnSp macro="">
      <xdr:nvCxnSpPr>
        <xdr:cNvPr id="200" name="直線コネクタ 199"/>
        <xdr:cNvCxnSpPr/>
      </xdr:nvCxnSpPr>
      <xdr:spPr>
        <a:xfrm flipV="1">
          <a:off x="2336800" y="14070130"/>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170755</xdr:rowOff>
    </xdr:from>
    <xdr:to>
      <xdr:col>11</xdr:col>
      <xdr:colOff>31750</xdr:colOff>
      <xdr:row>82</xdr:row>
      <xdr:rowOff>19109</xdr:rowOff>
    </xdr:to>
    <xdr:cxnSp macro="">
      <xdr:nvCxnSpPr>
        <xdr:cNvPr id="203" name="直線コネクタ 202"/>
        <xdr:cNvCxnSpPr/>
      </xdr:nvCxnSpPr>
      <xdr:spPr>
        <a:xfrm>
          <a:off x="1447800" y="14058205"/>
          <a:ext cx="889000" cy="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110759</xdr:rowOff>
    </xdr:from>
    <xdr:to>
      <xdr:col>23</xdr:col>
      <xdr:colOff>184150</xdr:colOff>
      <xdr:row>82</xdr:row>
      <xdr:rowOff>40909</xdr:rowOff>
    </xdr:to>
    <xdr:sp macro="" textlink="">
      <xdr:nvSpPr>
        <xdr:cNvPr id="213" name="楕円 212"/>
        <xdr:cNvSpPr/>
      </xdr:nvSpPr>
      <xdr:spPr>
        <a:xfrm>
          <a:off x="4902200" y="139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127286</xdr:rowOff>
    </xdr:from>
    <xdr:ext cx="762000" cy="259045"/>
    <xdr:sp macro="" textlink="">
      <xdr:nvSpPr>
        <xdr:cNvPr id="214" name="人件費・物件費等の状況該当値テキスト"/>
        <xdr:cNvSpPr txBox="1"/>
      </xdr:nvSpPr>
      <xdr:spPr>
        <a:xfrm>
          <a:off x="5041900" y="138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103547</xdr:rowOff>
    </xdr:from>
    <xdr:to>
      <xdr:col>19</xdr:col>
      <xdr:colOff>184150</xdr:colOff>
      <xdr:row>82</xdr:row>
      <xdr:rowOff>33697</xdr:rowOff>
    </xdr:to>
    <xdr:sp macro="" textlink="">
      <xdr:nvSpPr>
        <xdr:cNvPr id="215" name="楕円 214"/>
        <xdr:cNvSpPr/>
      </xdr:nvSpPr>
      <xdr:spPr>
        <a:xfrm>
          <a:off x="4064000" y="139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43874</xdr:rowOff>
    </xdr:from>
    <xdr:ext cx="736600" cy="259045"/>
    <xdr:sp macro="" textlink="">
      <xdr:nvSpPr>
        <xdr:cNvPr id="216" name="テキスト ボックス 215"/>
        <xdr:cNvSpPr txBox="1"/>
      </xdr:nvSpPr>
      <xdr:spPr>
        <a:xfrm>
          <a:off x="3733800" y="1375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131880</xdr:rowOff>
    </xdr:from>
    <xdr:to>
      <xdr:col>15</xdr:col>
      <xdr:colOff>133350</xdr:colOff>
      <xdr:row>82</xdr:row>
      <xdr:rowOff>62030</xdr:rowOff>
    </xdr:to>
    <xdr:sp macro="" textlink="">
      <xdr:nvSpPr>
        <xdr:cNvPr id="217" name="楕円 216"/>
        <xdr:cNvSpPr/>
      </xdr:nvSpPr>
      <xdr:spPr>
        <a:xfrm>
          <a:off x="3175000" y="14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46807</xdr:rowOff>
    </xdr:from>
    <xdr:ext cx="762000" cy="259045"/>
    <xdr:sp macro="" textlink="">
      <xdr:nvSpPr>
        <xdr:cNvPr id="218" name="テキスト ボックス 217"/>
        <xdr:cNvSpPr txBox="1"/>
      </xdr:nvSpPr>
      <xdr:spPr>
        <a:xfrm>
          <a:off x="2844800" y="141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139759</xdr:rowOff>
    </xdr:from>
    <xdr:to>
      <xdr:col>11</xdr:col>
      <xdr:colOff>82550</xdr:colOff>
      <xdr:row>82</xdr:row>
      <xdr:rowOff>69909</xdr:rowOff>
    </xdr:to>
    <xdr:sp macro="" textlink="">
      <xdr:nvSpPr>
        <xdr:cNvPr id="219" name="楕円 218"/>
        <xdr:cNvSpPr/>
      </xdr:nvSpPr>
      <xdr:spPr>
        <a:xfrm>
          <a:off x="2286000" y="140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54686</xdr:rowOff>
    </xdr:from>
    <xdr:ext cx="762000" cy="259045"/>
    <xdr:sp macro="" textlink="">
      <xdr:nvSpPr>
        <xdr:cNvPr id="220" name="テキスト ボックス 219"/>
        <xdr:cNvSpPr txBox="1"/>
      </xdr:nvSpPr>
      <xdr:spPr>
        <a:xfrm>
          <a:off x="1955800" y="141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119955</xdr:rowOff>
    </xdr:from>
    <xdr:to>
      <xdr:col>7</xdr:col>
      <xdr:colOff>31750</xdr:colOff>
      <xdr:row>82</xdr:row>
      <xdr:rowOff>50105</xdr:rowOff>
    </xdr:to>
    <xdr:sp macro="" textlink="">
      <xdr:nvSpPr>
        <xdr:cNvPr id="221" name="楕円 220"/>
        <xdr:cNvSpPr/>
      </xdr:nvSpPr>
      <xdr:spPr>
        <a:xfrm>
          <a:off x="1397000" y="140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34882</xdr:rowOff>
    </xdr:from>
    <xdr:ext cx="762000" cy="259045"/>
    <xdr:sp macro="" textlink="">
      <xdr:nvSpPr>
        <xdr:cNvPr id="222" name="テキスト ボックス 221"/>
        <xdr:cNvSpPr txBox="1"/>
      </xdr:nvSpPr>
      <xdr:spPr>
        <a:xfrm>
          <a:off x="1066800" y="1409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退職者と新規採用者の職員の入替えにより、昨年度と比較すると０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２ポイント減少した。しかし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９ポイント</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今後とも人員管理とともに</a:t>
          </a:r>
          <a:r>
            <a:rPr kumimoji="1" lang="ja-JP" altLang="en-US" sz="1100">
              <a:solidFill>
                <a:schemeClr val="dk1"/>
              </a:solidFill>
              <a:effectLst/>
              <a:latin typeface="+mn-lt"/>
              <a:ea typeface="+mn-ea"/>
              <a:cs typeface="+mn-cs"/>
            </a:rPr>
            <a:t>給料</a:t>
          </a:r>
          <a:r>
            <a:rPr kumimoji="1" lang="ja-JP" altLang="ja-JP" sz="1100">
              <a:solidFill>
                <a:schemeClr val="dk1"/>
              </a:solidFill>
              <a:effectLst/>
              <a:latin typeface="+mn-lt"/>
              <a:ea typeface="+mn-ea"/>
              <a:cs typeface="+mn-cs"/>
            </a:rPr>
            <a:t>の適正な管理に努める。</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68036</xdr:rowOff>
    </xdr:to>
    <xdr:cxnSp macro="">
      <xdr:nvCxnSpPr>
        <xdr:cNvPr id="258" name="直線コネクタ 257"/>
        <xdr:cNvCxnSpPr/>
      </xdr:nvCxnSpPr>
      <xdr:spPr>
        <a:xfrm flipV="1">
          <a:off x="16179800" y="149612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68036</xdr:rowOff>
    </xdr:to>
    <xdr:cxnSp macro="">
      <xdr:nvCxnSpPr>
        <xdr:cNvPr id="261" name="直線コネクタ 260"/>
        <xdr:cNvCxnSpPr/>
      </xdr:nvCxnSpPr>
      <xdr:spPr>
        <a:xfrm>
          <a:off x="15290800" y="149267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87</xdr:row>
      <xdr:rowOff>10584</xdr:rowOff>
    </xdr:to>
    <xdr:cxnSp macro="">
      <xdr:nvCxnSpPr>
        <xdr:cNvPr id="264" name="直線コネクタ 263"/>
        <xdr:cNvCxnSpPr/>
      </xdr:nvCxnSpPr>
      <xdr:spPr>
        <a:xfrm>
          <a:off x="14401800" y="148233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78618</xdr:rowOff>
    </xdr:to>
    <xdr:cxnSp macro="">
      <xdr:nvCxnSpPr>
        <xdr:cNvPr id="267" name="直線コネクタ 266"/>
        <xdr:cNvCxnSpPr/>
      </xdr:nvCxnSpPr>
      <xdr:spPr>
        <a:xfrm>
          <a:off x="13512800" y="147773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7" name="楕円 276"/>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8"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9" name="楕円 278"/>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0" name="テキスト ボックス 279"/>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6" name="テキスト ボックス 285"/>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立保育所運営及び国土調査事業や町営住宅長寿命化事業、学校再編事業の展開に人員が必要なため、類似団体平均を上回っている。組織機構改革など行政改革を行ったが、依然平均値を上回っているため、事務の効率化や保育所の民営化等の施策を行い職員数の適正化を図る。</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163779</xdr:rowOff>
    </xdr:from>
    <xdr:to>
      <xdr:col>81</xdr:col>
      <xdr:colOff>44450</xdr:colOff>
      <xdr:row>62</xdr:row>
      <xdr:rowOff>4876</xdr:rowOff>
    </xdr:to>
    <xdr:cxnSp macro="">
      <xdr:nvCxnSpPr>
        <xdr:cNvPr id="318" name="直線コネクタ 317"/>
        <xdr:cNvCxnSpPr/>
      </xdr:nvCxnSpPr>
      <xdr:spPr>
        <a:xfrm>
          <a:off x="16179800" y="10622229"/>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162814</xdr:rowOff>
    </xdr:from>
    <xdr:to>
      <xdr:col>77</xdr:col>
      <xdr:colOff>44450</xdr:colOff>
      <xdr:row>61</xdr:row>
      <xdr:rowOff>163779</xdr:rowOff>
    </xdr:to>
    <xdr:cxnSp macro="">
      <xdr:nvCxnSpPr>
        <xdr:cNvPr id="321" name="直線コネクタ 320"/>
        <xdr:cNvCxnSpPr/>
      </xdr:nvCxnSpPr>
      <xdr:spPr>
        <a:xfrm>
          <a:off x="15290800" y="1062126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162814</xdr:rowOff>
    </xdr:from>
    <xdr:to>
      <xdr:col>72</xdr:col>
      <xdr:colOff>203200</xdr:colOff>
      <xdr:row>61</xdr:row>
      <xdr:rowOff>169088</xdr:rowOff>
    </xdr:to>
    <xdr:cxnSp macro="">
      <xdr:nvCxnSpPr>
        <xdr:cNvPr id="324" name="直線コネクタ 323"/>
        <xdr:cNvCxnSpPr/>
      </xdr:nvCxnSpPr>
      <xdr:spPr>
        <a:xfrm flipV="1">
          <a:off x="14401800" y="1062126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169088</xdr:rowOff>
    </xdr:from>
    <xdr:to>
      <xdr:col>68</xdr:col>
      <xdr:colOff>152400</xdr:colOff>
      <xdr:row>62</xdr:row>
      <xdr:rowOff>6324</xdr:rowOff>
    </xdr:to>
    <xdr:cxnSp macro="">
      <xdr:nvCxnSpPr>
        <xdr:cNvPr id="327" name="直線コネクタ 326"/>
        <xdr:cNvCxnSpPr/>
      </xdr:nvCxnSpPr>
      <xdr:spPr>
        <a:xfrm flipV="1">
          <a:off x="13512800" y="1062753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125526</xdr:rowOff>
    </xdr:from>
    <xdr:to>
      <xdr:col>81</xdr:col>
      <xdr:colOff>95250</xdr:colOff>
      <xdr:row>62</xdr:row>
      <xdr:rowOff>55676</xdr:rowOff>
    </xdr:to>
    <xdr:sp macro="" textlink="">
      <xdr:nvSpPr>
        <xdr:cNvPr id="337" name="楕円 336"/>
        <xdr:cNvSpPr/>
      </xdr:nvSpPr>
      <xdr:spPr>
        <a:xfrm>
          <a:off x="169672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97603</xdr:rowOff>
    </xdr:from>
    <xdr:ext cx="762000" cy="259045"/>
    <xdr:sp macro="" textlink="">
      <xdr:nvSpPr>
        <xdr:cNvPr id="338" name="定員管理の状況該当値テキスト"/>
        <xdr:cNvSpPr txBox="1"/>
      </xdr:nvSpPr>
      <xdr:spPr>
        <a:xfrm>
          <a:off x="17106900" y="105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112979</xdr:rowOff>
    </xdr:from>
    <xdr:to>
      <xdr:col>77</xdr:col>
      <xdr:colOff>95250</xdr:colOff>
      <xdr:row>62</xdr:row>
      <xdr:rowOff>43129</xdr:rowOff>
    </xdr:to>
    <xdr:sp macro="" textlink="">
      <xdr:nvSpPr>
        <xdr:cNvPr id="339" name="楕円 338"/>
        <xdr:cNvSpPr/>
      </xdr:nvSpPr>
      <xdr:spPr>
        <a:xfrm>
          <a:off x="16129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27906</xdr:rowOff>
    </xdr:from>
    <xdr:ext cx="736600" cy="259045"/>
    <xdr:sp macro="" textlink="">
      <xdr:nvSpPr>
        <xdr:cNvPr id="340" name="テキスト ボックス 339"/>
        <xdr:cNvSpPr txBox="1"/>
      </xdr:nvSpPr>
      <xdr:spPr>
        <a:xfrm>
          <a:off x="15798800" y="1065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112014</xdr:rowOff>
    </xdr:from>
    <xdr:to>
      <xdr:col>73</xdr:col>
      <xdr:colOff>44450</xdr:colOff>
      <xdr:row>62</xdr:row>
      <xdr:rowOff>42164</xdr:rowOff>
    </xdr:to>
    <xdr:sp macro="" textlink="">
      <xdr:nvSpPr>
        <xdr:cNvPr id="341" name="楕円 340"/>
        <xdr:cNvSpPr/>
      </xdr:nvSpPr>
      <xdr:spPr>
        <a:xfrm>
          <a:off x="15240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26941</xdr:rowOff>
    </xdr:from>
    <xdr:ext cx="762000" cy="259045"/>
    <xdr:sp macro="" textlink="">
      <xdr:nvSpPr>
        <xdr:cNvPr id="342" name="テキスト ボックス 341"/>
        <xdr:cNvSpPr txBox="1"/>
      </xdr:nvSpPr>
      <xdr:spPr>
        <a:xfrm>
          <a:off x="14909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118288</xdr:rowOff>
    </xdr:from>
    <xdr:to>
      <xdr:col>68</xdr:col>
      <xdr:colOff>203200</xdr:colOff>
      <xdr:row>62</xdr:row>
      <xdr:rowOff>48438</xdr:rowOff>
    </xdr:to>
    <xdr:sp macro="" textlink="">
      <xdr:nvSpPr>
        <xdr:cNvPr id="343" name="楕円 342"/>
        <xdr:cNvSpPr/>
      </xdr:nvSpPr>
      <xdr:spPr>
        <a:xfrm>
          <a:off x="14351000" y="105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33215</xdr:rowOff>
    </xdr:from>
    <xdr:ext cx="762000" cy="259045"/>
    <xdr:sp macro="" textlink="">
      <xdr:nvSpPr>
        <xdr:cNvPr id="344" name="テキスト ボックス 343"/>
        <xdr:cNvSpPr txBox="1"/>
      </xdr:nvSpPr>
      <xdr:spPr>
        <a:xfrm>
          <a:off x="14020800" y="106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126974</xdr:rowOff>
    </xdr:from>
    <xdr:to>
      <xdr:col>64</xdr:col>
      <xdr:colOff>152400</xdr:colOff>
      <xdr:row>62</xdr:row>
      <xdr:rowOff>57124</xdr:rowOff>
    </xdr:to>
    <xdr:sp macro="" textlink="">
      <xdr:nvSpPr>
        <xdr:cNvPr id="345" name="楕円 344"/>
        <xdr:cNvSpPr/>
      </xdr:nvSpPr>
      <xdr:spPr>
        <a:xfrm>
          <a:off x="13462000" y="105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41901</xdr:rowOff>
    </xdr:from>
    <xdr:ext cx="762000" cy="259045"/>
    <xdr:sp macro="" textlink="">
      <xdr:nvSpPr>
        <xdr:cNvPr id="346" name="テキスト ボックス 345"/>
        <xdr:cNvSpPr txBox="1"/>
      </xdr:nvSpPr>
      <xdr:spPr>
        <a:xfrm>
          <a:off x="13131800" y="1067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起債抑制及び計画的な繰上償還の実施により、類似団体平均や全国平均を下回っているが、平成２６年度から活用している過疎対策事業債等の償還</a:t>
          </a:r>
          <a:r>
            <a:rPr kumimoji="1" lang="ja-JP" altLang="en-US" sz="1100">
              <a:solidFill>
                <a:schemeClr val="dk1"/>
              </a:solidFill>
              <a:effectLst/>
              <a:latin typeface="+mn-lt"/>
              <a:ea typeface="+mn-ea"/>
              <a:cs typeface="+mn-cs"/>
            </a:rPr>
            <a:t>の影響もあり</a:t>
          </a:r>
          <a:r>
            <a:rPr kumimoji="1" lang="ja-JP" altLang="ja-JP" sz="1100">
              <a:solidFill>
                <a:schemeClr val="dk1"/>
              </a:solidFill>
              <a:effectLst/>
              <a:latin typeface="+mn-lt"/>
              <a:ea typeface="+mn-ea"/>
              <a:cs typeface="+mn-cs"/>
            </a:rPr>
            <a:t>、前年と比べて０．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％上昇している。今後は</a:t>
          </a:r>
          <a:r>
            <a:rPr kumimoji="1" lang="ja-JP" altLang="en-US" sz="1100">
              <a:solidFill>
                <a:schemeClr val="dk1"/>
              </a:solidFill>
              <a:effectLst/>
              <a:latin typeface="+mn-lt"/>
              <a:ea typeface="+mn-ea"/>
              <a:cs typeface="+mn-cs"/>
            </a:rPr>
            <a:t>現在建設中の</a:t>
          </a:r>
          <a:r>
            <a:rPr kumimoji="1" lang="ja-JP" altLang="ja-JP" sz="1100">
              <a:solidFill>
                <a:schemeClr val="dk1"/>
              </a:solidFill>
              <a:effectLst/>
              <a:latin typeface="+mn-lt"/>
              <a:ea typeface="+mn-ea"/>
              <a:cs typeface="+mn-cs"/>
            </a:rPr>
            <a:t>学校</a:t>
          </a:r>
          <a:r>
            <a:rPr kumimoji="1" lang="ja-JP" altLang="en-US" sz="1100">
              <a:solidFill>
                <a:schemeClr val="dk1"/>
              </a:solidFill>
              <a:effectLst/>
              <a:latin typeface="+mn-lt"/>
              <a:ea typeface="+mn-ea"/>
              <a:cs typeface="+mn-cs"/>
            </a:rPr>
            <a:t>再編</a:t>
          </a:r>
          <a:r>
            <a:rPr kumimoji="1" lang="ja-JP" altLang="ja-JP" sz="1100">
              <a:solidFill>
                <a:schemeClr val="dk1"/>
              </a:solidFill>
              <a:effectLst/>
              <a:latin typeface="+mn-lt"/>
              <a:ea typeface="+mn-ea"/>
              <a:cs typeface="+mn-cs"/>
            </a:rPr>
            <a:t>事業に伴う起債の増加により実質公債費比率の増加が見込まれるので、起債事業の厳選や繰上償還による増加の抑制に努める。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15784</xdr:rowOff>
    </xdr:from>
    <xdr:to>
      <xdr:col>81</xdr:col>
      <xdr:colOff>44450</xdr:colOff>
      <xdr:row>39</xdr:row>
      <xdr:rowOff>43362</xdr:rowOff>
    </xdr:to>
    <xdr:cxnSp macro="">
      <xdr:nvCxnSpPr>
        <xdr:cNvPr id="381" name="直線コネクタ 380"/>
        <xdr:cNvCxnSpPr/>
      </xdr:nvCxnSpPr>
      <xdr:spPr>
        <a:xfrm>
          <a:off x="16179800" y="670233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39</xdr:row>
      <xdr:rowOff>15784</xdr:rowOff>
    </xdr:to>
    <xdr:cxnSp macro="">
      <xdr:nvCxnSpPr>
        <xdr:cNvPr id="384" name="直線コネクタ 383"/>
        <xdr:cNvCxnSpPr/>
      </xdr:nvCxnSpPr>
      <xdr:spPr>
        <a:xfrm>
          <a:off x="15290800" y="66402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125185</xdr:rowOff>
    </xdr:to>
    <xdr:cxnSp macro="">
      <xdr:nvCxnSpPr>
        <xdr:cNvPr id="387" name="直線コネクタ 386"/>
        <xdr:cNvCxnSpPr/>
      </xdr:nvCxnSpPr>
      <xdr:spPr>
        <a:xfrm>
          <a:off x="14401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76926</xdr:rowOff>
    </xdr:from>
    <xdr:to>
      <xdr:col>68</xdr:col>
      <xdr:colOff>152400</xdr:colOff>
      <xdr:row>38</xdr:row>
      <xdr:rowOff>90715</xdr:rowOff>
    </xdr:to>
    <xdr:cxnSp macro="">
      <xdr:nvCxnSpPr>
        <xdr:cNvPr id="390" name="直線コネクタ 389"/>
        <xdr:cNvCxnSpPr/>
      </xdr:nvCxnSpPr>
      <xdr:spPr>
        <a:xfrm>
          <a:off x="13512800" y="65920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164012</xdr:rowOff>
    </xdr:from>
    <xdr:to>
      <xdr:col>81</xdr:col>
      <xdr:colOff>95250</xdr:colOff>
      <xdr:row>39</xdr:row>
      <xdr:rowOff>94162</xdr:rowOff>
    </xdr:to>
    <xdr:sp macro="" textlink="">
      <xdr:nvSpPr>
        <xdr:cNvPr id="400" name="楕円 399"/>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9089</xdr:rowOff>
    </xdr:from>
    <xdr:ext cx="762000" cy="259045"/>
    <xdr:sp macro="" textlink="">
      <xdr:nvSpPr>
        <xdr:cNvPr id="401"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136434</xdr:rowOff>
    </xdr:from>
    <xdr:to>
      <xdr:col>77</xdr:col>
      <xdr:colOff>95250</xdr:colOff>
      <xdr:row>39</xdr:row>
      <xdr:rowOff>66584</xdr:rowOff>
    </xdr:to>
    <xdr:sp macro="" textlink="">
      <xdr:nvSpPr>
        <xdr:cNvPr id="402" name="楕円 401"/>
        <xdr:cNvSpPr/>
      </xdr:nvSpPr>
      <xdr:spPr>
        <a:xfrm>
          <a:off x="16129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76761</xdr:rowOff>
    </xdr:from>
    <xdr:ext cx="736600" cy="259045"/>
    <xdr:sp macro="" textlink="">
      <xdr:nvSpPr>
        <xdr:cNvPr id="403" name="テキスト ボックス 402"/>
        <xdr:cNvSpPr txBox="1"/>
      </xdr:nvSpPr>
      <xdr:spPr>
        <a:xfrm>
          <a:off x="15798800" y="64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04" name="楕円 403"/>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05" name="テキスト ボックス 404"/>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6" name="楕円 405"/>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7" name="テキスト ボックス 406"/>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26126</xdr:rowOff>
    </xdr:from>
    <xdr:to>
      <xdr:col>64</xdr:col>
      <xdr:colOff>152400</xdr:colOff>
      <xdr:row>38</xdr:row>
      <xdr:rowOff>127726</xdr:rowOff>
    </xdr:to>
    <xdr:sp macro="" textlink="">
      <xdr:nvSpPr>
        <xdr:cNvPr id="408" name="楕円 407"/>
        <xdr:cNvSpPr/>
      </xdr:nvSpPr>
      <xdr:spPr>
        <a:xfrm>
          <a:off x="13462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137903</xdr:rowOff>
    </xdr:from>
    <xdr:ext cx="762000" cy="259045"/>
    <xdr:sp macro="" textlink="">
      <xdr:nvSpPr>
        <xdr:cNvPr id="409" name="テキスト ボックス 408"/>
        <xdr:cNvSpPr txBox="1"/>
      </xdr:nvSpPr>
      <xdr:spPr>
        <a:xfrm>
          <a:off x="13131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将来負担額を充当可能財源等が上回っているため、将来負担比率は数値なしとなっている</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大きな建設事業等が</a:t>
          </a:r>
          <a:r>
            <a:rPr kumimoji="1" lang="ja-JP" altLang="en-US" sz="1100">
              <a:solidFill>
                <a:schemeClr val="dk1"/>
              </a:solidFill>
              <a:effectLst/>
              <a:latin typeface="+mn-lt"/>
              <a:ea typeface="+mn-ea"/>
              <a:cs typeface="+mn-cs"/>
            </a:rPr>
            <a:t>実施されている</a:t>
          </a:r>
          <a:r>
            <a:rPr kumimoji="1" lang="ja-JP" altLang="ja-JP" sz="1100">
              <a:solidFill>
                <a:schemeClr val="dk1"/>
              </a:solidFill>
              <a:effectLst/>
              <a:latin typeface="+mn-lt"/>
              <a:ea typeface="+mn-ea"/>
              <a:cs typeface="+mn-cs"/>
            </a:rPr>
            <a:t>ため、地方債充当事業の厳選や計画的な基金への積立を行い、将来負担の軽減に努める。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11,048
11,004
44.50
5,673,206
5,342,694
322,368
3,100,489
4,400,584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人件費に係るものは年毎に改善していたが、今年度は０．８ポイント上回っている。</a:t>
          </a:r>
          <a:r>
            <a:rPr kumimoji="1" lang="ja-JP" altLang="ja-JP" sz="1100">
              <a:solidFill>
                <a:schemeClr val="dk1"/>
              </a:solidFill>
              <a:effectLst/>
              <a:latin typeface="+mn-lt"/>
              <a:ea typeface="+mn-ea"/>
              <a:cs typeface="+mn-cs"/>
            </a:rPr>
            <a:t>主な要因としては公立保育所の運営や国土調査事業、町営住宅長寿命化事業</a:t>
          </a:r>
          <a:r>
            <a:rPr kumimoji="1" lang="ja-JP" altLang="en-US" sz="1100">
              <a:solidFill>
                <a:schemeClr val="dk1"/>
              </a:solidFill>
              <a:effectLst/>
              <a:latin typeface="+mn-lt"/>
              <a:ea typeface="+mn-ea"/>
              <a:cs typeface="+mn-cs"/>
            </a:rPr>
            <a:t>、学校再編事業</a:t>
          </a:r>
          <a:r>
            <a:rPr kumimoji="1" lang="ja-JP" altLang="ja-JP" sz="1100">
              <a:solidFill>
                <a:schemeClr val="dk1"/>
              </a:solidFill>
              <a:effectLst/>
              <a:latin typeface="+mn-lt"/>
              <a:ea typeface="+mn-ea"/>
              <a:cs typeface="+mn-cs"/>
            </a:rPr>
            <a:t>の展開に人員が必要なためである。</a:t>
          </a:r>
          <a:r>
            <a:rPr kumimoji="1" lang="ja-JP" altLang="en-US" sz="1100">
              <a:solidFill>
                <a:schemeClr val="dk1"/>
              </a:solidFill>
              <a:effectLst/>
              <a:latin typeface="+mn-lt"/>
              <a:ea typeface="+mn-ea"/>
              <a:cs typeface="+mn-cs"/>
            </a:rPr>
            <a:t>また、人事院勧告や最低賃金の上昇も人件費増加の要因である。</a:t>
          </a:r>
          <a:r>
            <a:rPr kumimoji="1" lang="ja-JP" altLang="ja-JP" sz="1100">
              <a:solidFill>
                <a:schemeClr val="dk1"/>
              </a:solidFill>
              <a:effectLst/>
              <a:latin typeface="+mn-lt"/>
              <a:ea typeface="+mn-ea"/>
              <a:cs typeface="+mn-cs"/>
            </a:rPr>
            <a:t>組織機構改革で一定の改善が見られているため、今後も保育所の民営化、</a:t>
          </a:r>
          <a:r>
            <a:rPr kumimoji="1" lang="ja-JP" altLang="en-US" sz="1100">
              <a:solidFill>
                <a:schemeClr val="dk1"/>
              </a:solidFill>
              <a:effectLst/>
              <a:latin typeface="+mn-lt"/>
              <a:ea typeface="+mn-ea"/>
              <a:cs typeface="+mn-cs"/>
            </a:rPr>
            <a:t>事務の効率化による</a:t>
          </a:r>
          <a:r>
            <a:rPr kumimoji="1" lang="ja-JP" altLang="ja-JP" sz="1100">
              <a:solidFill>
                <a:schemeClr val="dk1"/>
              </a:solidFill>
              <a:effectLst/>
              <a:latin typeface="+mn-lt"/>
              <a:ea typeface="+mn-ea"/>
              <a:cs typeface="+mn-cs"/>
            </a:rPr>
            <a:t>職員数の見直しなど、更なる改革を推進する。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12700</xdr:rowOff>
    </xdr:to>
    <xdr:cxnSp macro="">
      <xdr:nvCxnSpPr>
        <xdr:cNvPr id="64" name="直線コネクタ 63"/>
        <xdr:cNvCxnSpPr/>
      </xdr:nvCxnSpPr>
      <xdr:spPr>
        <a:xfrm>
          <a:off x="3987800" y="6491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35560</xdr:rowOff>
    </xdr:to>
    <xdr:cxnSp macro="">
      <xdr:nvCxnSpPr>
        <xdr:cNvPr id="67" name="直線コネクタ 66"/>
        <xdr:cNvCxnSpPr/>
      </xdr:nvCxnSpPr>
      <xdr:spPr>
        <a:xfrm flipV="1">
          <a:off x="3098800" y="64912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44704</xdr:rowOff>
    </xdr:to>
    <xdr:cxnSp macro="">
      <xdr:nvCxnSpPr>
        <xdr:cNvPr id="70" name="直線コネクタ 69"/>
        <xdr:cNvCxnSpPr/>
      </xdr:nvCxnSpPr>
      <xdr:spPr>
        <a:xfrm flipV="1">
          <a:off x="2209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127000</xdr:rowOff>
    </xdr:to>
    <xdr:cxnSp macro="">
      <xdr:nvCxnSpPr>
        <xdr:cNvPr id="73" name="直線コネクタ 72"/>
        <xdr:cNvCxnSpPr/>
      </xdr:nvCxnSpPr>
      <xdr:spPr>
        <a:xfrm flipV="1">
          <a:off x="1320800" y="6559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物件費については類似団体より１．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低くなっている。事務経費の削減の結果、消耗品、備品等の支出が全体的に減少しているためと思われる。今後は学校の再編事業により、一時的に備品購入費等の物件費の増加が予想されるため、そ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119380</xdr:rowOff>
    </xdr:to>
    <xdr:cxnSp macro="">
      <xdr:nvCxnSpPr>
        <xdr:cNvPr id="125" name="直線コネクタ 124"/>
        <xdr:cNvCxnSpPr/>
      </xdr:nvCxnSpPr>
      <xdr:spPr>
        <a:xfrm>
          <a:off x="15671800" y="2816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96520</xdr:rowOff>
    </xdr:to>
    <xdr:cxnSp macro="">
      <xdr:nvCxnSpPr>
        <xdr:cNvPr id="128" name="直線コネクタ 127"/>
        <xdr:cNvCxnSpPr/>
      </xdr:nvCxnSpPr>
      <xdr:spPr>
        <a:xfrm flipV="1">
          <a:off x="14782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127000</xdr:rowOff>
    </xdr:to>
    <xdr:cxnSp macro="">
      <xdr:nvCxnSpPr>
        <xdr:cNvPr id="131" name="直線コネクタ 130"/>
        <xdr:cNvCxnSpPr/>
      </xdr:nvCxnSpPr>
      <xdr:spPr>
        <a:xfrm flipV="1">
          <a:off x="13893800" y="283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127000</xdr:rowOff>
    </xdr:to>
    <xdr:cxnSp macro="">
      <xdr:nvCxnSpPr>
        <xdr:cNvPr id="134" name="直線コネクタ 133"/>
        <xdr:cNvCxnSpPr/>
      </xdr:nvCxnSpPr>
      <xdr:spPr>
        <a:xfrm>
          <a:off x="13004800" y="282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49" name="テキスト ボックス 148"/>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扶助費に係るものは前年度より</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３ポイント改善したが、</a:t>
          </a:r>
          <a:r>
            <a:rPr kumimoji="1" lang="ja-JP" altLang="ja-JP" sz="1100">
              <a:solidFill>
                <a:schemeClr val="dk1"/>
              </a:solidFill>
              <a:effectLst/>
              <a:latin typeface="+mn-lt"/>
              <a:ea typeface="+mn-ea"/>
              <a:cs typeface="+mn-cs"/>
            </a:rPr>
            <a:t>類似団体平均と比較して３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り、高い水準にある。主な要因としては障害者向け施策の充実による事業費の増加、高い高齢化率により、社会福祉関係の経費が増加したことである。今後の対策としては、健康増進事業による医療費等の削減による経費の削減を行い、扶助費の増加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50800</xdr:rowOff>
    </xdr:to>
    <xdr:cxnSp macro="">
      <xdr:nvCxnSpPr>
        <xdr:cNvPr id="185" name="直線コネクタ 184"/>
        <xdr:cNvCxnSpPr/>
      </xdr:nvCxnSpPr>
      <xdr:spPr>
        <a:xfrm flipV="1">
          <a:off x="3987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50800</xdr:rowOff>
    </xdr:to>
    <xdr:cxnSp macro="">
      <xdr:nvCxnSpPr>
        <xdr:cNvPr id="188" name="直線コネクタ 187"/>
        <xdr:cNvCxnSpPr/>
      </xdr:nvCxnSpPr>
      <xdr:spPr>
        <a:xfrm>
          <a:off x="3098800" y="1026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59</xdr:row>
      <xdr:rowOff>146050</xdr:rowOff>
    </xdr:to>
    <xdr:cxnSp macro="">
      <xdr:nvCxnSpPr>
        <xdr:cNvPr id="191" name="直線コネクタ 190"/>
        <xdr:cNvCxnSpPr/>
      </xdr:nvCxnSpPr>
      <xdr:spPr>
        <a:xfrm>
          <a:off x="2209800" y="9969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101600</xdr:rowOff>
    </xdr:to>
    <xdr:cxnSp macro="">
      <xdr:nvCxnSpPr>
        <xdr:cNvPr id="194" name="直線コネクタ 193"/>
        <xdr:cNvCxnSpPr/>
      </xdr:nvCxnSpPr>
      <xdr:spPr>
        <a:xfrm flipV="1">
          <a:off x="1320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4" name="楕円 203"/>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5"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6" name="楕円 205"/>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7" name="テキスト ボックス 206"/>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8" name="楕円 207"/>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9" name="テキスト ボックス 208"/>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0" name="楕円 209"/>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1" name="テキスト ボックス 210"/>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2" name="楕円 211"/>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3" name="テキスト ボックス 212"/>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その他経費については類似団体平均より高くなって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している。これは介護保険広域連合や国保連合等一部事務組合への繰出金の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によるものである。今後も介護予防、健康増進事業を推進し、医療関係経費の抑制に努める。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153126</xdr:rowOff>
    </xdr:from>
    <xdr:to>
      <xdr:col>82</xdr:col>
      <xdr:colOff>107950</xdr:colOff>
      <xdr:row>59</xdr:row>
      <xdr:rowOff>20865</xdr:rowOff>
    </xdr:to>
    <xdr:cxnSp macro="">
      <xdr:nvCxnSpPr>
        <xdr:cNvPr id="247" name="直線コネクタ 246"/>
        <xdr:cNvCxnSpPr/>
      </xdr:nvCxnSpPr>
      <xdr:spPr>
        <a:xfrm flipV="1">
          <a:off x="15671800" y="100972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107406</xdr:rowOff>
    </xdr:from>
    <xdr:to>
      <xdr:col>78</xdr:col>
      <xdr:colOff>69850</xdr:colOff>
      <xdr:row>59</xdr:row>
      <xdr:rowOff>20865</xdr:rowOff>
    </xdr:to>
    <xdr:cxnSp macro="">
      <xdr:nvCxnSpPr>
        <xdr:cNvPr id="250" name="直線コネクタ 249"/>
        <xdr:cNvCxnSpPr/>
      </xdr:nvCxnSpPr>
      <xdr:spPr>
        <a:xfrm>
          <a:off x="14782800" y="1005150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107406</xdr:rowOff>
    </xdr:from>
    <xdr:to>
      <xdr:col>73</xdr:col>
      <xdr:colOff>180975</xdr:colOff>
      <xdr:row>59</xdr:row>
      <xdr:rowOff>33927</xdr:rowOff>
    </xdr:to>
    <xdr:cxnSp macro="">
      <xdr:nvCxnSpPr>
        <xdr:cNvPr id="253" name="直線コネクタ 252"/>
        <xdr:cNvCxnSpPr/>
      </xdr:nvCxnSpPr>
      <xdr:spPr>
        <a:xfrm flipV="1">
          <a:off x="13893800" y="100515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33927</xdr:rowOff>
    </xdr:to>
    <xdr:cxnSp macro="">
      <xdr:nvCxnSpPr>
        <xdr:cNvPr id="256" name="直線コネクタ 255"/>
        <xdr:cNvCxnSpPr/>
      </xdr:nvCxnSpPr>
      <xdr:spPr>
        <a:xfrm>
          <a:off x="13004800" y="1003844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102326</xdr:rowOff>
    </xdr:from>
    <xdr:to>
      <xdr:col>82</xdr:col>
      <xdr:colOff>158750</xdr:colOff>
      <xdr:row>59</xdr:row>
      <xdr:rowOff>32476</xdr:rowOff>
    </xdr:to>
    <xdr:sp macro="" textlink="">
      <xdr:nvSpPr>
        <xdr:cNvPr id="266" name="楕円 265"/>
        <xdr:cNvSpPr/>
      </xdr:nvSpPr>
      <xdr:spPr>
        <a:xfrm>
          <a:off x="164592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74403</xdr:rowOff>
    </xdr:from>
    <xdr:ext cx="762000" cy="259045"/>
    <xdr:sp macro="" textlink="">
      <xdr:nvSpPr>
        <xdr:cNvPr id="267" name="その他該当値テキスト"/>
        <xdr:cNvSpPr txBox="1"/>
      </xdr:nvSpPr>
      <xdr:spPr>
        <a:xfrm>
          <a:off x="16598900" y="1001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68" name="楕円 267"/>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69" name="テキスト ボックス 268"/>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56606</xdr:rowOff>
    </xdr:from>
    <xdr:to>
      <xdr:col>74</xdr:col>
      <xdr:colOff>31750</xdr:colOff>
      <xdr:row>58</xdr:row>
      <xdr:rowOff>158206</xdr:rowOff>
    </xdr:to>
    <xdr:sp macro="" textlink="">
      <xdr:nvSpPr>
        <xdr:cNvPr id="270" name="楕円 269"/>
        <xdr:cNvSpPr/>
      </xdr:nvSpPr>
      <xdr:spPr>
        <a:xfrm>
          <a:off x="14732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142983</xdr:rowOff>
    </xdr:from>
    <xdr:ext cx="762000" cy="259045"/>
    <xdr:sp macro="" textlink="">
      <xdr:nvSpPr>
        <xdr:cNvPr id="271" name="テキスト ボックス 270"/>
        <xdr:cNvSpPr txBox="1"/>
      </xdr:nvSpPr>
      <xdr:spPr>
        <a:xfrm>
          <a:off x="14401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154577</xdr:rowOff>
    </xdr:from>
    <xdr:to>
      <xdr:col>69</xdr:col>
      <xdr:colOff>142875</xdr:colOff>
      <xdr:row>59</xdr:row>
      <xdr:rowOff>84727</xdr:rowOff>
    </xdr:to>
    <xdr:sp macro="" textlink="">
      <xdr:nvSpPr>
        <xdr:cNvPr id="272" name="楕円 271"/>
        <xdr:cNvSpPr/>
      </xdr:nvSpPr>
      <xdr:spPr>
        <a:xfrm>
          <a:off x="13843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69504</xdr:rowOff>
    </xdr:from>
    <xdr:ext cx="762000" cy="259045"/>
    <xdr:sp macro="" textlink="">
      <xdr:nvSpPr>
        <xdr:cNvPr id="273" name="テキスト ボックス 272"/>
        <xdr:cNvSpPr txBox="1"/>
      </xdr:nvSpPr>
      <xdr:spPr>
        <a:xfrm>
          <a:off x="13512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4" name="楕円 273"/>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5" name="テキスト ボックス 274"/>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ついては近年では一貫して類似団体より低くなっている。全国、福岡県平均との比較では若干高くなっているが、これは塵芥処理事業や常備消防事業を一部事務組合で行っており、その負担金が補助費等に計上されるためである。現在、一部事務組合で大規模な建設事業が行われており、負担金増による補助費の増加が予想されるため、その他の事業の見直し等を行い、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149860</xdr:rowOff>
    </xdr:to>
    <xdr:cxnSp macro="">
      <xdr:nvCxnSpPr>
        <xdr:cNvPr id="305" name="直線コネクタ 304"/>
        <xdr:cNvCxnSpPr/>
      </xdr:nvCxnSpPr>
      <xdr:spPr>
        <a:xfrm>
          <a:off x="15671800" y="62900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122428</xdr:rowOff>
    </xdr:to>
    <xdr:cxnSp macro="">
      <xdr:nvCxnSpPr>
        <xdr:cNvPr id="308" name="直線コネクタ 307"/>
        <xdr:cNvCxnSpPr/>
      </xdr:nvCxnSpPr>
      <xdr:spPr>
        <a:xfrm flipV="1">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122428</xdr:rowOff>
    </xdr:to>
    <xdr:cxnSp macro="">
      <xdr:nvCxnSpPr>
        <xdr:cNvPr id="311" name="直線コネクタ 310"/>
        <xdr:cNvCxnSpPr/>
      </xdr:nvCxnSpPr>
      <xdr:spPr>
        <a:xfrm>
          <a:off x="13893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14" name="直線コネクタ 313"/>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4" name="楕円 323"/>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5"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6" name="楕円 325"/>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7" name="テキスト ボックス 326"/>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8" name="楕円 327"/>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9" name="テキスト ボックス 328"/>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2" name="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3" name="テキスト ボックス 33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起債の制限や計画的な繰上償還を行っているため、公債費は類似団体等と比較して低く抑えられている。前年度からの増加要因については過疎対策事業債や緊急防災・減災事業債の活用によるものである。</a:t>
          </a:r>
          <a:r>
            <a:rPr kumimoji="1" lang="ja-JP" altLang="en-US" sz="1100">
              <a:solidFill>
                <a:schemeClr val="dk1"/>
              </a:solidFill>
              <a:effectLst/>
              <a:latin typeface="+mn-lt"/>
              <a:ea typeface="+mn-ea"/>
              <a:cs typeface="+mn-cs"/>
            </a:rPr>
            <a:t>また、今年度は平成２６年臨時財政対策債の満期一括償還によるものである。</a:t>
          </a:r>
          <a:r>
            <a:rPr kumimoji="1" lang="ja-JP" altLang="ja-JP" sz="1100">
              <a:solidFill>
                <a:schemeClr val="dk1"/>
              </a:solidFill>
              <a:effectLst/>
              <a:latin typeface="+mn-lt"/>
              <a:ea typeface="+mn-ea"/>
              <a:cs typeface="+mn-cs"/>
            </a:rPr>
            <a:t>今後とも過疎対策事業の推進及び学校再編事業により公債費が増加していくと考えられるため、起債対象事業の厳選と、計画的な繰上償還を行い、増加の抑制に努める。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145287</xdr:rowOff>
    </xdr:to>
    <xdr:cxnSp macro="">
      <xdr:nvCxnSpPr>
        <xdr:cNvPr id="363" name="直線コネクタ 362"/>
        <xdr:cNvCxnSpPr/>
      </xdr:nvCxnSpPr>
      <xdr:spPr>
        <a:xfrm>
          <a:off x="3987800" y="131069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76708</xdr:rowOff>
    </xdr:to>
    <xdr:cxnSp macro="">
      <xdr:nvCxnSpPr>
        <xdr:cNvPr id="366" name="直線コネクタ 365"/>
        <xdr:cNvCxnSpPr/>
      </xdr:nvCxnSpPr>
      <xdr:spPr>
        <a:xfrm>
          <a:off x="3098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58420</xdr:rowOff>
    </xdr:to>
    <xdr:cxnSp macro="">
      <xdr:nvCxnSpPr>
        <xdr:cNvPr id="369" name="直線コネクタ 368"/>
        <xdr:cNvCxnSpPr/>
      </xdr:nvCxnSpPr>
      <xdr:spPr>
        <a:xfrm>
          <a:off x="2209800" y="13033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53848</xdr:rowOff>
    </xdr:to>
    <xdr:cxnSp macro="">
      <xdr:nvCxnSpPr>
        <xdr:cNvPr id="372" name="直線コネクタ 371"/>
        <xdr:cNvCxnSpPr/>
      </xdr:nvCxnSpPr>
      <xdr:spPr>
        <a:xfrm flipV="1">
          <a:off x="1320800" y="13033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2" name="楕円 381"/>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3"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8" name="楕円 387"/>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9" name="テキスト ボックス 388"/>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90" name="楕円 389"/>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91" name="テキスト ボックス 390"/>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公債費以外では類似団体と比較して５．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ポイント高くなっている。前年度と比較すると、</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が公立保育所の運営や国土調査事業、町営住宅長寿命化事業、学校再編事業の展開に人員が必要なため増加、</a:t>
          </a:r>
          <a:r>
            <a:rPr kumimoji="1" lang="ja-JP" altLang="en-US" sz="1100">
              <a:solidFill>
                <a:schemeClr val="dk1"/>
              </a:solidFill>
              <a:effectLst/>
              <a:latin typeface="+mn-lt"/>
              <a:ea typeface="+mn-ea"/>
              <a:cs typeface="+mn-cs"/>
            </a:rPr>
            <a:t>補助費が</a:t>
          </a:r>
          <a:r>
            <a:rPr kumimoji="1" lang="ja-JP" altLang="ja-JP" sz="1100">
              <a:solidFill>
                <a:schemeClr val="dk1"/>
              </a:solidFill>
              <a:effectLst/>
              <a:latin typeface="+mn-lt"/>
              <a:ea typeface="+mn-ea"/>
              <a:cs typeface="+mn-cs"/>
            </a:rPr>
            <a:t>一部事務組合への負担金の増による増加となっている。その他については減額しているため、増額している</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122428</xdr:rowOff>
    </xdr:to>
    <xdr:cxnSp macro="">
      <xdr:nvCxnSpPr>
        <xdr:cNvPr id="422" name="直線コネクタ 421"/>
        <xdr:cNvCxnSpPr/>
      </xdr:nvCxnSpPr>
      <xdr:spPr>
        <a:xfrm>
          <a:off x="15671800" y="134406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67563</xdr:rowOff>
    </xdr:to>
    <xdr:cxnSp macro="">
      <xdr:nvCxnSpPr>
        <xdr:cNvPr id="425" name="直線コネクタ 424"/>
        <xdr:cNvCxnSpPr/>
      </xdr:nvCxnSpPr>
      <xdr:spPr>
        <a:xfrm>
          <a:off x="14782800" y="13431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58420</xdr:rowOff>
    </xdr:to>
    <xdr:cxnSp macro="">
      <xdr:nvCxnSpPr>
        <xdr:cNvPr id="428" name="直線コネクタ 427"/>
        <xdr:cNvCxnSpPr/>
      </xdr:nvCxnSpPr>
      <xdr:spPr>
        <a:xfrm>
          <a:off x="13893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8128</xdr:rowOff>
    </xdr:to>
    <xdr:cxnSp macro="">
      <xdr:nvCxnSpPr>
        <xdr:cNvPr id="431" name="直線コネクタ 430"/>
        <xdr:cNvCxnSpPr/>
      </xdr:nvCxnSpPr>
      <xdr:spPr>
        <a:xfrm>
          <a:off x="13004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1" name="楕円 440"/>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2"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3" name="楕円 442"/>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4" name="テキスト ボックス 443"/>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5" name="楕円 44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6" name="テキスト ボックス 445"/>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47" name="楕円 446"/>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8" name="テキスト ボックス 447"/>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104620</xdr:rowOff>
    </xdr:from>
    <xdr:to>
      <xdr:col>29</xdr:col>
      <xdr:colOff>127000</xdr:colOff>
      <xdr:row>17</xdr:row>
      <xdr:rowOff>124661</xdr:rowOff>
    </xdr:to>
    <xdr:cxnSp macro="">
      <xdr:nvCxnSpPr>
        <xdr:cNvPr id="50" name="直線コネクタ 49"/>
        <xdr:cNvCxnSpPr/>
      </xdr:nvCxnSpPr>
      <xdr:spPr bwMode="auto">
        <a:xfrm flipV="1">
          <a:off x="5003800" y="3066895"/>
          <a:ext cx="6477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89397</xdr:rowOff>
    </xdr:from>
    <xdr:ext cx="762000" cy="259045"/>
    <xdr:sp macro="" textlink="">
      <xdr:nvSpPr>
        <xdr:cNvPr id="51" name="人口1人当たり決算額の推移平均値テキスト130"/>
        <xdr:cNvSpPr txBox="1"/>
      </xdr:nvSpPr>
      <xdr:spPr>
        <a:xfrm>
          <a:off x="5740400" y="3051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124661</xdr:rowOff>
    </xdr:from>
    <xdr:to>
      <xdr:col>26</xdr:col>
      <xdr:colOff>50800</xdr:colOff>
      <xdr:row>17</xdr:row>
      <xdr:rowOff>128014</xdr:rowOff>
    </xdr:to>
    <xdr:cxnSp macro="">
      <xdr:nvCxnSpPr>
        <xdr:cNvPr id="53" name="直線コネクタ 52"/>
        <xdr:cNvCxnSpPr/>
      </xdr:nvCxnSpPr>
      <xdr:spPr bwMode="auto">
        <a:xfrm flipV="1">
          <a:off x="4305300" y="3086936"/>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95316</xdr:rowOff>
    </xdr:from>
    <xdr:to>
      <xdr:col>22</xdr:col>
      <xdr:colOff>114300</xdr:colOff>
      <xdr:row>17</xdr:row>
      <xdr:rowOff>128014</xdr:rowOff>
    </xdr:to>
    <xdr:cxnSp macro="">
      <xdr:nvCxnSpPr>
        <xdr:cNvPr id="56" name="直線コネクタ 55"/>
        <xdr:cNvCxnSpPr/>
      </xdr:nvCxnSpPr>
      <xdr:spPr bwMode="auto">
        <a:xfrm>
          <a:off x="3606800" y="3057591"/>
          <a:ext cx="698500" cy="3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95316</xdr:rowOff>
    </xdr:from>
    <xdr:to>
      <xdr:col>18</xdr:col>
      <xdr:colOff>177800</xdr:colOff>
      <xdr:row>17</xdr:row>
      <xdr:rowOff>120073</xdr:rowOff>
    </xdr:to>
    <xdr:cxnSp macro="">
      <xdr:nvCxnSpPr>
        <xdr:cNvPr id="59" name="直線コネクタ 58"/>
        <xdr:cNvCxnSpPr/>
      </xdr:nvCxnSpPr>
      <xdr:spPr bwMode="auto">
        <a:xfrm flipV="1">
          <a:off x="2908300" y="3057591"/>
          <a:ext cx="698500" cy="2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53820</xdr:rowOff>
    </xdr:from>
    <xdr:to>
      <xdr:col>29</xdr:col>
      <xdr:colOff>177800</xdr:colOff>
      <xdr:row>17</xdr:row>
      <xdr:rowOff>155420</xdr:rowOff>
    </xdr:to>
    <xdr:sp macro="" textlink="">
      <xdr:nvSpPr>
        <xdr:cNvPr id="69" name="楕円 68"/>
        <xdr:cNvSpPr/>
      </xdr:nvSpPr>
      <xdr:spPr bwMode="auto">
        <a:xfrm>
          <a:off x="5600700" y="301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70347</xdr:rowOff>
    </xdr:from>
    <xdr:ext cx="762000" cy="259045"/>
    <xdr:sp macro="" textlink="">
      <xdr:nvSpPr>
        <xdr:cNvPr id="70" name="人口1人当たり決算額の推移該当値テキスト130"/>
        <xdr:cNvSpPr txBox="1"/>
      </xdr:nvSpPr>
      <xdr:spPr>
        <a:xfrm>
          <a:off x="5740400" y="286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73861</xdr:rowOff>
    </xdr:from>
    <xdr:to>
      <xdr:col>26</xdr:col>
      <xdr:colOff>101600</xdr:colOff>
      <xdr:row>18</xdr:row>
      <xdr:rowOff>4011</xdr:rowOff>
    </xdr:to>
    <xdr:sp macro="" textlink="">
      <xdr:nvSpPr>
        <xdr:cNvPr id="71" name="楕円 70"/>
        <xdr:cNvSpPr/>
      </xdr:nvSpPr>
      <xdr:spPr bwMode="auto">
        <a:xfrm>
          <a:off x="4953000" y="303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14188</xdr:rowOff>
    </xdr:from>
    <xdr:ext cx="736600" cy="259045"/>
    <xdr:sp macro="" textlink="">
      <xdr:nvSpPr>
        <xdr:cNvPr id="72" name="テキスト ボックス 71"/>
        <xdr:cNvSpPr txBox="1"/>
      </xdr:nvSpPr>
      <xdr:spPr>
        <a:xfrm>
          <a:off x="4622800" y="280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77214</xdr:rowOff>
    </xdr:from>
    <xdr:to>
      <xdr:col>22</xdr:col>
      <xdr:colOff>165100</xdr:colOff>
      <xdr:row>18</xdr:row>
      <xdr:rowOff>7364</xdr:rowOff>
    </xdr:to>
    <xdr:sp macro="" textlink="">
      <xdr:nvSpPr>
        <xdr:cNvPr id="73" name="楕円 72"/>
        <xdr:cNvSpPr/>
      </xdr:nvSpPr>
      <xdr:spPr bwMode="auto">
        <a:xfrm>
          <a:off x="4254500" y="303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17541</xdr:rowOff>
    </xdr:from>
    <xdr:ext cx="762000" cy="259045"/>
    <xdr:sp macro="" textlink="">
      <xdr:nvSpPr>
        <xdr:cNvPr id="74" name="テキスト ボックス 73"/>
        <xdr:cNvSpPr txBox="1"/>
      </xdr:nvSpPr>
      <xdr:spPr>
        <a:xfrm>
          <a:off x="3924300" y="280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44516</xdr:rowOff>
    </xdr:from>
    <xdr:to>
      <xdr:col>19</xdr:col>
      <xdr:colOff>38100</xdr:colOff>
      <xdr:row>17</xdr:row>
      <xdr:rowOff>146116</xdr:rowOff>
    </xdr:to>
    <xdr:sp macro="" textlink="">
      <xdr:nvSpPr>
        <xdr:cNvPr id="75" name="楕円 74"/>
        <xdr:cNvSpPr/>
      </xdr:nvSpPr>
      <xdr:spPr bwMode="auto">
        <a:xfrm>
          <a:off x="3556000" y="300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156293</xdr:rowOff>
    </xdr:from>
    <xdr:ext cx="762000" cy="259045"/>
    <xdr:sp macro="" textlink="">
      <xdr:nvSpPr>
        <xdr:cNvPr id="76" name="テキスト ボックス 75"/>
        <xdr:cNvSpPr txBox="1"/>
      </xdr:nvSpPr>
      <xdr:spPr>
        <a:xfrm>
          <a:off x="3225800" y="277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69273</xdr:rowOff>
    </xdr:from>
    <xdr:to>
      <xdr:col>15</xdr:col>
      <xdr:colOff>101600</xdr:colOff>
      <xdr:row>17</xdr:row>
      <xdr:rowOff>170873</xdr:rowOff>
    </xdr:to>
    <xdr:sp macro="" textlink="">
      <xdr:nvSpPr>
        <xdr:cNvPr id="77" name="楕円 76"/>
        <xdr:cNvSpPr/>
      </xdr:nvSpPr>
      <xdr:spPr bwMode="auto">
        <a:xfrm>
          <a:off x="2857500" y="303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9600</xdr:rowOff>
    </xdr:from>
    <xdr:ext cx="762000" cy="259045"/>
    <xdr:sp macro="" textlink="">
      <xdr:nvSpPr>
        <xdr:cNvPr id="78" name="テキスト ボックス 77"/>
        <xdr:cNvSpPr txBox="1"/>
      </xdr:nvSpPr>
      <xdr:spPr>
        <a:xfrm>
          <a:off x="2527300" y="280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22854</xdr:rowOff>
    </xdr:from>
    <xdr:to>
      <xdr:col>29</xdr:col>
      <xdr:colOff>127000</xdr:colOff>
      <xdr:row>36</xdr:row>
      <xdr:rowOff>56458</xdr:rowOff>
    </xdr:to>
    <xdr:cxnSp macro="">
      <xdr:nvCxnSpPr>
        <xdr:cNvPr id="111" name="直線コネクタ 110"/>
        <xdr:cNvCxnSpPr/>
      </xdr:nvCxnSpPr>
      <xdr:spPr bwMode="auto">
        <a:xfrm>
          <a:off x="5003800" y="6976104"/>
          <a:ext cx="6477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22854</xdr:rowOff>
    </xdr:from>
    <xdr:to>
      <xdr:col>26</xdr:col>
      <xdr:colOff>50800</xdr:colOff>
      <xdr:row>36</xdr:row>
      <xdr:rowOff>30702</xdr:rowOff>
    </xdr:to>
    <xdr:cxnSp macro="">
      <xdr:nvCxnSpPr>
        <xdr:cNvPr id="114" name="直線コネクタ 113"/>
        <xdr:cNvCxnSpPr/>
      </xdr:nvCxnSpPr>
      <xdr:spPr bwMode="auto">
        <a:xfrm flipV="1">
          <a:off x="4305300" y="6976104"/>
          <a:ext cx="698500" cy="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30702</xdr:rowOff>
    </xdr:from>
    <xdr:to>
      <xdr:col>22</xdr:col>
      <xdr:colOff>114300</xdr:colOff>
      <xdr:row>36</xdr:row>
      <xdr:rowOff>111398</xdr:rowOff>
    </xdr:to>
    <xdr:cxnSp macro="">
      <xdr:nvCxnSpPr>
        <xdr:cNvPr id="117" name="直線コネクタ 116"/>
        <xdr:cNvCxnSpPr/>
      </xdr:nvCxnSpPr>
      <xdr:spPr bwMode="auto">
        <a:xfrm flipV="1">
          <a:off x="3606800" y="6983952"/>
          <a:ext cx="698500" cy="8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111398</xdr:rowOff>
    </xdr:from>
    <xdr:to>
      <xdr:col>18</xdr:col>
      <xdr:colOff>177800</xdr:colOff>
      <xdr:row>36</xdr:row>
      <xdr:rowOff>167519</xdr:rowOff>
    </xdr:to>
    <xdr:cxnSp macro="">
      <xdr:nvCxnSpPr>
        <xdr:cNvPr id="120" name="直線コネクタ 119"/>
        <xdr:cNvCxnSpPr/>
      </xdr:nvCxnSpPr>
      <xdr:spPr bwMode="auto">
        <a:xfrm flipV="1">
          <a:off x="2908300" y="7064648"/>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5658</xdr:rowOff>
    </xdr:from>
    <xdr:to>
      <xdr:col>29</xdr:col>
      <xdr:colOff>177800</xdr:colOff>
      <xdr:row>36</xdr:row>
      <xdr:rowOff>107258</xdr:rowOff>
    </xdr:to>
    <xdr:sp macro="" textlink="">
      <xdr:nvSpPr>
        <xdr:cNvPr id="130" name="楕円 129"/>
        <xdr:cNvSpPr/>
      </xdr:nvSpPr>
      <xdr:spPr bwMode="auto">
        <a:xfrm>
          <a:off x="5600700" y="695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320635</xdr:rowOff>
    </xdr:from>
    <xdr:ext cx="762000" cy="259045"/>
    <xdr:sp macro="" textlink="">
      <xdr:nvSpPr>
        <xdr:cNvPr id="131" name="人口1人当たり決算額の推移該当値テキスト445"/>
        <xdr:cNvSpPr txBox="1"/>
      </xdr:nvSpPr>
      <xdr:spPr>
        <a:xfrm>
          <a:off x="5740400" y="6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314954</xdr:rowOff>
    </xdr:from>
    <xdr:to>
      <xdr:col>26</xdr:col>
      <xdr:colOff>101600</xdr:colOff>
      <xdr:row>36</xdr:row>
      <xdr:rowOff>73654</xdr:rowOff>
    </xdr:to>
    <xdr:sp macro="" textlink="">
      <xdr:nvSpPr>
        <xdr:cNvPr id="132" name="楕円 131"/>
        <xdr:cNvSpPr/>
      </xdr:nvSpPr>
      <xdr:spPr bwMode="auto">
        <a:xfrm>
          <a:off x="4953000" y="692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58431</xdr:rowOff>
    </xdr:from>
    <xdr:ext cx="736600" cy="259045"/>
    <xdr:sp macro="" textlink="">
      <xdr:nvSpPr>
        <xdr:cNvPr id="133" name="テキスト ボックス 132"/>
        <xdr:cNvSpPr txBox="1"/>
      </xdr:nvSpPr>
      <xdr:spPr>
        <a:xfrm>
          <a:off x="4622800" y="701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322802</xdr:rowOff>
    </xdr:from>
    <xdr:to>
      <xdr:col>22</xdr:col>
      <xdr:colOff>165100</xdr:colOff>
      <xdr:row>36</xdr:row>
      <xdr:rowOff>81502</xdr:rowOff>
    </xdr:to>
    <xdr:sp macro="" textlink="">
      <xdr:nvSpPr>
        <xdr:cNvPr id="134" name="楕円 133"/>
        <xdr:cNvSpPr/>
      </xdr:nvSpPr>
      <xdr:spPr bwMode="auto">
        <a:xfrm>
          <a:off x="4254500" y="69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66279</xdr:rowOff>
    </xdr:from>
    <xdr:ext cx="762000" cy="259045"/>
    <xdr:sp macro="" textlink="">
      <xdr:nvSpPr>
        <xdr:cNvPr id="135" name="テキスト ボックス 134"/>
        <xdr:cNvSpPr txBox="1"/>
      </xdr:nvSpPr>
      <xdr:spPr>
        <a:xfrm>
          <a:off x="3924300" y="701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60598</xdr:rowOff>
    </xdr:from>
    <xdr:to>
      <xdr:col>19</xdr:col>
      <xdr:colOff>38100</xdr:colOff>
      <xdr:row>36</xdr:row>
      <xdr:rowOff>162198</xdr:rowOff>
    </xdr:to>
    <xdr:sp macro="" textlink="">
      <xdr:nvSpPr>
        <xdr:cNvPr id="136" name="楕円 135"/>
        <xdr:cNvSpPr/>
      </xdr:nvSpPr>
      <xdr:spPr bwMode="auto">
        <a:xfrm>
          <a:off x="3556000" y="701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146975</xdr:rowOff>
    </xdr:from>
    <xdr:ext cx="762000" cy="259045"/>
    <xdr:sp macro="" textlink="">
      <xdr:nvSpPr>
        <xdr:cNvPr id="137" name="テキスト ボックス 136"/>
        <xdr:cNvSpPr txBox="1"/>
      </xdr:nvSpPr>
      <xdr:spPr>
        <a:xfrm>
          <a:off x="3225800" y="710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116719</xdr:rowOff>
    </xdr:from>
    <xdr:to>
      <xdr:col>15</xdr:col>
      <xdr:colOff>101600</xdr:colOff>
      <xdr:row>37</xdr:row>
      <xdr:rowOff>46869</xdr:rowOff>
    </xdr:to>
    <xdr:sp macro="" textlink="">
      <xdr:nvSpPr>
        <xdr:cNvPr id="138" name="楕円 137"/>
        <xdr:cNvSpPr/>
      </xdr:nvSpPr>
      <xdr:spPr bwMode="auto">
        <a:xfrm>
          <a:off x="2857500" y="706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31646</xdr:rowOff>
    </xdr:from>
    <xdr:ext cx="762000" cy="259045"/>
    <xdr:sp macro="" textlink="">
      <xdr:nvSpPr>
        <xdr:cNvPr id="139" name="テキスト ボックス 138"/>
        <xdr:cNvSpPr txBox="1"/>
      </xdr:nvSpPr>
      <xdr:spPr>
        <a:xfrm>
          <a:off x="2527300" y="715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11,048
11,004
44.50
5,673,206
5,342,694
322,368
3,100,489
4,400,584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71074</xdr:rowOff>
    </xdr:from>
    <xdr:to>
      <xdr:col>24</xdr:col>
      <xdr:colOff>63500</xdr:colOff>
      <xdr:row>37</xdr:row>
      <xdr:rowOff>81079</xdr:rowOff>
    </xdr:to>
    <xdr:cxnSp macro="">
      <xdr:nvCxnSpPr>
        <xdr:cNvPr id="61" name="直線コネクタ 60"/>
        <xdr:cNvCxnSpPr/>
      </xdr:nvCxnSpPr>
      <xdr:spPr>
        <a:xfrm flipV="1">
          <a:off x="3797300" y="6414724"/>
          <a:ext cx="8382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66152</xdr:rowOff>
    </xdr:from>
    <xdr:to>
      <xdr:col>19</xdr:col>
      <xdr:colOff>177800</xdr:colOff>
      <xdr:row>37</xdr:row>
      <xdr:rowOff>81079</xdr:rowOff>
    </xdr:to>
    <xdr:cxnSp macro="">
      <xdr:nvCxnSpPr>
        <xdr:cNvPr id="64" name="直線コネクタ 63"/>
        <xdr:cNvCxnSpPr/>
      </xdr:nvCxnSpPr>
      <xdr:spPr>
        <a:xfrm>
          <a:off x="2908300" y="6409802"/>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36548</xdr:rowOff>
    </xdr:from>
    <xdr:to>
      <xdr:col>15</xdr:col>
      <xdr:colOff>50800</xdr:colOff>
      <xdr:row>37</xdr:row>
      <xdr:rowOff>66152</xdr:rowOff>
    </xdr:to>
    <xdr:cxnSp macro="">
      <xdr:nvCxnSpPr>
        <xdr:cNvPr id="67" name="直線コネクタ 66"/>
        <xdr:cNvCxnSpPr/>
      </xdr:nvCxnSpPr>
      <xdr:spPr>
        <a:xfrm>
          <a:off x="2019300" y="6380198"/>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36548</xdr:rowOff>
    </xdr:from>
    <xdr:to>
      <xdr:col>10</xdr:col>
      <xdr:colOff>114300</xdr:colOff>
      <xdr:row>37</xdr:row>
      <xdr:rowOff>54638</xdr:rowOff>
    </xdr:to>
    <xdr:cxnSp macro="">
      <xdr:nvCxnSpPr>
        <xdr:cNvPr id="70" name="直線コネクタ 69"/>
        <xdr:cNvCxnSpPr/>
      </xdr:nvCxnSpPr>
      <xdr:spPr>
        <a:xfrm flipV="1">
          <a:off x="1130300" y="6380198"/>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20274</xdr:rowOff>
    </xdr:from>
    <xdr:to>
      <xdr:col>24</xdr:col>
      <xdr:colOff>114300</xdr:colOff>
      <xdr:row>37</xdr:row>
      <xdr:rowOff>121874</xdr:rowOff>
    </xdr:to>
    <xdr:sp macro="" textlink="">
      <xdr:nvSpPr>
        <xdr:cNvPr id="80" name="楕円 79"/>
        <xdr:cNvSpPr/>
      </xdr:nvSpPr>
      <xdr:spPr>
        <a:xfrm>
          <a:off x="4584700" y="63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43151</xdr:rowOff>
    </xdr:from>
    <xdr:ext cx="534377" cy="259045"/>
    <xdr:sp macro="" textlink="">
      <xdr:nvSpPr>
        <xdr:cNvPr id="81" name="人件費該当値テキスト"/>
        <xdr:cNvSpPr txBox="1"/>
      </xdr:nvSpPr>
      <xdr:spPr>
        <a:xfrm>
          <a:off x="4686300" y="62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30279</xdr:rowOff>
    </xdr:from>
    <xdr:to>
      <xdr:col>20</xdr:col>
      <xdr:colOff>38100</xdr:colOff>
      <xdr:row>37</xdr:row>
      <xdr:rowOff>131879</xdr:rowOff>
    </xdr:to>
    <xdr:sp macro="" textlink="">
      <xdr:nvSpPr>
        <xdr:cNvPr id="82" name="楕円 81"/>
        <xdr:cNvSpPr/>
      </xdr:nvSpPr>
      <xdr:spPr>
        <a:xfrm>
          <a:off x="3746500" y="63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148406</xdr:rowOff>
    </xdr:from>
    <xdr:ext cx="534377" cy="259045"/>
    <xdr:sp macro="" textlink="">
      <xdr:nvSpPr>
        <xdr:cNvPr id="83" name="テキスト ボックス 82"/>
        <xdr:cNvSpPr txBox="1"/>
      </xdr:nvSpPr>
      <xdr:spPr>
        <a:xfrm>
          <a:off x="3530111" y="61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15352</xdr:rowOff>
    </xdr:from>
    <xdr:to>
      <xdr:col>15</xdr:col>
      <xdr:colOff>101600</xdr:colOff>
      <xdr:row>37</xdr:row>
      <xdr:rowOff>116952</xdr:rowOff>
    </xdr:to>
    <xdr:sp macro="" textlink="">
      <xdr:nvSpPr>
        <xdr:cNvPr id="84" name="楕円 83"/>
        <xdr:cNvSpPr/>
      </xdr:nvSpPr>
      <xdr:spPr>
        <a:xfrm>
          <a:off x="2857500" y="63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133479</xdr:rowOff>
    </xdr:from>
    <xdr:ext cx="534377" cy="259045"/>
    <xdr:sp macro="" textlink="">
      <xdr:nvSpPr>
        <xdr:cNvPr id="85" name="テキスト ボックス 84"/>
        <xdr:cNvSpPr txBox="1"/>
      </xdr:nvSpPr>
      <xdr:spPr>
        <a:xfrm>
          <a:off x="2641111" y="6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157198</xdr:rowOff>
    </xdr:from>
    <xdr:to>
      <xdr:col>10</xdr:col>
      <xdr:colOff>165100</xdr:colOff>
      <xdr:row>37</xdr:row>
      <xdr:rowOff>87348</xdr:rowOff>
    </xdr:to>
    <xdr:sp macro="" textlink="">
      <xdr:nvSpPr>
        <xdr:cNvPr id="86" name="楕円 85"/>
        <xdr:cNvSpPr/>
      </xdr:nvSpPr>
      <xdr:spPr>
        <a:xfrm>
          <a:off x="1968500" y="63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103875</xdr:rowOff>
    </xdr:from>
    <xdr:ext cx="534377" cy="259045"/>
    <xdr:sp macro="" textlink="">
      <xdr:nvSpPr>
        <xdr:cNvPr id="87" name="テキスト ボックス 86"/>
        <xdr:cNvSpPr txBox="1"/>
      </xdr:nvSpPr>
      <xdr:spPr>
        <a:xfrm>
          <a:off x="1752111" y="61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3838</xdr:rowOff>
    </xdr:from>
    <xdr:to>
      <xdr:col>6</xdr:col>
      <xdr:colOff>38100</xdr:colOff>
      <xdr:row>37</xdr:row>
      <xdr:rowOff>105438</xdr:rowOff>
    </xdr:to>
    <xdr:sp macro="" textlink="">
      <xdr:nvSpPr>
        <xdr:cNvPr id="88" name="楕円 87"/>
        <xdr:cNvSpPr/>
      </xdr:nvSpPr>
      <xdr:spPr>
        <a:xfrm>
          <a:off x="1079500" y="63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121965</xdr:rowOff>
    </xdr:from>
    <xdr:ext cx="534377" cy="259045"/>
    <xdr:sp macro="" textlink="">
      <xdr:nvSpPr>
        <xdr:cNvPr id="89" name="テキスト ボックス 88"/>
        <xdr:cNvSpPr txBox="1"/>
      </xdr:nvSpPr>
      <xdr:spPr>
        <a:xfrm>
          <a:off x="863111" y="612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124136</xdr:rowOff>
    </xdr:from>
    <xdr:to>
      <xdr:col>24</xdr:col>
      <xdr:colOff>63500</xdr:colOff>
      <xdr:row>57</xdr:row>
      <xdr:rowOff>125630</xdr:rowOff>
    </xdr:to>
    <xdr:cxnSp macro="">
      <xdr:nvCxnSpPr>
        <xdr:cNvPr id="118" name="直線コネクタ 117"/>
        <xdr:cNvCxnSpPr/>
      </xdr:nvCxnSpPr>
      <xdr:spPr>
        <a:xfrm flipV="1">
          <a:off x="3797300" y="9896786"/>
          <a:ext cx="8382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99733</xdr:rowOff>
    </xdr:from>
    <xdr:to>
      <xdr:col>19</xdr:col>
      <xdr:colOff>177800</xdr:colOff>
      <xdr:row>57</xdr:row>
      <xdr:rowOff>125630</xdr:rowOff>
    </xdr:to>
    <xdr:cxnSp macro="">
      <xdr:nvCxnSpPr>
        <xdr:cNvPr id="121" name="直線コネクタ 120"/>
        <xdr:cNvCxnSpPr/>
      </xdr:nvCxnSpPr>
      <xdr:spPr>
        <a:xfrm>
          <a:off x="2908300" y="9872383"/>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99733</xdr:rowOff>
    </xdr:from>
    <xdr:to>
      <xdr:col>15</xdr:col>
      <xdr:colOff>50800</xdr:colOff>
      <xdr:row>57</xdr:row>
      <xdr:rowOff>104347</xdr:rowOff>
    </xdr:to>
    <xdr:cxnSp macro="">
      <xdr:nvCxnSpPr>
        <xdr:cNvPr id="124" name="直線コネクタ 123"/>
        <xdr:cNvCxnSpPr/>
      </xdr:nvCxnSpPr>
      <xdr:spPr>
        <a:xfrm flipV="1">
          <a:off x="2019300" y="9872383"/>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104347</xdr:rowOff>
    </xdr:from>
    <xdr:to>
      <xdr:col>10</xdr:col>
      <xdr:colOff>114300</xdr:colOff>
      <xdr:row>57</xdr:row>
      <xdr:rowOff>110741</xdr:rowOff>
    </xdr:to>
    <xdr:cxnSp macro="">
      <xdr:nvCxnSpPr>
        <xdr:cNvPr id="127" name="直線コネクタ 126"/>
        <xdr:cNvCxnSpPr/>
      </xdr:nvCxnSpPr>
      <xdr:spPr>
        <a:xfrm flipV="1">
          <a:off x="1130300" y="9876997"/>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73336</xdr:rowOff>
    </xdr:from>
    <xdr:to>
      <xdr:col>24</xdr:col>
      <xdr:colOff>114300</xdr:colOff>
      <xdr:row>58</xdr:row>
      <xdr:rowOff>3486</xdr:rowOff>
    </xdr:to>
    <xdr:sp macro="" textlink="">
      <xdr:nvSpPr>
        <xdr:cNvPr id="137" name="楕円 136"/>
        <xdr:cNvSpPr/>
      </xdr:nvSpPr>
      <xdr:spPr>
        <a:xfrm>
          <a:off x="4584700" y="98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159713</xdr:rowOff>
    </xdr:from>
    <xdr:ext cx="534377" cy="259045"/>
    <xdr:sp macro="" textlink="">
      <xdr:nvSpPr>
        <xdr:cNvPr id="138" name="物件費該当値テキスト"/>
        <xdr:cNvSpPr txBox="1"/>
      </xdr:nvSpPr>
      <xdr:spPr>
        <a:xfrm>
          <a:off x="4686300" y="97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74830</xdr:rowOff>
    </xdr:from>
    <xdr:to>
      <xdr:col>20</xdr:col>
      <xdr:colOff>38100</xdr:colOff>
      <xdr:row>58</xdr:row>
      <xdr:rowOff>4980</xdr:rowOff>
    </xdr:to>
    <xdr:sp macro="" textlink="">
      <xdr:nvSpPr>
        <xdr:cNvPr id="139" name="楕円 138"/>
        <xdr:cNvSpPr/>
      </xdr:nvSpPr>
      <xdr:spPr>
        <a:xfrm>
          <a:off x="3746500" y="98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167557</xdr:rowOff>
    </xdr:from>
    <xdr:ext cx="534377" cy="259045"/>
    <xdr:sp macro="" textlink="">
      <xdr:nvSpPr>
        <xdr:cNvPr id="140" name="テキスト ボックス 139"/>
        <xdr:cNvSpPr txBox="1"/>
      </xdr:nvSpPr>
      <xdr:spPr>
        <a:xfrm>
          <a:off x="3530111" y="99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48933</xdr:rowOff>
    </xdr:from>
    <xdr:to>
      <xdr:col>15</xdr:col>
      <xdr:colOff>101600</xdr:colOff>
      <xdr:row>57</xdr:row>
      <xdr:rowOff>150533</xdr:rowOff>
    </xdr:to>
    <xdr:sp macro="" textlink="">
      <xdr:nvSpPr>
        <xdr:cNvPr id="141" name="楕円 140"/>
        <xdr:cNvSpPr/>
      </xdr:nvSpPr>
      <xdr:spPr>
        <a:xfrm>
          <a:off x="2857500" y="98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141660</xdr:rowOff>
    </xdr:from>
    <xdr:ext cx="534377" cy="259045"/>
    <xdr:sp macro="" textlink="">
      <xdr:nvSpPr>
        <xdr:cNvPr id="142" name="テキスト ボックス 141"/>
        <xdr:cNvSpPr txBox="1"/>
      </xdr:nvSpPr>
      <xdr:spPr>
        <a:xfrm>
          <a:off x="2641111" y="9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53547</xdr:rowOff>
    </xdr:from>
    <xdr:to>
      <xdr:col>10</xdr:col>
      <xdr:colOff>165100</xdr:colOff>
      <xdr:row>57</xdr:row>
      <xdr:rowOff>155147</xdr:rowOff>
    </xdr:to>
    <xdr:sp macro="" textlink="">
      <xdr:nvSpPr>
        <xdr:cNvPr id="143" name="楕円 142"/>
        <xdr:cNvSpPr/>
      </xdr:nvSpPr>
      <xdr:spPr>
        <a:xfrm>
          <a:off x="1968500" y="98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146274</xdr:rowOff>
    </xdr:from>
    <xdr:ext cx="534377" cy="259045"/>
    <xdr:sp macro="" textlink="">
      <xdr:nvSpPr>
        <xdr:cNvPr id="144" name="テキスト ボックス 143"/>
        <xdr:cNvSpPr txBox="1"/>
      </xdr:nvSpPr>
      <xdr:spPr>
        <a:xfrm>
          <a:off x="1752111" y="991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59941</xdr:rowOff>
    </xdr:from>
    <xdr:to>
      <xdr:col>6</xdr:col>
      <xdr:colOff>38100</xdr:colOff>
      <xdr:row>57</xdr:row>
      <xdr:rowOff>161541</xdr:rowOff>
    </xdr:to>
    <xdr:sp macro="" textlink="">
      <xdr:nvSpPr>
        <xdr:cNvPr id="145" name="楕円 144"/>
        <xdr:cNvSpPr/>
      </xdr:nvSpPr>
      <xdr:spPr>
        <a:xfrm>
          <a:off x="1079500" y="98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152668</xdr:rowOff>
    </xdr:from>
    <xdr:ext cx="534377" cy="259045"/>
    <xdr:sp macro="" textlink="">
      <xdr:nvSpPr>
        <xdr:cNvPr id="146" name="テキスト ボックス 145"/>
        <xdr:cNvSpPr txBox="1"/>
      </xdr:nvSpPr>
      <xdr:spPr>
        <a:xfrm>
          <a:off x="863111" y="99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47803</xdr:rowOff>
    </xdr:from>
    <xdr:to>
      <xdr:col>24</xdr:col>
      <xdr:colOff>63500</xdr:colOff>
      <xdr:row>77</xdr:row>
      <xdr:rowOff>51963</xdr:rowOff>
    </xdr:to>
    <xdr:cxnSp macro="">
      <xdr:nvCxnSpPr>
        <xdr:cNvPr id="173" name="直線コネクタ 172"/>
        <xdr:cNvCxnSpPr/>
      </xdr:nvCxnSpPr>
      <xdr:spPr>
        <a:xfrm>
          <a:off x="3797300" y="13249453"/>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47803</xdr:rowOff>
    </xdr:from>
    <xdr:to>
      <xdr:col>19</xdr:col>
      <xdr:colOff>177800</xdr:colOff>
      <xdr:row>77</xdr:row>
      <xdr:rowOff>55347</xdr:rowOff>
    </xdr:to>
    <xdr:cxnSp macro="">
      <xdr:nvCxnSpPr>
        <xdr:cNvPr id="176" name="直線コネクタ 175"/>
        <xdr:cNvCxnSpPr/>
      </xdr:nvCxnSpPr>
      <xdr:spPr>
        <a:xfrm flipV="1">
          <a:off x="2908300" y="1324945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55347</xdr:rowOff>
    </xdr:from>
    <xdr:to>
      <xdr:col>15</xdr:col>
      <xdr:colOff>50800</xdr:colOff>
      <xdr:row>77</xdr:row>
      <xdr:rowOff>58868</xdr:rowOff>
    </xdr:to>
    <xdr:cxnSp macro="">
      <xdr:nvCxnSpPr>
        <xdr:cNvPr id="179" name="直線コネクタ 178"/>
        <xdr:cNvCxnSpPr/>
      </xdr:nvCxnSpPr>
      <xdr:spPr>
        <a:xfrm flipV="1">
          <a:off x="2019300" y="13256997"/>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58868</xdr:rowOff>
    </xdr:from>
    <xdr:to>
      <xdr:col>10</xdr:col>
      <xdr:colOff>114300</xdr:colOff>
      <xdr:row>77</xdr:row>
      <xdr:rowOff>94895</xdr:rowOff>
    </xdr:to>
    <xdr:cxnSp macro="">
      <xdr:nvCxnSpPr>
        <xdr:cNvPr id="182" name="直線コネクタ 181"/>
        <xdr:cNvCxnSpPr/>
      </xdr:nvCxnSpPr>
      <xdr:spPr>
        <a:xfrm flipV="1">
          <a:off x="1130300" y="13260518"/>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1163</xdr:rowOff>
    </xdr:from>
    <xdr:to>
      <xdr:col>24</xdr:col>
      <xdr:colOff>114300</xdr:colOff>
      <xdr:row>77</xdr:row>
      <xdr:rowOff>102763</xdr:rowOff>
    </xdr:to>
    <xdr:sp macro="" textlink="">
      <xdr:nvSpPr>
        <xdr:cNvPr id="192" name="楕円 191"/>
        <xdr:cNvSpPr/>
      </xdr:nvSpPr>
      <xdr:spPr>
        <a:xfrm>
          <a:off x="4584700" y="132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24040</xdr:rowOff>
    </xdr:from>
    <xdr:ext cx="469744" cy="259045"/>
    <xdr:sp macro="" textlink="">
      <xdr:nvSpPr>
        <xdr:cNvPr id="193" name="維持補修費該当値テキスト"/>
        <xdr:cNvSpPr txBox="1"/>
      </xdr:nvSpPr>
      <xdr:spPr>
        <a:xfrm>
          <a:off x="4686300" y="1305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168453</xdr:rowOff>
    </xdr:from>
    <xdr:to>
      <xdr:col>20</xdr:col>
      <xdr:colOff>38100</xdr:colOff>
      <xdr:row>77</xdr:row>
      <xdr:rowOff>98603</xdr:rowOff>
    </xdr:to>
    <xdr:sp macro="" textlink="">
      <xdr:nvSpPr>
        <xdr:cNvPr id="194" name="楕円 193"/>
        <xdr:cNvSpPr/>
      </xdr:nvSpPr>
      <xdr:spPr>
        <a:xfrm>
          <a:off x="3746500" y="131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115130</xdr:rowOff>
    </xdr:from>
    <xdr:ext cx="469744" cy="259045"/>
    <xdr:sp macro="" textlink="">
      <xdr:nvSpPr>
        <xdr:cNvPr id="195" name="テキスト ボックス 194"/>
        <xdr:cNvSpPr txBox="1"/>
      </xdr:nvSpPr>
      <xdr:spPr>
        <a:xfrm>
          <a:off x="3562428" y="129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4547</xdr:rowOff>
    </xdr:from>
    <xdr:to>
      <xdr:col>15</xdr:col>
      <xdr:colOff>101600</xdr:colOff>
      <xdr:row>77</xdr:row>
      <xdr:rowOff>106147</xdr:rowOff>
    </xdr:to>
    <xdr:sp macro="" textlink="">
      <xdr:nvSpPr>
        <xdr:cNvPr id="196" name="楕円 195"/>
        <xdr:cNvSpPr/>
      </xdr:nvSpPr>
      <xdr:spPr>
        <a:xfrm>
          <a:off x="2857500" y="132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122674</xdr:rowOff>
    </xdr:from>
    <xdr:ext cx="469744" cy="259045"/>
    <xdr:sp macro="" textlink="">
      <xdr:nvSpPr>
        <xdr:cNvPr id="197" name="テキスト ボックス 196"/>
        <xdr:cNvSpPr txBox="1"/>
      </xdr:nvSpPr>
      <xdr:spPr>
        <a:xfrm>
          <a:off x="2673428" y="129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8068</xdr:rowOff>
    </xdr:from>
    <xdr:to>
      <xdr:col>10</xdr:col>
      <xdr:colOff>165100</xdr:colOff>
      <xdr:row>77</xdr:row>
      <xdr:rowOff>109668</xdr:rowOff>
    </xdr:to>
    <xdr:sp macro="" textlink="">
      <xdr:nvSpPr>
        <xdr:cNvPr id="198" name="楕円 197"/>
        <xdr:cNvSpPr/>
      </xdr:nvSpPr>
      <xdr:spPr>
        <a:xfrm>
          <a:off x="1968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126195</xdr:rowOff>
    </xdr:from>
    <xdr:ext cx="469744" cy="259045"/>
    <xdr:sp macro="" textlink="">
      <xdr:nvSpPr>
        <xdr:cNvPr id="199" name="テキスト ボックス 198"/>
        <xdr:cNvSpPr txBox="1"/>
      </xdr:nvSpPr>
      <xdr:spPr>
        <a:xfrm>
          <a:off x="1784428"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44095</xdr:rowOff>
    </xdr:from>
    <xdr:to>
      <xdr:col>6</xdr:col>
      <xdr:colOff>38100</xdr:colOff>
      <xdr:row>77</xdr:row>
      <xdr:rowOff>145695</xdr:rowOff>
    </xdr:to>
    <xdr:sp macro="" textlink="">
      <xdr:nvSpPr>
        <xdr:cNvPr id="200" name="楕円 199"/>
        <xdr:cNvSpPr/>
      </xdr:nvSpPr>
      <xdr:spPr>
        <a:xfrm>
          <a:off x="1079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136822</xdr:rowOff>
    </xdr:from>
    <xdr:ext cx="469744" cy="259045"/>
    <xdr:sp macro="" textlink="">
      <xdr:nvSpPr>
        <xdr:cNvPr id="201" name="テキスト ボックス 200"/>
        <xdr:cNvSpPr txBox="1"/>
      </xdr:nvSpPr>
      <xdr:spPr>
        <a:xfrm>
          <a:off x="895428" y="1333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52515</xdr:rowOff>
    </xdr:from>
    <xdr:to>
      <xdr:col>24</xdr:col>
      <xdr:colOff>63500</xdr:colOff>
      <xdr:row>94</xdr:row>
      <xdr:rowOff>60350</xdr:rowOff>
    </xdr:to>
    <xdr:cxnSp macro="">
      <xdr:nvCxnSpPr>
        <xdr:cNvPr id="231" name="直線コネクタ 230"/>
        <xdr:cNvCxnSpPr/>
      </xdr:nvCxnSpPr>
      <xdr:spPr>
        <a:xfrm>
          <a:off x="3797300" y="16168815"/>
          <a:ext cx="8382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52515</xdr:rowOff>
    </xdr:from>
    <xdr:to>
      <xdr:col>19</xdr:col>
      <xdr:colOff>177800</xdr:colOff>
      <xdr:row>94</xdr:row>
      <xdr:rowOff>165139</xdr:rowOff>
    </xdr:to>
    <xdr:cxnSp macro="">
      <xdr:nvCxnSpPr>
        <xdr:cNvPr id="234" name="直線コネクタ 233"/>
        <xdr:cNvCxnSpPr/>
      </xdr:nvCxnSpPr>
      <xdr:spPr>
        <a:xfrm flipV="1">
          <a:off x="2908300" y="16168815"/>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165139</xdr:rowOff>
    </xdr:from>
    <xdr:to>
      <xdr:col>15</xdr:col>
      <xdr:colOff>50800</xdr:colOff>
      <xdr:row>95</xdr:row>
      <xdr:rowOff>118605</xdr:rowOff>
    </xdr:to>
    <xdr:cxnSp macro="">
      <xdr:nvCxnSpPr>
        <xdr:cNvPr id="237" name="直線コネクタ 236"/>
        <xdr:cNvCxnSpPr/>
      </xdr:nvCxnSpPr>
      <xdr:spPr>
        <a:xfrm flipV="1">
          <a:off x="2019300" y="16281439"/>
          <a:ext cx="889000" cy="1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118605</xdr:rowOff>
    </xdr:from>
    <xdr:to>
      <xdr:col>10</xdr:col>
      <xdr:colOff>114300</xdr:colOff>
      <xdr:row>95</xdr:row>
      <xdr:rowOff>126530</xdr:rowOff>
    </xdr:to>
    <xdr:cxnSp macro="">
      <xdr:nvCxnSpPr>
        <xdr:cNvPr id="240" name="直線コネクタ 239"/>
        <xdr:cNvCxnSpPr/>
      </xdr:nvCxnSpPr>
      <xdr:spPr>
        <a:xfrm flipV="1">
          <a:off x="1130300" y="1640635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9550</xdr:rowOff>
    </xdr:from>
    <xdr:to>
      <xdr:col>24</xdr:col>
      <xdr:colOff>114300</xdr:colOff>
      <xdr:row>94</xdr:row>
      <xdr:rowOff>111150</xdr:rowOff>
    </xdr:to>
    <xdr:sp macro="" textlink="">
      <xdr:nvSpPr>
        <xdr:cNvPr id="250" name="楕円 249"/>
        <xdr:cNvSpPr/>
      </xdr:nvSpPr>
      <xdr:spPr>
        <a:xfrm>
          <a:off x="4584700" y="161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32427</xdr:rowOff>
    </xdr:from>
    <xdr:ext cx="534377" cy="259045"/>
    <xdr:sp macro="" textlink="">
      <xdr:nvSpPr>
        <xdr:cNvPr id="251" name="扶助費該当値テキスト"/>
        <xdr:cNvSpPr txBox="1"/>
      </xdr:nvSpPr>
      <xdr:spPr>
        <a:xfrm>
          <a:off x="4686300" y="159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1715</xdr:rowOff>
    </xdr:from>
    <xdr:to>
      <xdr:col>20</xdr:col>
      <xdr:colOff>38100</xdr:colOff>
      <xdr:row>94</xdr:row>
      <xdr:rowOff>103315</xdr:rowOff>
    </xdr:to>
    <xdr:sp macro="" textlink="">
      <xdr:nvSpPr>
        <xdr:cNvPr id="252" name="楕円 251"/>
        <xdr:cNvSpPr/>
      </xdr:nvSpPr>
      <xdr:spPr>
        <a:xfrm>
          <a:off x="3746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119842</xdr:rowOff>
    </xdr:from>
    <xdr:ext cx="534377" cy="259045"/>
    <xdr:sp macro="" textlink="">
      <xdr:nvSpPr>
        <xdr:cNvPr id="253" name="テキスト ボックス 252"/>
        <xdr:cNvSpPr txBox="1"/>
      </xdr:nvSpPr>
      <xdr:spPr>
        <a:xfrm>
          <a:off x="3530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114339</xdr:rowOff>
    </xdr:from>
    <xdr:to>
      <xdr:col>15</xdr:col>
      <xdr:colOff>101600</xdr:colOff>
      <xdr:row>95</xdr:row>
      <xdr:rowOff>44489</xdr:rowOff>
    </xdr:to>
    <xdr:sp macro="" textlink="">
      <xdr:nvSpPr>
        <xdr:cNvPr id="254" name="楕円 253"/>
        <xdr:cNvSpPr/>
      </xdr:nvSpPr>
      <xdr:spPr>
        <a:xfrm>
          <a:off x="2857500" y="162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61016</xdr:rowOff>
    </xdr:from>
    <xdr:ext cx="534377" cy="259045"/>
    <xdr:sp macro="" textlink="">
      <xdr:nvSpPr>
        <xdr:cNvPr id="255" name="テキスト ボックス 254"/>
        <xdr:cNvSpPr txBox="1"/>
      </xdr:nvSpPr>
      <xdr:spPr>
        <a:xfrm>
          <a:off x="2641111" y="1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67805</xdr:rowOff>
    </xdr:from>
    <xdr:to>
      <xdr:col>10</xdr:col>
      <xdr:colOff>165100</xdr:colOff>
      <xdr:row>95</xdr:row>
      <xdr:rowOff>169405</xdr:rowOff>
    </xdr:to>
    <xdr:sp macro="" textlink="">
      <xdr:nvSpPr>
        <xdr:cNvPr id="256" name="楕円 255"/>
        <xdr:cNvSpPr/>
      </xdr:nvSpPr>
      <xdr:spPr>
        <a:xfrm>
          <a:off x="1968500" y="163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14482</xdr:rowOff>
    </xdr:from>
    <xdr:ext cx="534377" cy="259045"/>
    <xdr:sp macro="" textlink="">
      <xdr:nvSpPr>
        <xdr:cNvPr id="257" name="テキスト ボックス 256"/>
        <xdr:cNvSpPr txBox="1"/>
      </xdr:nvSpPr>
      <xdr:spPr>
        <a:xfrm>
          <a:off x="1752111" y="161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75730</xdr:rowOff>
    </xdr:from>
    <xdr:to>
      <xdr:col>6</xdr:col>
      <xdr:colOff>38100</xdr:colOff>
      <xdr:row>96</xdr:row>
      <xdr:rowOff>5880</xdr:rowOff>
    </xdr:to>
    <xdr:sp macro="" textlink="">
      <xdr:nvSpPr>
        <xdr:cNvPr id="258" name="楕円 257"/>
        <xdr:cNvSpPr/>
      </xdr:nvSpPr>
      <xdr:spPr>
        <a:xfrm>
          <a:off x="1079500" y="1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22407</xdr:rowOff>
    </xdr:from>
    <xdr:ext cx="534377" cy="259045"/>
    <xdr:sp macro="" textlink="">
      <xdr:nvSpPr>
        <xdr:cNvPr id="259" name="テキスト ボックス 258"/>
        <xdr:cNvSpPr txBox="1"/>
      </xdr:nvSpPr>
      <xdr:spPr>
        <a:xfrm>
          <a:off x="863111" y="161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99839</xdr:rowOff>
    </xdr:from>
    <xdr:to>
      <xdr:col>55</xdr:col>
      <xdr:colOff>0</xdr:colOff>
      <xdr:row>37</xdr:row>
      <xdr:rowOff>109055</xdr:rowOff>
    </xdr:to>
    <xdr:cxnSp macro="">
      <xdr:nvCxnSpPr>
        <xdr:cNvPr id="290" name="直線コネクタ 289"/>
        <xdr:cNvCxnSpPr/>
      </xdr:nvCxnSpPr>
      <xdr:spPr>
        <a:xfrm>
          <a:off x="9639300" y="6443489"/>
          <a:ext cx="8382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99839</xdr:rowOff>
    </xdr:from>
    <xdr:to>
      <xdr:col>50</xdr:col>
      <xdr:colOff>114300</xdr:colOff>
      <xdr:row>37</xdr:row>
      <xdr:rowOff>120890</xdr:rowOff>
    </xdr:to>
    <xdr:cxnSp macro="">
      <xdr:nvCxnSpPr>
        <xdr:cNvPr id="293" name="直線コネクタ 292"/>
        <xdr:cNvCxnSpPr/>
      </xdr:nvCxnSpPr>
      <xdr:spPr>
        <a:xfrm flipV="1">
          <a:off x="8750300" y="6443489"/>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87912</xdr:rowOff>
    </xdr:from>
    <xdr:to>
      <xdr:col>45</xdr:col>
      <xdr:colOff>177800</xdr:colOff>
      <xdr:row>37</xdr:row>
      <xdr:rowOff>120890</xdr:rowOff>
    </xdr:to>
    <xdr:cxnSp macro="">
      <xdr:nvCxnSpPr>
        <xdr:cNvPr id="296" name="直線コネクタ 295"/>
        <xdr:cNvCxnSpPr/>
      </xdr:nvCxnSpPr>
      <xdr:spPr>
        <a:xfrm>
          <a:off x="7861300" y="6431562"/>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87912</xdr:rowOff>
    </xdr:from>
    <xdr:to>
      <xdr:col>41</xdr:col>
      <xdr:colOff>50800</xdr:colOff>
      <xdr:row>37</xdr:row>
      <xdr:rowOff>163004</xdr:rowOff>
    </xdr:to>
    <xdr:cxnSp macro="">
      <xdr:nvCxnSpPr>
        <xdr:cNvPr id="299" name="直線コネクタ 298"/>
        <xdr:cNvCxnSpPr/>
      </xdr:nvCxnSpPr>
      <xdr:spPr>
        <a:xfrm flipV="1">
          <a:off x="6972300" y="6431562"/>
          <a:ext cx="889000" cy="7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58255</xdr:rowOff>
    </xdr:from>
    <xdr:to>
      <xdr:col>55</xdr:col>
      <xdr:colOff>50800</xdr:colOff>
      <xdr:row>37</xdr:row>
      <xdr:rowOff>159855</xdr:rowOff>
    </xdr:to>
    <xdr:sp macro="" textlink="">
      <xdr:nvSpPr>
        <xdr:cNvPr id="309" name="楕円 308"/>
        <xdr:cNvSpPr/>
      </xdr:nvSpPr>
      <xdr:spPr>
        <a:xfrm>
          <a:off x="10426700" y="64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36682</xdr:rowOff>
    </xdr:from>
    <xdr:ext cx="534377" cy="259045"/>
    <xdr:sp macro="" textlink="">
      <xdr:nvSpPr>
        <xdr:cNvPr id="310" name="補助費等該当値テキスト"/>
        <xdr:cNvSpPr txBox="1"/>
      </xdr:nvSpPr>
      <xdr:spPr>
        <a:xfrm>
          <a:off x="10528300" y="63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49039</xdr:rowOff>
    </xdr:from>
    <xdr:to>
      <xdr:col>50</xdr:col>
      <xdr:colOff>165100</xdr:colOff>
      <xdr:row>37</xdr:row>
      <xdr:rowOff>150639</xdr:rowOff>
    </xdr:to>
    <xdr:sp macro="" textlink="">
      <xdr:nvSpPr>
        <xdr:cNvPr id="311" name="楕円 310"/>
        <xdr:cNvSpPr/>
      </xdr:nvSpPr>
      <xdr:spPr>
        <a:xfrm>
          <a:off x="9588500" y="63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141766</xdr:rowOff>
    </xdr:from>
    <xdr:ext cx="534377" cy="259045"/>
    <xdr:sp macro="" textlink="">
      <xdr:nvSpPr>
        <xdr:cNvPr id="312" name="テキスト ボックス 311"/>
        <xdr:cNvSpPr txBox="1"/>
      </xdr:nvSpPr>
      <xdr:spPr>
        <a:xfrm>
          <a:off x="9372111" y="64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70090</xdr:rowOff>
    </xdr:from>
    <xdr:to>
      <xdr:col>46</xdr:col>
      <xdr:colOff>38100</xdr:colOff>
      <xdr:row>38</xdr:row>
      <xdr:rowOff>240</xdr:rowOff>
    </xdr:to>
    <xdr:sp macro="" textlink="">
      <xdr:nvSpPr>
        <xdr:cNvPr id="313" name="楕円 312"/>
        <xdr:cNvSpPr/>
      </xdr:nvSpPr>
      <xdr:spPr>
        <a:xfrm>
          <a:off x="8699500" y="6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162817</xdr:rowOff>
    </xdr:from>
    <xdr:ext cx="534377" cy="259045"/>
    <xdr:sp macro="" textlink="">
      <xdr:nvSpPr>
        <xdr:cNvPr id="314" name="テキスト ボックス 313"/>
        <xdr:cNvSpPr txBox="1"/>
      </xdr:nvSpPr>
      <xdr:spPr>
        <a:xfrm>
          <a:off x="8483111" y="65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37112</xdr:rowOff>
    </xdr:from>
    <xdr:to>
      <xdr:col>41</xdr:col>
      <xdr:colOff>101600</xdr:colOff>
      <xdr:row>37</xdr:row>
      <xdr:rowOff>138712</xdr:rowOff>
    </xdr:to>
    <xdr:sp macro="" textlink="">
      <xdr:nvSpPr>
        <xdr:cNvPr id="315" name="楕円 314"/>
        <xdr:cNvSpPr/>
      </xdr:nvSpPr>
      <xdr:spPr>
        <a:xfrm>
          <a:off x="7810500" y="63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129839</xdr:rowOff>
    </xdr:from>
    <xdr:ext cx="534377" cy="259045"/>
    <xdr:sp macro="" textlink="">
      <xdr:nvSpPr>
        <xdr:cNvPr id="316" name="テキスト ボックス 315"/>
        <xdr:cNvSpPr txBox="1"/>
      </xdr:nvSpPr>
      <xdr:spPr>
        <a:xfrm>
          <a:off x="7594111" y="64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112204</xdr:rowOff>
    </xdr:from>
    <xdr:to>
      <xdr:col>36</xdr:col>
      <xdr:colOff>165100</xdr:colOff>
      <xdr:row>38</xdr:row>
      <xdr:rowOff>42354</xdr:rowOff>
    </xdr:to>
    <xdr:sp macro="" textlink="">
      <xdr:nvSpPr>
        <xdr:cNvPr id="317" name="楕円 316"/>
        <xdr:cNvSpPr/>
      </xdr:nvSpPr>
      <xdr:spPr>
        <a:xfrm>
          <a:off x="6921500" y="64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33481</xdr:rowOff>
    </xdr:from>
    <xdr:ext cx="534377" cy="259045"/>
    <xdr:sp macro="" textlink="">
      <xdr:nvSpPr>
        <xdr:cNvPr id="318" name="テキスト ボックス 317"/>
        <xdr:cNvSpPr txBox="1"/>
      </xdr:nvSpPr>
      <xdr:spPr>
        <a:xfrm>
          <a:off x="6705111" y="65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37230</xdr:rowOff>
    </xdr:from>
    <xdr:to>
      <xdr:col>55</xdr:col>
      <xdr:colOff>0</xdr:colOff>
      <xdr:row>58</xdr:row>
      <xdr:rowOff>44812</xdr:rowOff>
    </xdr:to>
    <xdr:cxnSp macro="">
      <xdr:nvCxnSpPr>
        <xdr:cNvPr id="347" name="直線コネクタ 346"/>
        <xdr:cNvCxnSpPr/>
      </xdr:nvCxnSpPr>
      <xdr:spPr>
        <a:xfrm>
          <a:off x="9639300" y="9809880"/>
          <a:ext cx="838200" cy="1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37230</xdr:rowOff>
    </xdr:from>
    <xdr:to>
      <xdr:col>50</xdr:col>
      <xdr:colOff>114300</xdr:colOff>
      <xdr:row>58</xdr:row>
      <xdr:rowOff>32289</xdr:rowOff>
    </xdr:to>
    <xdr:cxnSp macro="">
      <xdr:nvCxnSpPr>
        <xdr:cNvPr id="350" name="直線コネクタ 349"/>
        <xdr:cNvCxnSpPr/>
      </xdr:nvCxnSpPr>
      <xdr:spPr>
        <a:xfrm flipV="1">
          <a:off x="8750300" y="9809880"/>
          <a:ext cx="889000" cy="1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32289</xdr:rowOff>
    </xdr:from>
    <xdr:to>
      <xdr:col>45</xdr:col>
      <xdr:colOff>177800</xdr:colOff>
      <xdr:row>58</xdr:row>
      <xdr:rowOff>96864</xdr:rowOff>
    </xdr:to>
    <xdr:cxnSp macro="">
      <xdr:nvCxnSpPr>
        <xdr:cNvPr id="353" name="直線コネクタ 352"/>
        <xdr:cNvCxnSpPr/>
      </xdr:nvCxnSpPr>
      <xdr:spPr>
        <a:xfrm flipV="1">
          <a:off x="7861300" y="9976389"/>
          <a:ext cx="889000" cy="6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96864</xdr:rowOff>
    </xdr:from>
    <xdr:to>
      <xdr:col>41</xdr:col>
      <xdr:colOff>50800</xdr:colOff>
      <xdr:row>58</xdr:row>
      <xdr:rowOff>117495</xdr:rowOff>
    </xdr:to>
    <xdr:cxnSp macro="">
      <xdr:nvCxnSpPr>
        <xdr:cNvPr id="356" name="直線コネクタ 355"/>
        <xdr:cNvCxnSpPr/>
      </xdr:nvCxnSpPr>
      <xdr:spPr>
        <a:xfrm flipV="1">
          <a:off x="6972300" y="10040964"/>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165462</xdr:rowOff>
    </xdr:from>
    <xdr:to>
      <xdr:col>55</xdr:col>
      <xdr:colOff>50800</xdr:colOff>
      <xdr:row>58</xdr:row>
      <xdr:rowOff>95612</xdr:rowOff>
    </xdr:to>
    <xdr:sp macro="" textlink="">
      <xdr:nvSpPr>
        <xdr:cNvPr id="366" name="楕円 365"/>
        <xdr:cNvSpPr/>
      </xdr:nvSpPr>
      <xdr:spPr>
        <a:xfrm>
          <a:off x="104267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143889</xdr:rowOff>
    </xdr:from>
    <xdr:ext cx="534377" cy="259045"/>
    <xdr:sp macro="" textlink="">
      <xdr:nvSpPr>
        <xdr:cNvPr id="367" name="普通建設事業費該当値テキスト"/>
        <xdr:cNvSpPr txBox="1"/>
      </xdr:nvSpPr>
      <xdr:spPr>
        <a:xfrm>
          <a:off x="10528300" y="99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157880</xdr:rowOff>
    </xdr:from>
    <xdr:to>
      <xdr:col>50</xdr:col>
      <xdr:colOff>165100</xdr:colOff>
      <xdr:row>57</xdr:row>
      <xdr:rowOff>88030</xdr:rowOff>
    </xdr:to>
    <xdr:sp macro="" textlink="">
      <xdr:nvSpPr>
        <xdr:cNvPr id="368" name="楕円 367"/>
        <xdr:cNvSpPr/>
      </xdr:nvSpPr>
      <xdr:spPr>
        <a:xfrm>
          <a:off x="9588500" y="97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104557</xdr:rowOff>
    </xdr:from>
    <xdr:ext cx="534377" cy="259045"/>
    <xdr:sp macro="" textlink="">
      <xdr:nvSpPr>
        <xdr:cNvPr id="369" name="テキスト ボックス 368"/>
        <xdr:cNvSpPr txBox="1"/>
      </xdr:nvSpPr>
      <xdr:spPr>
        <a:xfrm>
          <a:off x="9372111" y="9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152939</xdr:rowOff>
    </xdr:from>
    <xdr:to>
      <xdr:col>46</xdr:col>
      <xdr:colOff>38100</xdr:colOff>
      <xdr:row>58</xdr:row>
      <xdr:rowOff>83089</xdr:rowOff>
    </xdr:to>
    <xdr:sp macro="" textlink="">
      <xdr:nvSpPr>
        <xdr:cNvPr id="370" name="楕円 369"/>
        <xdr:cNvSpPr/>
      </xdr:nvSpPr>
      <xdr:spPr>
        <a:xfrm>
          <a:off x="8699500" y="99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74216</xdr:rowOff>
    </xdr:from>
    <xdr:ext cx="534377" cy="259045"/>
    <xdr:sp macro="" textlink="">
      <xdr:nvSpPr>
        <xdr:cNvPr id="371" name="テキスト ボックス 370"/>
        <xdr:cNvSpPr txBox="1"/>
      </xdr:nvSpPr>
      <xdr:spPr>
        <a:xfrm>
          <a:off x="8483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46064</xdr:rowOff>
    </xdr:from>
    <xdr:to>
      <xdr:col>41</xdr:col>
      <xdr:colOff>101600</xdr:colOff>
      <xdr:row>58</xdr:row>
      <xdr:rowOff>147664</xdr:rowOff>
    </xdr:to>
    <xdr:sp macro="" textlink="">
      <xdr:nvSpPr>
        <xdr:cNvPr id="372" name="楕円 371"/>
        <xdr:cNvSpPr/>
      </xdr:nvSpPr>
      <xdr:spPr>
        <a:xfrm>
          <a:off x="7810500" y="99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138791</xdr:rowOff>
    </xdr:from>
    <xdr:ext cx="534377" cy="259045"/>
    <xdr:sp macro="" textlink="">
      <xdr:nvSpPr>
        <xdr:cNvPr id="373" name="テキスト ボックス 372"/>
        <xdr:cNvSpPr txBox="1"/>
      </xdr:nvSpPr>
      <xdr:spPr>
        <a:xfrm>
          <a:off x="7594111" y="100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66695</xdr:rowOff>
    </xdr:from>
    <xdr:to>
      <xdr:col>36</xdr:col>
      <xdr:colOff>165100</xdr:colOff>
      <xdr:row>58</xdr:row>
      <xdr:rowOff>168295</xdr:rowOff>
    </xdr:to>
    <xdr:sp macro="" textlink="">
      <xdr:nvSpPr>
        <xdr:cNvPr id="374" name="楕円 373"/>
        <xdr:cNvSpPr/>
      </xdr:nvSpPr>
      <xdr:spPr>
        <a:xfrm>
          <a:off x="6921500" y="100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159422</xdr:rowOff>
    </xdr:from>
    <xdr:ext cx="534377" cy="259045"/>
    <xdr:sp macro="" textlink="">
      <xdr:nvSpPr>
        <xdr:cNvPr id="375" name="テキスト ボックス 374"/>
        <xdr:cNvSpPr txBox="1"/>
      </xdr:nvSpPr>
      <xdr:spPr>
        <a:xfrm>
          <a:off x="6705111" y="101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27308</xdr:rowOff>
    </xdr:from>
    <xdr:to>
      <xdr:col>55</xdr:col>
      <xdr:colOff>0</xdr:colOff>
      <xdr:row>79</xdr:row>
      <xdr:rowOff>44008</xdr:rowOff>
    </xdr:to>
    <xdr:cxnSp macro="">
      <xdr:nvCxnSpPr>
        <xdr:cNvPr id="404" name="直線コネクタ 403"/>
        <xdr:cNvCxnSpPr/>
      </xdr:nvCxnSpPr>
      <xdr:spPr>
        <a:xfrm>
          <a:off x="9639300" y="13400408"/>
          <a:ext cx="838200" cy="18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27308</xdr:rowOff>
    </xdr:from>
    <xdr:to>
      <xdr:col>50</xdr:col>
      <xdr:colOff>114300</xdr:colOff>
      <xdr:row>79</xdr:row>
      <xdr:rowOff>41384</xdr:rowOff>
    </xdr:to>
    <xdr:cxnSp macro="">
      <xdr:nvCxnSpPr>
        <xdr:cNvPr id="407" name="直線コネクタ 406"/>
        <xdr:cNvCxnSpPr/>
      </xdr:nvCxnSpPr>
      <xdr:spPr>
        <a:xfrm flipV="1">
          <a:off x="8750300" y="13400408"/>
          <a:ext cx="889000" cy="18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41384</xdr:rowOff>
    </xdr:from>
    <xdr:to>
      <xdr:col>45</xdr:col>
      <xdr:colOff>177800</xdr:colOff>
      <xdr:row>79</xdr:row>
      <xdr:rowOff>44450</xdr:rowOff>
    </xdr:to>
    <xdr:cxnSp macro="">
      <xdr:nvCxnSpPr>
        <xdr:cNvPr id="410" name="直線コネクタ 409"/>
        <xdr:cNvCxnSpPr/>
      </xdr:nvCxnSpPr>
      <xdr:spPr>
        <a:xfrm flipV="1">
          <a:off x="7861300" y="13585934"/>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3" name="直線コネクタ 412"/>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164658</xdr:rowOff>
    </xdr:from>
    <xdr:to>
      <xdr:col>55</xdr:col>
      <xdr:colOff>50800</xdr:colOff>
      <xdr:row>79</xdr:row>
      <xdr:rowOff>94808</xdr:rowOff>
    </xdr:to>
    <xdr:sp macro="" textlink="">
      <xdr:nvSpPr>
        <xdr:cNvPr id="423" name="楕円 422"/>
        <xdr:cNvSpPr/>
      </xdr:nvSpPr>
      <xdr:spPr>
        <a:xfrm>
          <a:off x="10426700" y="135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79585</xdr:rowOff>
    </xdr:from>
    <xdr:ext cx="378565" cy="259045"/>
    <xdr:sp macro="" textlink="">
      <xdr:nvSpPr>
        <xdr:cNvPr id="424" name="普通建設事業費 （ うち新規整備　）該当値テキスト"/>
        <xdr:cNvSpPr txBox="1"/>
      </xdr:nvSpPr>
      <xdr:spPr>
        <a:xfrm>
          <a:off x="10528300" y="1345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147958</xdr:rowOff>
    </xdr:from>
    <xdr:to>
      <xdr:col>50</xdr:col>
      <xdr:colOff>165100</xdr:colOff>
      <xdr:row>78</xdr:row>
      <xdr:rowOff>78108</xdr:rowOff>
    </xdr:to>
    <xdr:sp macro="" textlink="">
      <xdr:nvSpPr>
        <xdr:cNvPr id="425" name="楕円 424"/>
        <xdr:cNvSpPr/>
      </xdr:nvSpPr>
      <xdr:spPr>
        <a:xfrm>
          <a:off x="9588500" y="133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94635</xdr:rowOff>
    </xdr:from>
    <xdr:ext cx="534377" cy="259045"/>
    <xdr:sp macro="" textlink="">
      <xdr:nvSpPr>
        <xdr:cNvPr id="426" name="テキスト ボックス 425"/>
        <xdr:cNvSpPr txBox="1"/>
      </xdr:nvSpPr>
      <xdr:spPr>
        <a:xfrm>
          <a:off x="9372111" y="131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162034</xdr:rowOff>
    </xdr:from>
    <xdr:to>
      <xdr:col>46</xdr:col>
      <xdr:colOff>38100</xdr:colOff>
      <xdr:row>79</xdr:row>
      <xdr:rowOff>92184</xdr:rowOff>
    </xdr:to>
    <xdr:sp macro="" textlink="">
      <xdr:nvSpPr>
        <xdr:cNvPr id="427" name="楕円 426"/>
        <xdr:cNvSpPr/>
      </xdr:nvSpPr>
      <xdr:spPr>
        <a:xfrm>
          <a:off x="8699500" y="135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83311</xdr:rowOff>
    </xdr:from>
    <xdr:ext cx="378565" cy="259045"/>
    <xdr:sp macro="" textlink="">
      <xdr:nvSpPr>
        <xdr:cNvPr id="428" name="テキスト ボックス 427"/>
        <xdr:cNvSpPr txBox="1"/>
      </xdr:nvSpPr>
      <xdr:spPr>
        <a:xfrm>
          <a:off x="8561017" y="1362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58082</xdr:rowOff>
    </xdr:from>
    <xdr:to>
      <xdr:col>55</xdr:col>
      <xdr:colOff>0</xdr:colOff>
      <xdr:row>97</xdr:row>
      <xdr:rowOff>84493</xdr:rowOff>
    </xdr:to>
    <xdr:cxnSp macro="">
      <xdr:nvCxnSpPr>
        <xdr:cNvPr id="461" name="直線コネクタ 460"/>
        <xdr:cNvCxnSpPr/>
      </xdr:nvCxnSpPr>
      <xdr:spPr>
        <a:xfrm flipV="1">
          <a:off x="9639300" y="16688732"/>
          <a:ext cx="8382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41112</xdr:rowOff>
    </xdr:from>
    <xdr:to>
      <xdr:col>50</xdr:col>
      <xdr:colOff>114300</xdr:colOff>
      <xdr:row>97</xdr:row>
      <xdr:rowOff>84493</xdr:rowOff>
    </xdr:to>
    <xdr:cxnSp macro="">
      <xdr:nvCxnSpPr>
        <xdr:cNvPr id="464" name="直線コネクタ 463"/>
        <xdr:cNvCxnSpPr/>
      </xdr:nvCxnSpPr>
      <xdr:spPr>
        <a:xfrm>
          <a:off x="8750300" y="16671762"/>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41112</xdr:rowOff>
    </xdr:from>
    <xdr:to>
      <xdr:col>45</xdr:col>
      <xdr:colOff>177800</xdr:colOff>
      <xdr:row>98</xdr:row>
      <xdr:rowOff>24637</xdr:rowOff>
    </xdr:to>
    <xdr:cxnSp macro="">
      <xdr:nvCxnSpPr>
        <xdr:cNvPr id="467" name="直線コネクタ 466"/>
        <xdr:cNvCxnSpPr/>
      </xdr:nvCxnSpPr>
      <xdr:spPr>
        <a:xfrm flipV="1">
          <a:off x="7861300" y="16671762"/>
          <a:ext cx="889000" cy="1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20371</xdr:rowOff>
    </xdr:from>
    <xdr:to>
      <xdr:col>41</xdr:col>
      <xdr:colOff>50800</xdr:colOff>
      <xdr:row>98</xdr:row>
      <xdr:rowOff>24637</xdr:rowOff>
    </xdr:to>
    <xdr:cxnSp macro="">
      <xdr:nvCxnSpPr>
        <xdr:cNvPr id="470" name="直線コネクタ 469"/>
        <xdr:cNvCxnSpPr/>
      </xdr:nvCxnSpPr>
      <xdr:spPr>
        <a:xfrm>
          <a:off x="6972300" y="16822471"/>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7282</xdr:rowOff>
    </xdr:from>
    <xdr:to>
      <xdr:col>55</xdr:col>
      <xdr:colOff>50800</xdr:colOff>
      <xdr:row>97</xdr:row>
      <xdr:rowOff>108882</xdr:rowOff>
    </xdr:to>
    <xdr:sp macro="" textlink="">
      <xdr:nvSpPr>
        <xdr:cNvPr id="480" name="楕円 479"/>
        <xdr:cNvSpPr/>
      </xdr:nvSpPr>
      <xdr:spPr>
        <a:xfrm>
          <a:off x="10426700" y="166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157159</xdr:rowOff>
    </xdr:from>
    <xdr:ext cx="534377" cy="259045"/>
    <xdr:sp macro="" textlink="">
      <xdr:nvSpPr>
        <xdr:cNvPr id="481" name="普通建設事業費 （ うち更新整備　）該当値テキスト"/>
        <xdr:cNvSpPr txBox="1"/>
      </xdr:nvSpPr>
      <xdr:spPr>
        <a:xfrm>
          <a:off x="10528300" y="166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33693</xdr:rowOff>
    </xdr:from>
    <xdr:to>
      <xdr:col>50</xdr:col>
      <xdr:colOff>165100</xdr:colOff>
      <xdr:row>97</xdr:row>
      <xdr:rowOff>135293</xdr:rowOff>
    </xdr:to>
    <xdr:sp macro="" textlink="">
      <xdr:nvSpPr>
        <xdr:cNvPr id="482" name="楕円 481"/>
        <xdr:cNvSpPr/>
      </xdr:nvSpPr>
      <xdr:spPr>
        <a:xfrm>
          <a:off x="9588500" y="166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126420</xdr:rowOff>
    </xdr:from>
    <xdr:ext cx="534377" cy="259045"/>
    <xdr:sp macro="" textlink="">
      <xdr:nvSpPr>
        <xdr:cNvPr id="483" name="テキスト ボックス 482"/>
        <xdr:cNvSpPr txBox="1"/>
      </xdr:nvSpPr>
      <xdr:spPr>
        <a:xfrm>
          <a:off x="9372111" y="167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161762</xdr:rowOff>
    </xdr:from>
    <xdr:to>
      <xdr:col>46</xdr:col>
      <xdr:colOff>38100</xdr:colOff>
      <xdr:row>97</xdr:row>
      <xdr:rowOff>91912</xdr:rowOff>
    </xdr:to>
    <xdr:sp macro="" textlink="">
      <xdr:nvSpPr>
        <xdr:cNvPr id="484" name="楕円 483"/>
        <xdr:cNvSpPr/>
      </xdr:nvSpPr>
      <xdr:spPr>
        <a:xfrm>
          <a:off x="8699500" y="166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108439</xdr:rowOff>
    </xdr:from>
    <xdr:ext cx="534377" cy="259045"/>
    <xdr:sp macro="" textlink="">
      <xdr:nvSpPr>
        <xdr:cNvPr id="485" name="テキスト ボックス 484"/>
        <xdr:cNvSpPr txBox="1"/>
      </xdr:nvSpPr>
      <xdr:spPr>
        <a:xfrm>
          <a:off x="8483111" y="163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145287</xdr:rowOff>
    </xdr:from>
    <xdr:to>
      <xdr:col>41</xdr:col>
      <xdr:colOff>101600</xdr:colOff>
      <xdr:row>98</xdr:row>
      <xdr:rowOff>75437</xdr:rowOff>
    </xdr:to>
    <xdr:sp macro="" textlink="">
      <xdr:nvSpPr>
        <xdr:cNvPr id="486" name="楕円 485"/>
        <xdr:cNvSpPr/>
      </xdr:nvSpPr>
      <xdr:spPr>
        <a:xfrm>
          <a:off x="7810500" y="167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66564</xdr:rowOff>
    </xdr:from>
    <xdr:ext cx="534377" cy="259045"/>
    <xdr:sp macro="" textlink="">
      <xdr:nvSpPr>
        <xdr:cNvPr id="487" name="テキスト ボックス 486"/>
        <xdr:cNvSpPr txBox="1"/>
      </xdr:nvSpPr>
      <xdr:spPr>
        <a:xfrm>
          <a:off x="7594111" y="168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141021</xdr:rowOff>
    </xdr:from>
    <xdr:to>
      <xdr:col>36</xdr:col>
      <xdr:colOff>165100</xdr:colOff>
      <xdr:row>98</xdr:row>
      <xdr:rowOff>71171</xdr:rowOff>
    </xdr:to>
    <xdr:sp macro="" textlink="">
      <xdr:nvSpPr>
        <xdr:cNvPr id="488" name="楕円 487"/>
        <xdr:cNvSpPr/>
      </xdr:nvSpPr>
      <xdr:spPr>
        <a:xfrm>
          <a:off x="6921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62298</xdr:rowOff>
    </xdr:from>
    <xdr:ext cx="534377" cy="259045"/>
    <xdr:sp macro="" textlink="">
      <xdr:nvSpPr>
        <xdr:cNvPr id="489" name="テキスト ボックス 488"/>
        <xdr:cNvSpPr txBox="1"/>
      </xdr:nvSpPr>
      <xdr:spPr>
        <a:xfrm>
          <a:off x="6705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2700</xdr:rowOff>
    </xdr:from>
    <xdr:to>
      <xdr:col>85</xdr:col>
      <xdr:colOff>127000</xdr:colOff>
      <xdr:row>38</xdr:row>
      <xdr:rowOff>22228</xdr:rowOff>
    </xdr:to>
    <xdr:cxnSp macro="">
      <xdr:nvCxnSpPr>
        <xdr:cNvPr id="514" name="直線コネクタ 513"/>
        <xdr:cNvCxnSpPr/>
      </xdr:nvCxnSpPr>
      <xdr:spPr>
        <a:xfrm flipV="1">
          <a:off x="15481300" y="6517800"/>
          <a:ext cx="8382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21599</xdr:rowOff>
    </xdr:from>
    <xdr:to>
      <xdr:col>81</xdr:col>
      <xdr:colOff>50800</xdr:colOff>
      <xdr:row>38</xdr:row>
      <xdr:rowOff>22228</xdr:rowOff>
    </xdr:to>
    <xdr:cxnSp macro="">
      <xdr:nvCxnSpPr>
        <xdr:cNvPr id="517" name="直線コネクタ 516"/>
        <xdr:cNvCxnSpPr/>
      </xdr:nvCxnSpPr>
      <xdr:spPr>
        <a:xfrm>
          <a:off x="14592300" y="653669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11221</xdr:rowOff>
    </xdr:from>
    <xdr:to>
      <xdr:col>76</xdr:col>
      <xdr:colOff>114300</xdr:colOff>
      <xdr:row>38</xdr:row>
      <xdr:rowOff>21599</xdr:rowOff>
    </xdr:to>
    <xdr:cxnSp macro="">
      <xdr:nvCxnSpPr>
        <xdr:cNvPr id="520" name="直線コネクタ 519"/>
        <xdr:cNvCxnSpPr/>
      </xdr:nvCxnSpPr>
      <xdr:spPr>
        <a:xfrm>
          <a:off x="13703300" y="6526321"/>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11221</xdr:rowOff>
    </xdr:from>
    <xdr:to>
      <xdr:col>71</xdr:col>
      <xdr:colOff>177800</xdr:colOff>
      <xdr:row>38</xdr:row>
      <xdr:rowOff>16994</xdr:rowOff>
    </xdr:to>
    <xdr:cxnSp macro="">
      <xdr:nvCxnSpPr>
        <xdr:cNvPr id="523" name="直線コネクタ 522"/>
        <xdr:cNvCxnSpPr/>
      </xdr:nvCxnSpPr>
      <xdr:spPr>
        <a:xfrm flipV="1">
          <a:off x="12814300" y="6526321"/>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123350</xdr:rowOff>
    </xdr:from>
    <xdr:to>
      <xdr:col>85</xdr:col>
      <xdr:colOff>177800</xdr:colOff>
      <xdr:row>38</xdr:row>
      <xdr:rowOff>53500</xdr:rowOff>
    </xdr:to>
    <xdr:sp macro="" textlink="">
      <xdr:nvSpPr>
        <xdr:cNvPr id="533" name="楕円 532"/>
        <xdr:cNvSpPr/>
      </xdr:nvSpPr>
      <xdr:spPr>
        <a:xfrm>
          <a:off x="16268700" y="64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142878</xdr:rowOff>
    </xdr:from>
    <xdr:to>
      <xdr:col>81</xdr:col>
      <xdr:colOff>101600</xdr:colOff>
      <xdr:row>38</xdr:row>
      <xdr:rowOff>73028</xdr:rowOff>
    </xdr:to>
    <xdr:sp macro="" textlink="">
      <xdr:nvSpPr>
        <xdr:cNvPr id="535" name="楕円 534"/>
        <xdr:cNvSpPr/>
      </xdr:nvSpPr>
      <xdr:spPr>
        <a:xfrm>
          <a:off x="15430500" y="64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64155</xdr:rowOff>
    </xdr:from>
    <xdr:ext cx="378565" cy="259045"/>
    <xdr:sp macro="" textlink="">
      <xdr:nvSpPr>
        <xdr:cNvPr id="536" name="テキスト ボックス 535"/>
        <xdr:cNvSpPr txBox="1"/>
      </xdr:nvSpPr>
      <xdr:spPr>
        <a:xfrm>
          <a:off x="15292017" y="657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142249</xdr:rowOff>
    </xdr:from>
    <xdr:to>
      <xdr:col>76</xdr:col>
      <xdr:colOff>165100</xdr:colOff>
      <xdr:row>38</xdr:row>
      <xdr:rowOff>72399</xdr:rowOff>
    </xdr:to>
    <xdr:sp macro="" textlink="">
      <xdr:nvSpPr>
        <xdr:cNvPr id="537" name="楕円 536"/>
        <xdr:cNvSpPr/>
      </xdr:nvSpPr>
      <xdr:spPr>
        <a:xfrm>
          <a:off x="14541500" y="648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63526</xdr:rowOff>
    </xdr:from>
    <xdr:ext cx="378565" cy="259045"/>
    <xdr:sp macro="" textlink="">
      <xdr:nvSpPr>
        <xdr:cNvPr id="538" name="テキスト ボックス 537"/>
        <xdr:cNvSpPr txBox="1"/>
      </xdr:nvSpPr>
      <xdr:spPr>
        <a:xfrm>
          <a:off x="14403017" y="657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131871</xdr:rowOff>
    </xdr:from>
    <xdr:to>
      <xdr:col>72</xdr:col>
      <xdr:colOff>38100</xdr:colOff>
      <xdr:row>38</xdr:row>
      <xdr:rowOff>62021</xdr:rowOff>
    </xdr:to>
    <xdr:sp macro="" textlink="">
      <xdr:nvSpPr>
        <xdr:cNvPr id="539" name="楕円 538"/>
        <xdr:cNvSpPr/>
      </xdr:nvSpPr>
      <xdr:spPr>
        <a:xfrm>
          <a:off x="13652500" y="64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78548</xdr:rowOff>
    </xdr:from>
    <xdr:ext cx="469744" cy="259045"/>
    <xdr:sp macro="" textlink="">
      <xdr:nvSpPr>
        <xdr:cNvPr id="540" name="テキスト ボックス 539"/>
        <xdr:cNvSpPr txBox="1"/>
      </xdr:nvSpPr>
      <xdr:spPr>
        <a:xfrm>
          <a:off x="13468428" y="625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137643</xdr:rowOff>
    </xdr:from>
    <xdr:to>
      <xdr:col>67</xdr:col>
      <xdr:colOff>101600</xdr:colOff>
      <xdr:row>38</xdr:row>
      <xdr:rowOff>67793</xdr:rowOff>
    </xdr:to>
    <xdr:sp macro="" textlink="">
      <xdr:nvSpPr>
        <xdr:cNvPr id="541" name="楕円 540"/>
        <xdr:cNvSpPr/>
      </xdr:nvSpPr>
      <xdr:spPr>
        <a:xfrm>
          <a:off x="12763500" y="64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58921</xdr:rowOff>
    </xdr:from>
    <xdr:ext cx="469744" cy="259045"/>
    <xdr:sp macro="" textlink="">
      <xdr:nvSpPr>
        <xdr:cNvPr id="542" name="テキスト ボックス 541"/>
        <xdr:cNvSpPr txBox="1"/>
      </xdr:nvSpPr>
      <xdr:spPr>
        <a:xfrm>
          <a:off x="12579428" y="65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4742</xdr:rowOff>
    </xdr:from>
    <xdr:to>
      <xdr:col>85</xdr:col>
      <xdr:colOff>127000</xdr:colOff>
      <xdr:row>77</xdr:row>
      <xdr:rowOff>142215</xdr:rowOff>
    </xdr:to>
    <xdr:cxnSp macro="">
      <xdr:nvCxnSpPr>
        <xdr:cNvPr id="620" name="直線コネクタ 619"/>
        <xdr:cNvCxnSpPr/>
      </xdr:nvCxnSpPr>
      <xdr:spPr>
        <a:xfrm flipV="1">
          <a:off x="15481300" y="13206392"/>
          <a:ext cx="838200" cy="13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142215</xdr:rowOff>
    </xdr:from>
    <xdr:to>
      <xdr:col>81</xdr:col>
      <xdr:colOff>50800</xdr:colOff>
      <xdr:row>77</xdr:row>
      <xdr:rowOff>148386</xdr:rowOff>
    </xdr:to>
    <xdr:cxnSp macro="">
      <xdr:nvCxnSpPr>
        <xdr:cNvPr id="623" name="直線コネクタ 622"/>
        <xdr:cNvCxnSpPr/>
      </xdr:nvCxnSpPr>
      <xdr:spPr>
        <a:xfrm flipV="1">
          <a:off x="14592300" y="1334386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148386</xdr:rowOff>
    </xdr:from>
    <xdr:to>
      <xdr:col>76</xdr:col>
      <xdr:colOff>114300</xdr:colOff>
      <xdr:row>77</xdr:row>
      <xdr:rowOff>160982</xdr:rowOff>
    </xdr:to>
    <xdr:cxnSp macro="">
      <xdr:nvCxnSpPr>
        <xdr:cNvPr id="626" name="直線コネクタ 625"/>
        <xdr:cNvCxnSpPr/>
      </xdr:nvCxnSpPr>
      <xdr:spPr>
        <a:xfrm flipV="1">
          <a:off x="13703300" y="13350036"/>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3828</xdr:rowOff>
    </xdr:from>
    <xdr:to>
      <xdr:col>71</xdr:col>
      <xdr:colOff>177800</xdr:colOff>
      <xdr:row>77</xdr:row>
      <xdr:rowOff>160982</xdr:rowOff>
    </xdr:to>
    <xdr:cxnSp macro="">
      <xdr:nvCxnSpPr>
        <xdr:cNvPr id="629" name="直線コネクタ 628"/>
        <xdr:cNvCxnSpPr/>
      </xdr:nvCxnSpPr>
      <xdr:spPr>
        <a:xfrm>
          <a:off x="12814300" y="13205478"/>
          <a:ext cx="889000" cy="1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125392</xdr:rowOff>
    </xdr:from>
    <xdr:to>
      <xdr:col>85</xdr:col>
      <xdr:colOff>177800</xdr:colOff>
      <xdr:row>77</xdr:row>
      <xdr:rowOff>55542</xdr:rowOff>
    </xdr:to>
    <xdr:sp macro="" textlink="">
      <xdr:nvSpPr>
        <xdr:cNvPr id="639" name="楕円 638"/>
        <xdr:cNvSpPr/>
      </xdr:nvSpPr>
      <xdr:spPr>
        <a:xfrm>
          <a:off x="16268700" y="131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103819</xdr:rowOff>
    </xdr:from>
    <xdr:ext cx="534377" cy="259045"/>
    <xdr:sp macro="" textlink="">
      <xdr:nvSpPr>
        <xdr:cNvPr id="640" name="公債費該当値テキスト"/>
        <xdr:cNvSpPr txBox="1"/>
      </xdr:nvSpPr>
      <xdr:spPr>
        <a:xfrm>
          <a:off x="16370300" y="131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91415</xdr:rowOff>
    </xdr:from>
    <xdr:to>
      <xdr:col>81</xdr:col>
      <xdr:colOff>101600</xdr:colOff>
      <xdr:row>78</xdr:row>
      <xdr:rowOff>21565</xdr:rowOff>
    </xdr:to>
    <xdr:sp macro="" textlink="">
      <xdr:nvSpPr>
        <xdr:cNvPr id="641" name="楕円 640"/>
        <xdr:cNvSpPr/>
      </xdr:nvSpPr>
      <xdr:spPr>
        <a:xfrm>
          <a:off x="15430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12692</xdr:rowOff>
    </xdr:from>
    <xdr:ext cx="534377" cy="259045"/>
    <xdr:sp macro="" textlink="">
      <xdr:nvSpPr>
        <xdr:cNvPr id="642" name="テキスト ボックス 641"/>
        <xdr:cNvSpPr txBox="1"/>
      </xdr:nvSpPr>
      <xdr:spPr>
        <a:xfrm>
          <a:off x="15214111" y="133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97586</xdr:rowOff>
    </xdr:from>
    <xdr:to>
      <xdr:col>76</xdr:col>
      <xdr:colOff>165100</xdr:colOff>
      <xdr:row>78</xdr:row>
      <xdr:rowOff>27736</xdr:rowOff>
    </xdr:to>
    <xdr:sp macro="" textlink="">
      <xdr:nvSpPr>
        <xdr:cNvPr id="643" name="楕円 642"/>
        <xdr:cNvSpPr/>
      </xdr:nvSpPr>
      <xdr:spPr>
        <a:xfrm>
          <a:off x="14541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18863</xdr:rowOff>
    </xdr:from>
    <xdr:ext cx="534377" cy="259045"/>
    <xdr:sp macro="" textlink="">
      <xdr:nvSpPr>
        <xdr:cNvPr id="644" name="テキスト ボックス 643"/>
        <xdr:cNvSpPr txBox="1"/>
      </xdr:nvSpPr>
      <xdr:spPr>
        <a:xfrm>
          <a:off x="14325111" y="133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110182</xdr:rowOff>
    </xdr:from>
    <xdr:to>
      <xdr:col>72</xdr:col>
      <xdr:colOff>38100</xdr:colOff>
      <xdr:row>78</xdr:row>
      <xdr:rowOff>40332</xdr:rowOff>
    </xdr:to>
    <xdr:sp macro="" textlink="">
      <xdr:nvSpPr>
        <xdr:cNvPr id="645" name="楕円 644"/>
        <xdr:cNvSpPr/>
      </xdr:nvSpPr>
      <xdr:spPr>
        <a:xfrm>
          <a:off x="13652500" y="133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31459</xdr:rowOff>
    </xdr:from>
    <xdr:ext cx="534377" cy="259045"/>
    <xdr:sp macro="" textlink="">
      <xdr:nvSpPr>
        <xdr:cNvPr id="646" name="テキスト ボックス 645"/>
        <xdr:cNvSpPr txBox="1"/>
      </xdr:nvSpPr>
      <xdr:spPr>
        <a:xfrm>
          <a:off x="13436111" y="134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124478</xdr:rowOff>
    </xdr:from>
    <xdr:to>
      <xdr:col>67</xdr:col>
      <xdr:colOff>101600</xdr:colOff>
      <xdr:row>77</xdr:row>
      <xdr:rowOff>54628</xdr:rowOff>
    </xdr:to>
    <xdr:sp macro="" textlink="">
      <xdr:nvSpPr>
        <xdr:cNvPr id="647" name="楕円 646"/>
        <xdr:cNvSpPr/>
      </xdr:nvSpPr>
      <xdr:spPr>
        <a:xfrm>
          <a:off x="12763500" y="131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45755</xdr:rowOff>
    </xdr:from>
    <xdr:ext cx="534377" cy="259045"/>
    <xdr:sp macro="" textlink="">
      <xdr:nvSpPr>
        <xdr:cNvPr id="648" name="テキスト ボックス 647"/>
        <xdr:cNvSpPr txBox="1"/>
      </xdr:nvSpPr>
      <xdr:spPr>
        <a:xfrm>
          <a:off x="12547111" y="132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31736</xdr:rowOff>
    </xdr:from>
    <xdr:to>
      <xdr:col>85</xdr:col>
      <xdr:colOff>127000</xdr:colOff>
      <xdr:row>98</xdr:row>
      <xdr:rowOff>126626</xdr:rowOff>
    </xdr:to>
    <xdr:cxnSp macro="">
      <xdr:nvCxnSpPr>
        <xdr:cNvPr id="679" name="直線コネクタ 678"/>
        <xdr:cNvCxnSpPr/>
      </xdr:nvCxnSpPr>
      <xdr:spPr>
        <a:xfrm>
          <a:off x="15481300" y="16833836"/>
          <a:ext cx="838200" cy="9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9485</xdr:rowOff>
    </xdr:from>
    <xdr:to>
      <xdr:col>81</xdr:col>
      <xdr:colOff>50800</xdr:colOff>
      <xdr:row>98</xdr:row>
      <xdr:rowOff>31736</xdr:rowOff>
    </xdr:to>
    <xdr:cxnSp macro="">
      <xdr:nvCxnSpPr>
        <xdr:cNvPr id="682" name="直線コネクタ 681"/>
        <xdr:cNvCxnSpPr/>
      </xdr:nvCxnSpPr>
      <xdr:spPr>
        <a:xfrm>
          <a:off x="14592300" y="16811585"/>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80133</xdr:rowOff>
    </xdr:from>
    <xdr:to>
      <xdr:col>76</xdr:col>
      <xdr:colOff>114300</xdr:colOff>
      <xdr:row>98</xdr:row>
      <xdr:rowOff>9485</xdr:rowOff>
    </xdr:to>
    <xdr:cxnSp macro="">
      <xdr:nvCxnSpPr>
        <xdr:cNvPr id="685" name="直線コネクタ 684"/>
        <xdr:cNvCxnSpPr/>
      </xdr:nvCxnSpPr>
      <xdr:spPr>
        <a:xfrm>
          <a:off x="13703300" y="16710783"/>
          <a:ext cx="8890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80133</xdr:rowOff>
    </xdr:from>
    <xdr:to>
      <xdr:col>71</xdr:col>
      <xdr:colOff>177800</xdr:colOff>
      <xdr:row>97</xdr:row>
      <xdr:rowOff>96298</xdr:rowOff>
    </xdr:to>
    <xdr:cxnSp macro="">
      <xdr:nvCxnSpPr>
        <xdr:cNvPr id="688" name="直線コネクタ 687"/>
        <xdr:cNvCxnSpPr/>
      </xdr:nvCxnSpPr>
      <xdr:spPr>
        <a:xfrm flipV="1">
          <a:off x="12814300" y="1671078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75826</xdr:rowOff>
    </xdr:from>
    <xdr:to>
      <xdr:col>85</xdr:col>
      <xdr:colOff>177800</xdr:colOff>
      <xdr:row>99</xdr:row>
      <xdr:rowOff>5976</xdr:rowOff>
    </xdr:to>
    <xdr:sp macro="" textlink="">
      <xdr:nvSpPr>
        <xdr:cNvPr id="698" name="楕円 697"/>
        <xdr:cNvSpPr/>
      </xdr:nvSpPr>
      <xdr:spPr>
        <a:xfrm>
          <a:off x="16268700" y="168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54253</xdr:rowOff>
    </xdr:from>
    <xdr:ext cx="534377" cy="259045"/>
    <xdr:sp macro="" textlink="">
      <xdr:nvSpPr>
        <xdr:cNvPr id="699" name="積立金該当値テキスト"/>
        <xdr:cNvSpPr txBox="1"/>
      </xdr:nvSpPr>
      <xdr:spPr>
        <a:xfrm>
          <a:off x="16370300" y="168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152386</xdr:rowOff>
    </xdr:from>
    <xdr:to>
      <xdr:col>81</xdr:col>
      <xdr:colOff>101600</xdr:colOff>
      <xdr:row>98</xdr:row>
      <xdr:rowOff>82536</xdr:rowOff>
    </xdr:to>
    <xdr:sp macro="" textlink="">
      <xdr:nvSpPr>
        <xdr:cNvPr id="700" name="楕円 699"/>
        <xdr:cNvSpPr/>
      </xdr:nvSpPr>
      <xdr:spPr>
        <a:xfrm>
          <a:off x="15430500" y="167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73663</xdr:rowOff>
    </xdr:from>
    <xdr:ext cx="534377" cy="259045"/>
    <xdr:sp macro="" textlink="">
      <xdr:nvSpPr>
        <xdr:cNvPr id="701" name="テキスト ボックス 700"/>
        <xdr:cNvSpPr txBox="1"/>
      </xdr:nvSpPr>
      <xdr:spPr>
        <a:xfrm>
          <a:off x="15214111" y="168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130135</xdr:rowOff>
    </xdr:from>
    <xdr:to>
      <xdr:col>76</xdr:col>
      <xdr:colOff>165100</xdr:colOff>
      <xdr:row>98</xdr:row>
      <xdr:rowOff>60285</xdr:rowOff>
    </xdr:to>
    <xdr:sp macro="" textlink="">
      <xdr:nvSpPr>
        <xdr:cNvPr id="702" name="楕円 701"/>
        <xdr:cNvSpPr/>
      </xdr:nvSpPr>
      <xdr:spPr>
        <a:xfrm>
          <a:off x="14541500" y="167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76812</xdr:rowOff>
    </xdr:from>
    <xdr:ext cx="534377" cy="259045"/>
    <xdr:sp macro="" textlink="">
      <xdr:nvSpPr>
        <xdr:cNvPr id="703" name="テキスト ボックス 702"/>
        <xdr:cNvSpPr txBox="1"/>
      </xdr:nvSpPr>
      <xdr:spPr>
        <a:xfrm>
          <a:off x="14325111" y="165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29333</xdr:rowOff>
    </xdr:from>
    <xdr:to>
      <xdr:col>72</xdr:col>
      <xdr:colOff>38100</xdr:colOff>
      <xdr:row>97</xdr:row>
      <xdr:rowOff>130933</xdr:rowOff>
    </xdr:to>
    <xdr:sp macro="" textlink="">
      <xdr:nvSpPr>
        <xdr:cNvPr id="704" name="楕円 703"/>
        <xdr:cNvSpPr/>
      </xdr:nvSpPr>
      <xdr:spPr>
        <a:xfrm>
          <a:off x="13652500" y="166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147460</xdr:rowOff>
    </xdr:from>
    <xdr:ext cx="534377" cy="259045"/>
    <xdr:sp macro="" textlink="">
      <xdr:nvSpPr>
        <xdr:cNvPr id="705" name="テキスト ボックス 704"/>
        <xdr:cNvSpPr txBox="1"/>
      </xdr:nvSpPr>
      <xdr:spPr>
        <a:xfrm>
          <a:off x="13436111" y="164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45498</xdr:rowOff>
    </xdr:from>
    <xdr:to>
      <xdr:col>67</xdr:col>
      <xdr:colOff>101600</xdr:colOff>
      <xdr:row>97</xdr:row>
      <xdr:rowOff>147098</xdr:rowOff>
    </xdr:to>
    <xdr:sp macro="" textlink="">
      <xdr:nvSpPr>
        <xdr:cNvPr id="706" name="楕円 705"/>
        <xdr:cNvSpPr/>
      </xdr:nvSpPr>
      <xdr:spPr>
        <a:xfrm>
          <a:off x="12763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138225</xdr:rowOff>
    </xdr:from>
    <xdr:ext cx="534377" cy="259045"/>
    <xdr:sp macro="" textlink="">
      <xdr:nvSpPr>
        <xdr:cNvPr id="707" name="テキスト ボックス 706"/>
        <xdr:cNvSpPr txBox="1"/>
      </xdr:nvSpPr>
      <xdr:spPr>
        <a:xfrm>
          <a:off x="12547111" y="167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24905</xdr:rowOff>
    </xdr:from>
    <xdr:to>
      <xdr:col>116</xdr:col>
      <xdr:colOff>63500</xdr:colOff>
      <xdr:row>39</xdr:row>
      <xdr:rowOff>44450</xdr:rowOff>
    </xdr:to>
    <xdr:cxnSp macro="">
      <xdr:nvCxnSpPr>
        <xdr:cNvPr id="736" name="直線コネクタ 735"/>
        <xdr:cNvCxnSpPr/>
      </xdr:nvCxnSpPr>
      <xdr:spPr>
        <a:xfrm>
          <a:off x="21323300" y="6711455"/>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162065</xdr:rowOff>
    </xdr:from>
    <xdr:to>
      <xdr:col>111</xdr:col>
      <xdr:colOff>177800</xdr:colOff>
      <xdr:row>39</xdr:row>
      <xdr:rowOff>24905</xdr:rowOff>
    </xdr:to>
    <xdr:cxnSp macro="">
      <xdr:nvCxnSpPr>
        <xdr:cNvPr id="739" name="直線コネクタ 738"/>
        <xdr:cNvCxnSpPr/>
      </xdr:nvCxnSpPr>
      <xdr:spPr>
        <a:xfrm>
          <a:off x="20434300" y="65057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162065</xdr:rowOff>
    </xdr:from>
    <xdr:to>
      <xdr:col>107</xdr:col>
      <xdr:colOff>50800</xdr:colOff>
      <xdr:row>37</xdr:row>
      <xdr:rowOff>167418</xdr:rowOff>
    </xdr:to>
    <xdr:cxnSp macro="">
      <xdr:nvCxnSpPr>
        <xdr:cNvPr id="742" name="直線コネクタ 741"/>
        <xdr:cNvCxnSpPr/>
      </xdr:nvCxnSpPr>
      <xdr:spPr>
        <a:xfrm flipV="1">
          <a:off x="19545300" y="6505715"/>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4" name="テキスト ボックス 743"/>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167418</xdr:rowOff>
    </xdr:from>
    <xdr:to>
      <xdr:col>102</xdr:col>
      <xdr:colOff>114300</xdr:colOff>
      <xdr:row>39</xdr:row>
      <xdr:rowOff>11494</xdr:rowOff>
    </xdr:to>
    <xdr:cxnSp macro="">
      <xdr:nvCxnSpPr>
        <xdr:cNvPr id="745" name="直線コネクタ 744"/>
        <xdr:cNvCxnSpPr/>
      </xdr:nvCxnSpPr>
      <xdr:spPr>
        <a:xfrm flipV="1">
          <a:off x="18656300" y="6511068"/>
          <a:ext cx="889000" cy="18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7" name="テキスト ボックス 746"/>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145555</xdr:rowOff>
    </xdr:from>
    <xdr:to>
      <xdr:col>112</xdr:col>
      <xdr:colOff>38100</xdr:colOff>
      <xdr:row>39</xdr:row>
      <xdr:rowOff>75705</xdr:rowOff>
    </xdr:to>
    <xdr:sp macro="" textlink="">
      <xdr:nvSpPr>
        <xdr:cNvPr id="757" name="楕円 756"/>
        <xdr:cNvSpPr/>
      </xdr:nvSpPr>
      <xdr:spPr>
        <a:xfrm>
          <a:off x="21272500" y="66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66832</xdr:rowOff>
    </xdr:from>
    <xdr:ext cx="469744" cy="259045"/>
    <xdr:sp macro="" textlink="">
      <xdr:nvSpPr>
        <xdr:cNvPr id="758" name="テキスト ボックス 757"/>
        <xdr:cNvSpPr txBox="1"/>
      </xdr:nvSpPr>
      <xdr:spPr>
        <a:xfrm>
          <a:off x="21088428" y="675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111265</xdr:rowOff>
    </xdr:from>
    <xdr:to>
      <xdr:col>107</xdr:col>
      <xdr:colOff>101600</xdr:colOff>
      <xdr:row>38</xdr:row>
      <xdr:rowOff>41415</xdr:rowOff>
    </xdr:to>
    <xdr:sp macro="" textlink="">
      <xdr:nvSpPr>
        <xdr:cNvPr id="759" name="楕円 758"/>
        <xdr:cNvSpPr/>
      </xdr:nvSpPr>
      <xdr:spPr>
        <a:xfrm>
          <a:off x="20383500" y="64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57942</xdr:rowOff>
    </xdr:from>
    <xdr:ext cx="534377" cy="259045"/>
    <xdr:sp macro="" textlink="">
      <xdr:nvSpPr>
        <xdr:cNvPr id="760" name="テキスト ボックス 759"/>
        <xdr:cNvSpPr txBox="1"/>
      </xdr:nvSpPr>
      <xdr:spPr>
        <a:xfrm>
          <a:off x="20167111" y="623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116618</xdr:rowOff>
    </xdr:from>
    <xdr:to>
      <xdr:col>102</xdr:col>
      <xdr:colOff>165100</xdr:colOff>
      <xdr:row>38</xdr:row>
      <xdr:rowOff>46768</xdr:rowOff>
    </xdr:to>
    <xdr:sp macro="" textlink="">
      <xdr:nvSpPr>
        <xdr:cNvPr id="761" name="楕円 760"/>
        <xdr:cNvSpPr/>
      </xdr:nvSpPr>
      <xdr:spPr>
        <a:xfrm>
          <a:off x="19494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63295</xdr:rowOff>
    </xdr:from>
    <xdr:ext cx="534377" cy="259045"/>
    <xdr:sp macro="" textlink="">
      <xdr:nvSpPr>
        <xdr:cNvPr id="762" name="テキスト ボックス 761"/>
        <xdr:cNvSpPr txBox="1"/>
      </xdr:nvSpPr>
      <xdr:spPr>
        <a:xfrm>
          <a:off x="19278111" y="62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132144</xdr:rowOff>
    </xdr:from>
    <xdr:to>
      <xdr:col>98</xdr:col>
      <xdr:colOff>38100</xdr:colOff>
      <xdr:row>39</xdr:row>
      <xdr:rowOff>62294</xdr:rowOff>
    </xdr:to>
    <xdr:sp macro="" textlink="">
      <xdr:nvSpPr>
        <xdr:cNvPr id="763" name="楕円 762"/>
        <xdr:cNvSpPr/>
      </xdr:nvSpPr>
      <xdr:spPr>
        <a:xfrm>
          <a:off x="18605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78820</xdr:rowOff>
    </xdr:from>
    <xdr:ext cx="469744" cy="259045"/>
    <xdr:sp macro="" textlink="">
      <xdr:nvSpPr>
        <xdr:cNvPr id="764" name="テキスト ボックス 763"/>
        <xdr:cNvSpPr txBox="1"/>
      </xdr:nvSpPr>
      <xdr:spPr>
        <a:xfrm>
          <a:off x="18421428" y="64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91825</xdr:rowOff>
    </xdr:from>
    <xdr:to>
      <xdr:col>116</xdr:col>
      <xdr:colOff>63500</xdr:colOff>
      <xdr:row>59</xdr:row>
      <xdr:rowOff>94568</xdr:rowOff>
    </xdr:to>
    <xdr:cxnSp macro="">
      <xdr:nvCxnSpPr>
        <xdr:cNvPr id="795" name="直線コネクタ 794"/>
        <xdr:cNvCxnSpPr/>
      </xdr:nvCxnSpPr>
      <xdr:spPr>
        <a:xfrm flipV="1">
          <a:off x="21323300" y="102073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94372</xdr:rowOff>
    </xdr:from>
    <xdr:to>
      <xdr:col>111</xdr:col>
      <xdr:colOff>177800</xdr:colOff>
      <xdr:row>59</xdr:row>
      <xdr:rowOff>94568</xdr:rowOff>
    </xdr:to>
    <xdr:cxnSp macro="">
      <xdr:nvCxnSpPr>
        <xdr:cNvPr id="798" name="直線コネクタ 797"/>
        <xdr:cNvCxnSpPr/>
      </xdr:nvCxnSpPr>
      <xdr:spPr>
        <a:xfrm>
          <a:off x="20434300" y="1020992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94372</xdr:rowOff>
    </xdr:from>
    <xdr:to>
      <xdr:col>107</xdr:col>
      <xdr:colOff>50800</xdr:colOff>
      <xdr:row>59</xdr:row>
      <xdr:rowOff>95841</xdr:rowOff>
    </xdr:to>
    <xdr:cxnSp macro="">
      <xdr:nvCxnSpPr>
        <xdr:cNvPr id="801" name="直線コネクタ 800"/>
        <xdr:cNvCxnSpPr/>
      </xdr:nvCxnSpPr>
      <xdr:spPr>
        <a:xfrm flipV="1">
          <a:off x="19545300" y="1020992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90420</xdr:rowOff>
    </xdr:from>
    <xdr:to>
      <xdr:col>102</xdr:col>
      <xdr:colOff>114300</xdr:colOff>
      <xdr:row>59</xdr:row>
      <xdr:rowOff>95841</xdr:rowOff>
    </xdr:to>
    <xdr:cxnSp macro="">
      <xdr:nvCxnSpPr>
        <xdr:cNvPr id="804" name="直線コネクタ 803"/>
        <xdr:cNvCxnSpPr/>
      </xdr:nvCxnSpPr>
      <xdr:spPr>
        <a:xfrm>
          <a:off x="18656300" y="10205970"/>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41025</xdr:rowOff>
    </xdr:from>
    <xdr:to>
      <xdr:col>116</xdr:col>
      <xdr:colOff>114300</xdr:colOff>
      <xdr:row>59</xdr:row>
      <xdr:rowOff>142625</xdr:rowOff>
    </xdr:to>
    <xdr:sp macro="" textlink="">
      <xdr:nvSpPr>
        <xdr:cNvPr id="814" name="楕円 813"/>
        <xdr:cNvSpPr/>
      </xdr:nvSpPr>
      <xdr:spPr>
        <a:xfrm>
          <a:off x="22110700" y="101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127678</xdr:rowOff>
    </xdr:from>
    <xdr:ext cx="378565" cy="259045"/>
    <xdr:sp macro="" textlink="">
      <xdr:nvSpPr>
        <xdr:cNvPr id="815" name="貸付金該当値テキスト"/>
        <xdr:cNvSpPr txBox="1"/>
      </xdr:nvSpPr>
      <xdr:spPr>
        <a:xfrm>
          <a:off x="22212300"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43768</xdr:rowOff>
    </xdr:from>
    <xdr:to>
      <xdr:col>112</xdr:col>
      <xdr:colOff>38100</xdr:colOff>
      <xdr:row>59</xdr:row>
      <xdr:rowOff>145368</xdr:rowOff>
    </xdr:to>
    <xdr:sp macro="" textlink="">
      <xdr:nvSpPr>
        <xdr:cNvPr id="816" name="楕円 815"/>
        <xdr:cNvSpPr/>
      </xdr:nvSpPr>
      <xdr:spPr>
        <a:xfrm>
          <a:off x="21272500" y="10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136495</xdr:rowOff>
    </xdr:from>
    <xdr:ext cx="378565" cy="259045"/>
    <xdr:sp macro="" textlink="">
      <xdr:nvSpPr>
        <xdr:cNvPr id="817" name="テキスト ボックス 816"/>
        <xdr:cNvSpPr txBox="1"/>
      </xdr:nvSpPr>
      <xdr:spPr>
        <a:xfrm>
          <a:off x="21134017" y="10252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43572</xdr:rowOff>
    </xdr:from>
    <xdr:to>
      <xdr:col>107</xdr:col>
      <xdr:colOff>101600</xdr:colOff>
      <xdr:row>59</xdr:row>
      <xdr:rowOff>145172</xdr:rowOff>
    </xdr:to>
    <xdr:sp macro="" textlink="">
      <xdr:nvSpPr>
        <xdr:cNvPr id="818" name="楕円 817"/>
        <xdr:cNvSpPr/>
      </xdr:nvSpPr>
      <xdr:spPr>
        <a:xfrm>
          <a:off x="20383500" y="10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136299</xdr:rowOff>
    </xdr:from>
    <xdr:ext cx="378565" cy="259045"/>
    <xdr:sp macro="" textlink="">
      <xdr:nvSpPr>
        <xdr:cNvPr id="819" name="テキスト ボックス 818"/>
        <xdr:cNvSpPr txBox="1"/>
      </xdr:nvSpPr>
      <xdr:spPr>
        <a:xfrm>
          <a:off x="20245017" y="1025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45041</xdr:rowOff>
    </xdr:from>
    <xdr:to>
      <xdr:col>102</xdr:col>
      <xdr:colOff>165100</xdr:colOff>
      <xdr:row>59</xdr:row>
      <xdr:rowOff>146641</xdr:rowOff>
    </xdr:to>
    <xdr:sp macro="" textlink="">
      <xdr:nvSpPr>
        <xdr:cNvPr id="820" name="楕円 819"/>
        <xdr:cNvSpPr/>
      </xdr:nvSpPr>
      <xdr:spPr>
        <a:xfrm>
          <a:off x="19494500" y="101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137768</xdr:rowOff>
    </xdr:from>
    <xdr:ext cx="313932" cy="259045"/>
    <xdr:sp macro="" textlink="">
      <xdr:nvSpPr>
        <xdr:cNvPr id="821" name="テキスト ボックス 820"/>
        <xdr:cNvSpPr txBox="1"/>
      </xdr:nvSpPr>
      <xdr:spPr>
        <a:xfrm>
          <a:off x="19388333" y="10253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39620</xdr:rowOff>
    </xdr:from>
    <xdr:to>
      <xdr:col>98</xdr:col>
      <xdr:colOff>38100</xdr:colOff>
      <xdr:row>59</xdr:row>
      <xdr:rowOff>141220</xdr:rowOff>
    </xdr:to>
    <xdr:sp macro="" textlink="">
      <xdr:nvSpPr>
        <xdr:cNvPr id="822" name="楕円 821"/>
        <xdr:cNvSpPr/>
      </xdr:nvSpPr>
      <xdr:spPr>
        <a:xfrm>
          <a:off x="18605500" y="101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132347</xdr:rowOff>
    </xdr:from>
    <xdr:ext cx="378565" cy="259045"/>
    <xdr:sp macro="" textlink="">
      <xdr:nvSpPr>
        <xdr:cNvPr id="823" name="テキスト ボックス 822"/>
        <xdr:cNvSpPr txBox="1"/>
      </xdr:nvSpPr>
      <xdr:spPr>
        <a:xfrm>
          <a:off x="18467017" y="1024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119636</xdr:rowOff>
    </xdr:from>
    <xdr:to>
      <xdr:col>116</xdr:col>
      <xdr:colOff>63500</xdr:colOff>
      <xdr:row>76</xdr:row>
      <xdr:rowOff>127355</xdr:rowOff>
    </xdr:to>
    <xdr:cxnSp macro="">
      <xdr:nvCxnSpPr>
        <xdr:cNvPr id="852" name="直線コネクタ 851"/>
        <xdr:cNvCxnSpPr/>
      </xdr:nvCxnSpPr>
      <xdr:spPr>
        <a:xfrm flipV="1">
          <a:off x="21323300" y="13149836"/>
          <a:ext cx="8382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127355</xdr:rowOff>
    </xdr:from>
    <xdr:to>
      <xdr:col>111</xdr:col>
      <xdr:colOff>177800</xdr:colOff>
      <xdr:row>76</xdr:row>
      <xdr:rowOff>155435</xdr:rowOff>
    </xdr:to>
    <xdr:cxnSp macro="">
      <xdr:nvCxnSpPr>
        <xdr:cNvPr id="855" name="直線コネクタ 854"/>
        <xdr:cNvCxnSpPr/>
      </xdr:nvCxnSpPr>
      <xdr:spPr>
        <a:xfrm flipV="1">
          <a:off x="20434300" y="13157555"/>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122867</xdr:rowOff>
    </xdr:from>
    <xdr:to>
      <xdr:col>107</xdr:col>
      <xdr:colOff>50800</xdr:colOff>
      <xdr:row>76</xdr:row>
      <xdr:rowOff>155435</xdr:rowOff>
    </xdr:to>
    <xdr:cxnSp macro="">
      <xdr:nvCxnSpPr>
        <xdr:cNvPr id="858" name="直線コネクタ 857"/>
        <xdr:cNvCxnSpPr/>
      </xdr:nvCxnSpPr>
      <xdr:spPr>
        <a:xfrm>
          <a:off x="19545300" y="13153067"/>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122867</xdr:rowOff>
    </xdr:from>
    <xdr:to>
      <xdr:col>102</xdr:col>
      <xdr:colOff>114300</xdr:colOff>
      <xdr:row>77</xdr:row>
      <xdr:rowOff>1031</xdr:rowOff>
    </xdr:to>
    <xdr:cxnSp macro="">
      <xdr:nvCxnSpPr>
        <xdr:cNvPr id="861" name="直線コネクタ 860"/>
        <xdr:cNvCxnSpPr/>
      </xdr:nvCxnSpPr>
      <xdr:spPr>
        <a:xfrm flipV="1">
          <a:off x="18656300" y="13153067"/>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68836</xdr:rowOff>
    </xdr:from>
    <xdr:to>
      <xdr:col>116</xdr:col>
      <xdr:colOff>114300</xdr:colOff>
      <xdr:row>76</xdr:row>
      <xdr:rowOff>170436</xdr:rowOff>
    </xdr:to>
    <xdr:sp macro="" textlink="">
      <xdr:nvSpPr>
        <xdr:cNvPr id="871" name="楕円 870"/>
        <xdr:cNvSpPr/>
      </xdr:nvSpPr>
      <xdr:spPr>
        <a:xfrm>
          <a:off x="22110700" y="130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47263</xdr:rowOff>
    </xdr:from>
    <xdr:ext cx="534377" cy="259045"/>
    <xdr:sp macro="" textlink="">
      <xdr:nvSpPr>
        <xdr:cNvPr id="872" name="繰出金該当値テキスト"/>
        <xdr:cNvSpPr txBox="1"/>
      </xdr:nvSpPr>
      <xdr:spPr>
        <a:xfrm>
          <a:off x="22212300" y="130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76555</xdr:rowOff>
    </xdr:from>
    <xdr:to>
      <xdr:col>112</xdr:col>
      <xdr:colOff>38100</xdr:colOff>
      <xdr:row>77</xdr:row>
      <xdr:rowOff>6705</xdr:rowOff>
    </xdr:to>
    <xdr:sp macro="" textlink="">
      <xdr:nvSpPr>
        <xdr:cNvPr id="873" name="楕円 872"/>
        <xdr:cNvSpPr/>
      </xdr:nvSpPr>
      <xdr:spPr>
        <a:xfrm>
          <a:off x="21272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169282</xdr:rowOff>
    </xdr:from>
    <xdr:ext cx="534377" cy="259045"/>
    <xdr:sp macro="" textlink="">
      <xdr:nvSpPr>
        <xdr:cNvPr id="874" name="テキスト ボックス 873"/>
        <xdr:cNvSpPr txBox="1"/>
      </xdr:nvSpPr>
      <xdr:spPr>
        <a:xfrm>
          <a:off x="21056111" y="131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104635</xdr:rowOff>
    </xdr:from>
    <xdr:to>
      <xdr:col>107</xdr:col>
      <xdr:colOff>101600</xdr:colOff>
      <xdr:row>77</xdr:row>
      <xdr:rowOff>34785</xdr:rowOff>
    </xdr:to>
    <xdr:sp macro="" textlink="">
      <xdr:nvSpPr>
        <xdr:cNvPr id="875" name="楕円 874"/>
        <xdr:cNvSpPr/>
      </xdr:nvSpPr>
      <xdr:spPr>
        <a:xfrm>
          <a:off x="20383500" y="131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25912</xdr:rowOff>
    </xdr:from>
    <xdr:ext cx="534377" cy="259045"/>
    <xdr:sp macro="" textlink="">
      <xdr:nvSpPr>
        <xdr:cNvPr id="876" name="テキスト ボックス 875"/>
        <xdr:cNvSpPr txBox="1"/>
      </xdr:nvSpPr>
      <xdr:spPr>
        <a:xfrm>
          <a:off x="20167111" y="132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72067</xdr:rowOff>
    </xdr:from>
    <xdr:to>
      <xdr:col>102</xdr:col>
      <xdr:colOff>165100</xdr:colOff>
      <xdr:row>77</xdr:row>
      <xdr:rowOff>2217</xdr:rowOff>
    </xdr:to>
    <xdr:sp macro="" textlink="">
      <xdr:nvSpPr>
        <xdr:cNvPr id="877" name="楕円 876"/>
        <xdr:cNvSpPr/>
      </xdr:nvSpPr>
      <xdr:spPr>
        <a:xfrm>
          <a:off x="19494500" y="131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164794</xdr:rowOff>
    </xdr:from>
    <xdr:ext cx="534377" cy="259045"/>
    <xdr:sp macro="" textlink="">
      <xdr:nvSpPr>
        <xdr:cNvPr id="878" name="テキスト ボックス 877"/>
        <xdr:cNvSpPr txBox="1"/>
      </xdr:nvSpPr>
      <xdr:spPr>
        <a:xfrm>
          <a:off x="19278111" y="131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121681</xdr:rowOff>
    </xdr:from>
    <xdr:to>
      <xdr:col>98</xdr:col>
      <xdr:colOff>38100</xdr:colOff>
      <xdr:row>77</xdr:row>
      <xdr:rowOff>51831</xdr:rowOff>
    </xdr:to>
    <xdr:sp macro="" textlink="">
      <xdr:nvSpPr>
        <xdr:cNvPr id="879" name="楕円 878"/>
        <xdr:cNvSpPr/>
      </xdr:nvSpPr>
      <xdr:spPr>
        <a:xfrm>
          <a:off x="18605500" y="131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42958</xdr:rowOff>
    </xdr:from>
    <xdr:ext cx="534377" cy="259045"/>
    <xdr:sp macro="" textlink="">
      <xdr:nvSpPr>
        <xdr:cNvPr id="880" name="テキスト ボックス 879"/>
        <xdr:cNvSpPr txBox="1"/>
      </xdr:nvSpPr>
      <xdr:spPr>
        <a:xfrm>
          <a:off x="18389111" y="132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主な構成項目である人件費について、平成２６年の行政改革の影響から減少の傾向にあるが</a:t>
          </a:r>
          <a:r>
            <a:rPr kumimoji="1" lang="ja-JP" altLang="en-US" sz="1050">
              <a:solidFill>
                <a:schemeClr val="dk1"/>
              </a:solidFill>
              <a:effectLst/>
              <a:latin typeface="+mn-lt"/>
              <a:ea typeface="+mn-ea"/>
              <a:cs typeface="+mn-cs"/>
            </a:rPr>
            <a:t>、平成３０年は前年度と比較して１</a:t>
          </a:r>
          <a:r>
            <a:rPr kumimoji="1" lang="ja-JP" altLang="ja-JP" sz="1050">
              <a:solidFill>
                <a:schemeClr val="dk1"/>
              </a:solidFill>
              <a:effectLst/>
              <a:latin typeface="+mn-lt"/>
              <a:ea typeface="+mn-ea"/>
              <a:cs typeface="+mn-cs"/>
            </a:rPr>
            <a:t>，３</a:t>
          </a:r>
          <a:r>
            <a:rPr kumimoji="1" lang="ja-JP" altLang="en-US" sz="1050">
              <a:solidFill>
                <a:schemeClr val="dk1"/>
              </a:solidFill>
              <a:effectLst/>
              <a:latin typeface="+mn-lt"/>
              <a:ea typeface="+mn-ea"/>
              <a:cs typeface="+mn-cs"/>
            </a:rPr>
            <a:t>１３円</a:t>
          </a:r>
          <a:r>
            <a:rPr kumimoji="1" lang="ja-JP" altLang="ja-JP" sz="1050">
              <a:solidFill>
                <a:schemeClr val="dk1"/>
              </a:solidFill>
              <a:effectLst/>
              <a:latin typeface="+mn-lt"/>
              <a:ea typeface="+mn-ea"/>
              <a:cs typeface="+mn-cs"/>
            </a:rPr>
            <a:t>高く</a:t>
          </a:r>
          <a:r>
            <a:rPr kumimoji="1" lang="ja-JP" altLang="en-US" sz="1050">
              <a:solidFill>
                <a:schemeClr val="dk1"/>
              </a:solidFill>
              <a:effectLst/>
              <a:latin typeface="+mn-lt"/>
              <a:ea typeface="+mn-ea"/>
              <a:cs typeface="+mn-cs"/>
            </a:rPr>
            <a:t>なっており、依然</a:t>
          </a:r>
          <a:r>
            <a:rPr kumimoji="1" lang="ja-JP" altLang="ja-JP" sz="1050">
              <a:solidFill>
                <a:schemeClr val="dk1"/>
              </a:solidFill>
              <a:effectLst/>
              <a:latin typeface="+mn-lt"/>
              <a:ea typeface="+mn-ea"/>
              <a:cs typeface="+mn-cs"/>
            </a:rPr>
            <a:t>として類似団体平均を上回っている。これは主に町立保育所の運営や国土調査、学校再編事業の実施に人員が必要なためである。また、人事院勧告や最低賃金の上昇も人件費増加の要因である。今後とも事務の効率化等を図り、</a:t>
          </a:r>
          <a:r>
            <a:rPr kumimoji="1" lang="ja-JP" altLang="en-US" sz="1050">
              <a:solidFill>
                <a:schemeClr val="dk1"/>
              </a:solidFill>
              <a:effectLst/>
              <a:latin typeface="+mn-lt"/>
              <a:ea typeface="+mn-ea"/>
              <a:cs typeface="+mn-cs"/>
            </a:rPr>
            <a:t>人員の削減及び</a:t>
          </a:r>
          <a:r>
            <a:rPr kumimoji="1" lang="ja-JP" altLang="ja-JP" sz="1050">
              <a:solidFill>
                <a:schemeClr val="dk1"/>
              </a:solidFill>
              <a:effectLst/>
              <a:latin typeface="+mn-lt"/>
              <a:ea typeface="+mn-ea"/>
              <a:cs typeface="+mn-cs"/>
            </a:rPr>
            <a:t>人件費の削減に努める。</a:t>
          </a:r>
          <a:endParaRPr lang="ja-JP" altLang="ja-JP" sz="1050">
            <a:effectLst/>
          </a:endParaRPr>
        </a:p>
        <a:p>
          <a:r>
            <a:rPr kumimoji="1" lang="ja-JP" altLang="ja-JP" sz="1050">
              <a:solidFill>
                <a:schemeClr val="dk1"/>
              </a:solidFill>
              <a:effectLst/>
              <a:latin typeface="+mn-lt"/>
              <a:ea typeface="+mn-ea"/>
              <a:cs typeface="+mn-cs"/>
            </a:rPr>
            <a:t>扶助費については高齢化が進んでいることによる高齢者及び障害者関係経費の増加によ</a:t>
          </a:r>
          <a:r>
            <a:rPr kumimoji="1" lang="ja-JP" altLang="en-US" sz="1050">
              <a:solidFill>
                <a:schemeClr val="dk1"/>
              </a:solidFill>
              <a:effectLst/>
              <a:latin typeface="+mn-lt"/>
              <a:ea typeface="+mn-ea"/>
              <a:cs typeface="+mn-cs"/>
            </a:rPr>
            <a:t>り平成２６年から増加傾向にあったが、平成３０年は前年度と比較して６１７円改善している。しかし、</a:t>
          </a:r>
          <a:r>
            <a:rPr kumimoji="1" lang="ja-JP" altLang="ja-JP" sz="1050">
              <a:solidFill>
                <a:schemeClr val="dk1"/>
              </a:solidFill>
              <a:effectLst/>
              <a:latin typeface="+mn-lt"/>
              <a:ea typeface="+mn-ea"/>
              <a:cs typeface="+mn-cs"/>
            </a:rPr>
            <a:t>類似団体平均と比較して２５，</a:t>
          </a:r>
          <a:r>
            <a:rPr kumimoji="1" lang="ja-JP" altLang="en-US" sz="1050">
              <a:solidFill>
                <a:schemeClr val="dk1"/>
              </a:solidFill>
              <a:effectLst/>
              <a:latin typeface="+mn-lt"/>
              <a:ea typeface="+mn-ea"/>
              <a:cs typeface="+mn-cs"/>
            </a:rPr>
            <a:t>２３９</a:t>
          </a:r>
          <a:r>
            <a:rPr kumimoji="1" lang="ja-JP" altLang="ja-JP" sz="1050">
              <a:solidFill>
                <a:schemeClr val="dk1"/>
              </a:solidFill>
              <a:effectLst/>
              <a:latin typeface="+mn-lt"/>
              <a:ea typeface="+mn-ea"/>
              <a:cs typeface="+mn-cs"/>
            </a:rPr>
            <a:t>円高くなっている</a:t>
          </a:r>
          <a:r>
            <a:rPr kumimoji="1" lang="ja-JP" altLang="en-US" sz="1050">
              <a:solidFill>
                <a:schemeClr val="dk1"/>
              </a:solidFill>
              <a:effectLst/>
              <a:latin typeface="+mn-lt"/>
              <a:ea typeface="+mn-ea"/>
              <a:cs typeface="+mn-cs"/>
            </a:rPr>
            <a:t>ので、今後も</a:t>
          </a:r>
          <a:r>
            <a:rPr kumimoji="1" lang="ja-JP" altLang="ja-JP" sz="1050">
              <a:solidFill>
                <a:schemeClr val="dk1"/>
              </a:solidFill>
              <a:effectLst/>
              <a:latin typeface="+mn-lt"/>
              <a:ea typeface="+mn-ea"/>
              <a:cs typeface="+mn-cs"/>
            </a:rPr>
            <a:t>健康増進や介護予防施策を充実させ、増加の抑制に努める。</a:t>
          </a:r>
          <a:endParaRPr lang="ja-JP" altLang="ja-JP" sz="1050">
            <a:effectLst/>
          </a:endParaRPr>
        </a:p>
        <a:p>
          <a:r>
            <a:rPr kumimoji="1" lang="ja-JP" altLang="ja-JP" sz="1050">
              <a:solidFill>
                <a:schemeClr val="dk1"/>
              </a:solidFill>
              <a:effectLst/>
              <a:latin typeface="+mn-lt"/>
              <a:ea typeface="+mn-ea"/>
              <a:cs typeface="+mn-cs"/>
            </a:rPr>
            <a:t>普通建設事業費については平成２６年以降、住宅や橋梁の長寿命化事業の推進により、増加してきている。現在行っている学校再編事業により、今後更に増加するので他事業の抑制等を検討し、現世代に負担が集中しないよう平準化に努める。</a:t>
          </a:r>
          <a:endParaRPr lang="ja-JP" altLang="ja-JP" sz="1050">
            <a:effectLst/>
          </a:endParaRPr>
        </a:p>
        <a:p>
          <a:r>
            <a:rPr kumimoji="1" lang="ja-JP" altLang="ja-JP" sz="1050">
              <a:solidFill>
                <a:schemeClr val="dk1"/>
              </a:solidFill>
              <a:effectLst/>
              <a:latin typeface="+mn-lt"/>
              <a:ea typeface="+mn-ea"/>
              <a:cs typeface="+mn-cs"/>
            </a:rPr>
            <a:t>公債費については</a:t>
          </a:r>
          <a:r>
            <a:rPr kumimoji="1" lang="ja-JP" altLang="en-US" sz="1050">
              <a:solidFill>
                <a:schemeClr val="dk1"/>
              </a:solidFill>
              <a:effectLst/>
              <a:latin typeface="+mn-lt"/>
              <a:ea typeface="+mn-ea"/>
              <a:cs typeface="+mn-cs"/>
            </a:rPr>
            <a:t>平成２６年臨時財政対策債を一括償還により増額しているが、</a:t>
          </a:r>
          <a:r>
            <a:rPr kumimoji="1" lang="ja-JP" altLang="ja-JP" sz="1050">
              <a:solidFill>
                <a:schemeClr val="dk1"/>
              </a:solidFill>
              <a:effectLst/>
              <a:latin typeface="+mn-lt"/>
              <a:ea typeface="+mn-ea"/>
              <a:cs typeface="+mn-cs"/>
            </a:rPr>
            <a:t>起債の制限を行ってきたことから、低い水準を保ち類似団体平均</a:t>
          </a:r>
          <a:r>
            <a:rPr kumimoji="1" lang="ja-JP" altLang="en-US" sz="1050">
              <a:solidFill>
                <a:schemeClr val="dk1"/>
              </a:solidFill>
              <a:effectLst/>
              <a:latin typeface="+mn-lt"/>
              <a:ea typeface="+mn-ea"/>
              <a:cs typeface="+mn-cs"/>
            </a:rPr>
            <a:t>を下回って</a:t>
          </a:r>
          <a:r>
            <a:rPr kumimoji="1" lang="ja-JP" altLang="ja-JP" sz="1050">
              <a:solidFill>
                <a:schemeClr val="dk1"/>
              </a:solidFill>
              <a:effectLst/>
              <a:latin typeface="+mn-lt"/>
              <a:ea typeface="+mn-ea"/>
              <a:cs typeface="+mn-cs"/>
            </a:rPr>
            <a:t>いる。しかし、平成２６年以降の過疎対策事業債の活用や、住宅長寿命化計画の推進</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また学校再編事業により急激に公債費が増加するため、起債事業の厳選等で増加の</a:t>
          </a:r>
          <a:r>
            <a:rPr kumimoji="1" lang="ja-JP" altLang="en-US" sz="1050">
              <a:solidFill>
                <a:schemeClr val="dk1"/>
              </a:solidFill>
              <a:effectLst/>
              <a:latin typeface="+mn-lt"/>
              <a:ea typeface="+mn-ea"/>
              <a:cs typeface="+mn-cs"/>
            </a:rPr>
            <a:t>抑制を図る。</a:t>
          </a:r>
          <a:endParaRPr lang="ja-JP" altLang="ja-JP" sz="1050">
            <a:effectLst/>
          </a:endParaRPr>
        </a:p>
        <a:p>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11,048
11,004
44.50
5,673,206
5,342,694
322,368
3,100,489
4,400,584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162179</xdr:rowOff>
    </xdr:from>
    <xdr:to>
      <xdr:col>24</xdr:col>
      <xdr:colOff>63500</xdr:colOff>
      <xdr:row>35</xdr:row>
      <xdr:rowOff>34353</xdr:rowOff>
    </xdr:to>
    <xdr:cxnSp macro="">
      <xdr:nvCxnSpPr>
        <xdr:cNvPr id="61" name="直線コネクタ 60"/>
        <xdr:cNvCxnSpPr/>
      </xdr:nvCxnSpPr>
      <xdr:spPr>
        <a:xfrm>
          <a:off x="3797300" y="5991479"/>
          <a:ext cx="8382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167894</xdr:rowOff>
    </xdr:from>
    <xdr:to>
      <xdr:col>19</xdr:col>
      <xdr:colOff>177800</xdr:colOff>
      <xdr:row>34</xdr:row>
      <xdr:rowOff>162179</xdr:rowOff>
    </xdr:to>
    <xdr:cxnSp macro="">
      <xdr:nvCxnSpPr>
        <xdr:cNvPr id="64" name="直線コネクタ 63"/>
        <xdr:cNvCxnSpPr/>
      </xdr:nvCxnSpPr>
      <xdr:spPr>
        <a:xfrm>
          <a:off x="2908300" y="5825744"/>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42354</xdr:rowOff>
    </xdr:from>
    <xdr:to>
      <xdr:col>15</xdr:col>
      <xdr:colOff>50800</xdr:colOff>
      <xdr:row>33</xdr:row>
      <xdr:rowOff>167894</xdr:rowOff>
    </xdr:to>
    <xdr:cxnSp macro="">
      <xdr:nvCxnSpPr>
        <xdr:cNvPr id="67" name="直線コネクタ 66"/>
        <xdr:cNvCxnSpPr/>
      </xdr:nvCxnSpPr>
      <xdr:spPr>
        <a:xfrm>
          <a:off x="2019300" y="5700204"/>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42354</xdr:rowOff>
    </xdr:from>
    <xdr:to>
      <xdr:col>10</xdr:col>
      <xdr:colOff>114300</xdr:colOff>
      <xdr:row>33</xdr:row>
      <xdr:rowOff>113983</xdr:rowOff>
    </xdr:to>
    <xdr:cxnSp macro="">
      <xdr:nvCxnSpPr>
        <xdr:cNvPr id="70" name="直線コネクタ 69"/>
        <xdr:cNvCxnSpPr/>
      </xdr:nvCxnSpPr>
      <xdr:spPr>
        <a:xfrm flipV="1">
          <a:off x="1130300" y="5700204"/>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155003</xdr:rowOff>
    </xdr:from>
    <xdr:to>
      <xdr:col>24</xdr:col>
      <xdr:colOff>114300</xdr:colOff>
      <xdr:row>35</xdr:row>
      <xdr:rowOff>85153</xdr:rowOff>
    </xdr:to>
    <xdr:sp macro="" textlink="">
      <xdr:nvSpPr>
        <xdr:cNvPr id="80" name="楕円 79"/>
        <xdr:cNvSpPr/>
      </xdr:nvSpPr>
      <xdr:spPr>
        <a:xfrm>
          <a:off x="4584700" y="59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6430</xdr:rowOff>
    </xdr:from>
    <xdr:ext cx="469744" cy="259045"/>
    <xdr:sp macro="" textlink="">
      <xdr:nvSpPr>
        <xdr:cNvPr id="81" name="議会費該当値テキスト"/>
        <xdr:cNvSpPr txBox="1"/>
      </xdr:nvSpPr>
      <xdr:spPr>
        <a:xfrm>
          <a:off x="4686300" y="58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111379</xdr:rowOff>
    </xdr:from>
    <xdr:to>
      <xdr:col>20</xdr:col>
      <xdr:colOff>38100</xdr:colOff>
      <xdr:row>35</xdr:row>
      <xdr:rowOff>41529</xdr:rowOff>
    </xdr:to>
    <xdr:sp macro="" textlink="">
      <xdr:nvSpPr>
        <xdr:cNvPr id="82" name="楕円 81"/>
        <xdr:cNvSpPr/>
      </xdr:nvSpPr>
      <xdr:spPr>
        <a:xfrm>
          <a:off x="3746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58056</xdr:rowOff>
    </xdr:from>
    <xdr:ext cx="469744" cy="259045"/>
    <xdr:sp macro="" textlink="">
      <xdr:nvSpPr>
        <xdr:cNvPr id="83" name="テキスト ボックス 82"/>
        <xdr:cNvSpPr txBox="1"/>
      </xdr:nvSpPr>
      <xdr:spPr>
        <a:xfrm>
          <a:off x="3562428"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117094</xdr:rowOff>
    </xdr:from>
    <xdr:to>
      <xdr:col>15</xdr:col>
      <xdr:colOff>101600</xdr:colOff>
      <xdr:row>34</xdr:row>
      <xdr:rowOff>47244</xdr:rowOff>
    </xdr:to>
    <xdr:sp macro="" textlink="">
      <xdr:nvSpPr>
        <xdr:cNvPr id="84" name="楕円 83"/>
        <xdr:cNvSpPr/>
      </xdr:nvSpPr>
      <xdr:spPr>
        <a:xfrm>
          <a:off x="2857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63771</xdr:rowOff>
    </xdr:from>
    <xdr:ext cx="469744" cy="259045"/>
    <xdr:sp macro="" textlink="">
      <xdr:nvSpPr>
        <xdr:cNvPr id="85" name="テキスト ボックス 84"/>
        <xdr:cNvSpPr txBox="1"/>
      </xdr:nvSpPr>
      <xdr:spPr>
        <a:xfrm>
          <a:off x="2673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163004</xdr:rowOff>
    </xdr:from>
    <xdr:to>
      <xdr:col>10</xdr:col>
      <xdr:colOff>165100</xdr:colOff>
      <xdr:row>33</xdr:row>
      <xdr:rowOff>93154</xdr:rowOff>
    </xdr:to>
    <xdr:sp macro="" textlink="">
      <xdr:nvSpPr>
        <xdr:cNvPr id="86" name="楕円 85"/>
        <xdr:cNvSpPr/>
      </xdr:nvSpPr>
      <xdr:spPr>
        <a:xfrm>
          <a:off x="1968500" y="5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109681</xdr:rowOff>
    </xdr:from>
    <xdr:ext cx="469744" cy="259045"/>
    <xdr:sp macro="" textlink="">
      <xdr:nvSpPr>
        <xdr:cNvPr id="87" name="テキスト ボックス 86"/>
        <xdr:cNvSpPr txBox="1"/>
      </xdr:nvSpPr>
      <xdr:spPr>
        <a:xfrm>
          <a:off x="1784428" y="542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63183</xdr:rowOff>
    </xdr:from>
    <xdr:to>
      <xdr:col>6</xdr:col>
      <xdr:colOff>38100</xdr:colOff>
      <xdr:row>33</xdr:row>
      <xdr:rowOff>164783</xdr:rowOff>
    </xdr:to>
    <xdr:sp macro="" textlink="">
      <xdr:nvSpPr>
        <xdr:cNvPr id="88" name="楕円 87"/>
        <xdr:cNvSpPr/>
      </xdr:nvSpPr>
      <xdr:spPr>
        <a:xfrm>
          <a:off x="1079500" y="57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9860</xdr:rowOff>
    </xdr:from>
    <xdr:ext cx="469744" cy="259045"/>
    <xdr:sp macro="" textlink="">
      <xdr:nvSpPr>
        <xdr:cNvPr id="89" name="テキスト ボックス 88"/>
        <xdr:cNvSpPr txBox="1"/>
      </xdr:nvSpPr>
      <xdr:spPr>
        <a:xfrm>
          <a:off x="895428" y="549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104164</xdr:rowOff>
    </xdr:from>
    <xdr:to>
      <xdr:col>24</xdr:col>
      <xdr:colOff>63500</xdr:colOff>
      <xdr:row>58</xdr:row>
      <xdr:rowOff>141937</xdr:rowOff>
    </xdr:to>
    <xdr:cxnSp macro="">
      <xdr:nvCxnSpPr>
        <xdr:cNvPr id="122" name="直線コネクタ 121"/>
        <xdr:cNvCxnSpPr/>
      </xdr:nvCxnSpPr>
      <xdr:spPr>
        <a:xfrm>
          <a:off x="3797300" y="10048264"/>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94340</xdr:rowOff>
    </xdr:from>
    <xdr:to>
      <xdr:col>19</xdr:col>
      <xdr:colOff>177800</xdr:colOff>
      <xdr:row>58</xdr:row>
      <xdr:rowOff>104164</xdr:rowOff>
    </xdr:to>
    <xdr:cxnSp macro="">
      <xdr:nvCxnSpPr>
        <xdr:cNvPr id="125" name="直線コネクタ 124"/>
        <xdr:cNvCxnSpPr/>
      </xdr:nvCxnSpPr>
      <xdr:spPr>
        <a:xfrm>
          <a:off x="2908300" y="10038440"/>
          <a:ext cx="889000" cy="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72086</xdr:rowOff>
    </xdr:from>
    <xdr:to>
      <xdr:col>15</xdr:col>
      <xdr:colOff>50800</xdr:colOff>
      <xdr:row>58</xdr:row>
      <xdr:rowOff>94340</xdr:rowOff>
    </xdr:to>
    <xdr:cxnSp macro="">
      <xdr:nvCxnSpPr>
        <xdr:cNvPr id="128" name="直線コネクタ 127"/>
        <xdr:cNvCxnSpPr/>
      </xdr:nvCxnSpPr>
      <xdr:spPr>
        <a:xfrm>
          <a:off x="2019300" y="10016186"/>
          <a:ext cx="889000" cy="2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72086</xdr:rowOff>
    </xdr:from>
    <xdr:to>
      <xdr:col>10</xdr:col>
      <xdr:colOff>114300</xdr:colOff>
      <xdr:row>58</xdr:row>
      <xdr:rowOff>91546</xdr:rowOff>
    </xdr:to>
    <xdr:cxnSp macro="">
      <xdr:nvCxnSpPr>
        <xdr:cNvPr id="131" name="直線コネクタ 130"/>
        <xdr:cNvCxnSpPr/>
      </xdr:nvCxnSpPr>
      <xdr:spPr>
        <a:xfrm flipV="1">
          <a:off x="1130300" y="10016186"/>
          <a:ext cx="889000" cy="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91137</xdr:rowOff>
    </xdr:from>
    <xdr:to>
      <xdr:col>24</xdr:col>
      <xdr:colOff>114300</xdr:colOff>
      <xdr:row>59</xdr:row>
      <xdr:rowOff>21287</xdr:rowOff>
    </xdr:to>
    <xdr:sp macro="" textlink="">
      <xdr:nvSpPr>
        <xdr:cNvPr id="141" name="楕円 140"/>
        <xdr:cNvSpPr/>
      </xdr:nvSpPr>
      <xdr:spPr>
        <a:xfrm>
          <a:off x="4584700" y="10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6064</xdr:rowOff>
    </xdr:from>
    <xdr:ext cx="534377" cy="259045"/>
    <xdr:sp macro="" textlink="">
      <xdr:nvSpPr>
        <xdr:cNvPr id="142" name="総務費該当値テキスト"/>
        <xdr:cNvSpPr txBox="1"/>
      </xdr:nvSpPr>
      <xdr:spPr>
        <a:xfrm>
          <a:off x="4686300" y="99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53364</xdr:rowOff>
    </xdr:from>
    <xdr:to>
      <xdr:col>20</xdr:col>
      <xdr:colOff>38100</xdr:colOff>
      <xdr:row>58</xdr:row>
      <xdr:rowOff>154964</xdr:rowOff>
    </xdr:to>
    <xdr:sp macro="" textlink="">
      <xdr:nvSpPr>
        <xdr:cNvPr id="143" name="楕円 142"/>
        <xdr:cNvSpPr/>
      </xdr:nvSpPr>
      <xdr:spPr>
        <a:xfrm>
          <a:off x="3746500" y="99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146091</xdr:rowOff>
    </xdr:from>
    <xdr:ext cx="534377" cy="259045"/>
    <xdr:sp macro="" textlink="">
      <xdr:nvSpPr>
        <xdr:cNvPr id="144" name="テキスト ボックス 143"/>
        <xdr:cNvSpPr txBox="1"/>
      </xdr:nvSpPr>
      <xdr:spPr>
        <a:xfrm>
          <a:off x="3530111" y="100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43540</xdr:rowOff>
    </xdr:from>
    <xdr:to>
      <xdr:col>15</xdr:col>
      <xdr:colOff>101600</xdr:colOff>
      <xdr:row>58</xdr:row>
      <xdr:rowOff>145140</xdr:rowOff>
    </xdr:to>
    <xdr:sp macro="" textlink="">
      <xdr:nvSpPr>
        <xdr:cNvPr id="145" name="楕円 144"/>
        <xdr:cNvSpPr/>
      </xdr:nvSpPr>
      <xdr:spPr>
        <a:xfrm>
          <a:off x="2857500" y="9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136267</xdr:rowOff>
    </xdr:from>
    <xdr:ext cx="534377" cy="259045"/>
    <xdr:sp macro="" textlink="">
      <xdr:nvSpPr>
        <xdr:cNvPr id="146" name="テキスト ボックス 145"/>
        <xdr:cNvSpPr txBox="1"/>
      </xdr:nvSpPr>
      <xdr:spPr>
        <a:xfrm>
          <a:off x="2641111" y="10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21286</xdr:rowOff>
    </xdr:from>
    <xdr:to>
      <xdr:col>10</xdr:col>
      <xdr:colOff>165100</xdr:colOff>
      <xdr:row>58</xdr:row>
      <xdr:rowOff>122886</xdr:rowOff>
    </xdr:to>
    <xdr:sp macro="" textlink="">
      <xdr:nvSpPr>
        <xdr:cNvPr id="147" name="楕円 146"/>
        <xdr:cNvSpPr/>
      </xdr:nvSpPr>
      <xdr:spPr>
        <a:xfrm>
          <a:off x="1968500" y="9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114013</xdr:rowOff>
    </xdr:from>
    <xdr:ext cx="534377" cy="259045"/>
    <xdr:sp macro="" textlink="">
      <xdr:nvSpPr>
        <xdr:cNvPr id="148" name="テキスト ボックス 147"/>
        <xdr:cNvSpPr txBox="1"/>
      </xdr:nvSpPr>
      <xdr:spPr>
        <a:xfrm>
          <a:off x="1752111" y="100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40746</xdr:rowOff>
    </xdr:from>
    <xdr:to>
      <xdr:col>6</xdr:col>
      <xdr:colOff>38100</xdr:colOff>
      <xdr:row>58</xdr:row>
      <xdr:rowOff>142346</xdr:rowOff>
    </xdr:to>
    <xdr:sp macro="" textlink="">
      <xdr:nvSpPr>
        <xdr:cNvPr id="149" name="楕円 148"/>
        <xdr:cNvSpPr/>
      </xdr:nvSpPr>
      <xdr:spPr>
        <a:xfrm>
          <a:off x="1079500" y="99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133473</xdr:rowOff>
    </xdr:from>
    <xdr:ext cx="534377" cy="259045"/>
    <xdr:sp macro="" textlink="">
      <xdr:nvSpPr>
        <xdr:cNvPr id="150" name="テキスト ボックス 149"/>
        <xdr:cNvSpPr txBox="1"/>
      </xdr:nvSpPr>
      <xdr:spPr>
        <a:xfrm>
          <a:off x="863111" y="100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162075</xdr:rowOff>
    </xdr:from>
    <xdr:to>
      <xdr:col>24</xdr:col>
      <xdr:colOff>63500</xdr:colOff>
      <xdr:row>74</xdr:row>
      <xdr:rowOff>8658</xdr:rowOff>
    </xdr:to>
    <xdr:cxnSp macro="">
      <xdr:nvCxnSpPr>
        <xdr:cNvPr id="178" name="直線コネクタ 177"/>
        <xdr:cNvCxnSpPr/>
      </xdr:nvCxnSpPr>
      <xdr:spPr>
        <a:xfrm flipV="1">
          <a:off x="3797300" y="12677925"/>
          <a:ext cx="8382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8658</xdr:rowOff>
    </xdr:from>
    <xdr:to>
      <xdr:col>19</xdr:col>
      <xdr:colOff>177800</xdr:colOff>
      <xdr:row>74</xdr:row>
      <xdr:rowOff>45444</xdr:rowOff>
    </xdr:to>
    <xdr:cxnSp macro="">
      <xdr:nvCxnSpPr>
        <xdr:cNvPr id="181" name="直線コネクタ 180"/>
        <xdr:cNvCxnSpPr/>
      </xdr:nvCxnSpPr>
      <xdr:spPr>
        <a:xfrm flipV="1">
          <a:off x="2908300" y="12695958"/>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45444</xdr:rowOff>
    </xdr:from>
    <xdr:to>
      <xdr:col>15</xdr:col>
      <xdr:colOff>50800</xdr:colOff>
      <xdr:row>74</xdr:row>
      <xdr:rowOff>107504</xdr:rowOff>
    </xdr:to>
    <xdr:cxnSp macro="">
      <xdr:nvCxnSpPr>
        <xdr:cNvPr id="184" name="直線コネクタ 183"/>
        <xdr:cNvCxnSpPr/>
      </xdr:nvCxnSpPr>
      <xdr:spPr>
        <a:xfrm flipV="1">
          <a:off x="2019300" y="12732744"/>
          <a:ext cx="889000" cy="6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107504</xdr:rowOff>
    </xdr:from>
    <xdr:to>
      <xdr:col>10</xdr:col>
      <xdr:colOff>114300</xdr:colOff>
      <xdr:row>74</xdr:row>
      <xdr:rowOff>154449</xdr:rowOff>
    </xdr:to>
    <xdr:cxnSp macro="">
      <xdr:nvCxnSpPr>
        <xdr:cNvPr id="187" name="直線コネクタ 186"/>
        <xdr:cNvCxnSpPr/>
      </xdr:nvCxnSpPr>
      <xdr:spPr>
        <a:xfrm flipV="1">
          <a:off x="1130300" y="12794804"/>
          <a:ext cx="8890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111275</xdr:rowOff>
    </xdr:from>
    <xdr:to>
      <xdr:col>24</xdr:col>
      <xdr:colOff>114300</xdr:colOff>
      <xdr:row>74</xdr:row>
      <xdr:rowOff>41425</xdr:rowOff>
    </xdr:to>
    <xdr:sp macro="" textlink="">
      <xdr:nvSpPr>
        <xdr:cNvPr id="197" name="楕円 196"/>
        <xdr:cNvSpPr/>
      </xdr:nvSpPr>
      <xdr:spPr>
        <a:xfrm>
          <a:off x="4584700" y="126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134152</xdr:rowOff>
    </xdr:from>
    <xdr:ext cx="599010" cy="259045"/>
    <xdr:sp macro="" textlink="">
      <xdr:nvSpPr>
        <xdr:cNvPr id="198" name="民生費該当値テキスト"/>
        <xdr:cNvSpPr txBox="1"/>
      </xdr:nvSpPr>
      <xdr:spPr>
        <a:xfrm>
          <a:off x="4686300" y="1247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129308</xdr:rowOff>
    </xdr:from>
    <xdr:to>
      <xdr:col>20</xdr:col>
      <xdr:colOff>38100</xdr:colOff>
      <xdr:row>74</xdr:row>
      <xdr:rowOff>59458</xdr:rowOff>
    </xdr:to>
    <xdr:sp macro="" textlink="">
      <xdr:nvSpPr>
        <xdr:cNvPr id="199" name="楕円 198"/>
        <xdr:cNvSpPr/>
      </xdr:nvSpPr>
      <xdr:spPr>
        <a:xfrm>
          <a:off x="3746500" y="126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75985</xdr:rowOff>
    </xdr:from>
    <xdr:ext cx="599010" cy="259045"/>
    <xdr:sp macro="" textlink="">
      <xdr:nvSpPr>
        <xdr:cNvPr id="200" name="テキスト ボックス 199"/>
        <xdr:cNvSpPr txBox="1"/>
      </xdr:nvSpPr>
      <xdr:spPr>
        <a:xfrm>
          <a:off x="3497795" y="1242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166094</xdr:rowOff>
    </xdr:from>
    <xdr:to>
      <xdr:col>15</xdr:col>
      <xdr:colOff>101600</xdr:colOff>
      <xdr:row>74</xdr:row>
      <xdr:rowOff>96244</xdr:rowOff>
    </xdr:to>
    <xdr:sp macro="" textlink="">
      <xdr:nvSpPr>
        <xdr:cNvPr id="201" name="楕円 200"/>
        <xdr:cNvSpPr/>
      </xdr:nvSpPr>
      <xdr:spPr>
        <a:xfrm>
          <a:off x="2857500" y="126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112771</xdr:rowOff>
    </xdr:from>
    <xdr:ext cx="599010" cy="259045"/>
    <xdr:sp macro="" textlink="">
      <xdr:nvSpPr>
        <xdr:cNvPr id="202" name="テキスト ボックス 201"/>
        <xdr:cNvSpPr txBox="1"/>
      </xdr:nvSpPr>
      <xdr:spPr>
        <a:xfrm>
          <a:off x="2608795" y="1245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56704</xdr:rowOff>
    </xdr:from>
    <xdr:to>
      <xdr:col>10</xdr:col>
      <xdr:colOff>165100</xdr:colOff>
      <xdr:row>74</xdr:row>
      <xdr:rowOff>158304</xdr:rowOff>
    </xdr:to>
    <xdr:sp macro="" textlink="">
      <xdr:nvSpPr>
        <xdr:cNvPr id="203" name="楕円 202"/>
        <xdr:cNvSpPr/>
      </xdr:nvSpPr>
      <xdr:spPr>
        <a:xfrm>
          <a:off x="1968500" y="127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3381</xdr:rowOff>
    </xdr:from>
    <xdr:ext cx="599010" cy="259045"/>
    <xdr:sp macro="" textlink="">
      <xdr:nvSpPr>
        <xdr:cNvPr id="204" name="テキスト ボックス 203"/>
        <xdr:cNvSpPr txBox="1"/>
      </xdr:nvSpPr>
      <xdr:spPr>
        <a:xfrm>
          <a:off x="1719795" y="125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103649</xdr:rowOff>
    </xdr:from>
    <xdr:to>
      <xdr:col>6</xdr:col>
      <xdr:colOff>38100</xdr:colOff>
      <xdr:row>75</xdr:row>
      <xdr:rowOff>33799</xdr:rowOff>
    </xdr:to>
    <xdr:sp macro="" textlink="">
      <xdr:nvSpPr>
        <xdr:cNvPr id="205" name="楕円 204"/>
        <xdr:cNvSpPr/>
      </xdr:nvSpPr>
      <xdr:spPr>
        <a:xfrm>
          <a:off x="1079500" y="127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50326</xdr:rowOff>
    </xdr:from>
    <xdr:ext cx="599010" cy="259045"/>
    <xdr:sp macro="" textlink="">
      <xdr:nvSpPr>
        <xdr:cNvPr id="206" name="テキスト ボックス 205"/>
        <xdr:cNvSpPr txBox="1"/>
      </xdr:nvSpPr>
      <xdr:spPr>
        <a:xfrm>
          <a:off x="830795" y="1256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142398</xdr:rowOff>
    </xdr:from>
    <xdr:to>
      <xdr:col>24</xdr:col>
      <xdr:colOff>63500</xdr:colOff>
      <xdr:row>97</xdr:row>
      <xdr:rowOff>148174</xdr:rowOff>
    </xdr:to>
    <xdr:cxnSp macro="">
      <xdr:nvCxnSpPr>
        <xdr:cNvPr id="235" name="直線コネクタ 234"/>
        <xdr:cNvCxnSpPr/>
      </xdr:nvCxnSpPr>
      <xdr:spPr>
        <a:xfrm flipV="1">
          <a:off x="3797300" y="16773048"/>
          <a:ext cx="8382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53502</xdr:rowOff>
    </xdr:from>
    <xdr:to>
      <xdr:col>19</xdr:col>
      <xdr:colOff>177800</xdr:colOff>
      <xdr:row>97</xdr:row>
      <xdr:rowOff>148174</xdr:rowOff>
    </xdr:to>
    <xdr:cxnSp macro="">
      <xdr:nvCxnSpPr>
        <xdr:cNvPr id="238" name="直線コネクタ 237"/>
        <xdr:cNvCxnSpPr/>
      </xdr:nvCxnSpPr>
      <xdr:spPr>
        <a:xfrm>
          <a:off x="2908300" y="16684152"/>
          <a:ext cx="889000" cy="9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27350</xdr:rowOff>
    </xdr:from>
    <xdr:to>
      <xdr:col>15</xdr:col>
      <xdr:colOff>50800</xdr:colOff>
      <xdr:row>97</xdr:row>
      <xdr:rowOff>53502</xdr:rowOff>
    </xdr:to>
    <xdr:cxnSp macro="">
      <xdr:nvCxnSpPr>
        <xdr:cNvPr id="241" name="直線コネクタ 240"/>
        <xdr:cNvCxnSpPr/>
      </xdr:nvCxnSpPr>
      <xdr:spPr>
        <a:xfrm>
          <a:off x="2019300" y="16658000"/>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27350</xdr:rowOff>
    </xdr:from>
    <xdr:to>
      <xdr:col>10</xdr:col>
      <xdr:colOff>114300</xdr:colOff>
      <xdr:row>97</xdr:row>
      <xdr:rowOff>147944</xdr:rowOff>
    </xdr:to>
    <xdr:cxnSp macro="">
      <xdr:nvCxnSpPr>
        <xdr:cNvPr id="244" name="直線コネクタ 243"/>
        <xdr:cNvCxnSpPr/>
      </xdr:nvCxnSpPr>
      <xdr:spPr>
        <a:xfrm flipV="1">
          <a:off x="1130300" y="16658000"/>
          <a:ext cx="889000" cy="1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91598</xdr:rowOff>
    </xdr:from>
    <xdr:to>
      <xdr:col>24</xdr:col>
      <xdr:colOff>114300</xdr:colOff>
      <xdr:row>98</xdr:row>
      <xdr:rowOff>21748</xdr:rowOff>
    </xdr:to>
    <xdr:sp macro="" textlink="">
      <xdr:nvSpPr>
        <xdr:cNvPr id="254" name="楕円 253"/>
        <xdr:cNvSpPr/>
      </xdr:nvSpPr>
      <xdr:spPr>
        <a:xfrm>
          <a:off x="4584700" y="167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6525</xdr:rowOff>
    </xdr:from>
    <xdr:ext cx="534377" cy="259045"/>
    <xdr:sp macro="" textlink="">
      <xdr:nvSpPr>
        <xdr:cNvPr id="255" name="衛生費該当値テキスト"/>
        <xdr:cNvSpPr txBox="1"/>
      </xdr:nvSpPr>
      <xdr:spPr>
        <a:xfrm>
          <a:off x="4686300" y="16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97374</xdr:rowOff>
    </xdr:from>
    <xdr:to>
      <xdr:col>20</xdr:col>
      <xdr:colOff>38100</xdr:colOff>
      <xdr:row>98</xdr:row>
      <xdr:rowOff>27524</xdr:rowOff>
    </xdr:to>
    <xdr:sp macro="" textlink="">
      <xdr:nvSpPr>
        <xdr:cNvPr id="256" name="楕円 255"/>
        <xdr:cNvSpPr/>
      </xdr:nvSpPr>
      <xdr:spPr>
        <a:xfrm>
          <a:off x="3746500" y="167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18651</xdr:rowOff>
    </xdr:from>
    <xdr:ext cx="534377" cy="259045"/>
    <xdr:sp macro="" textlink="">
      <xdr:nvSpPr>
        <xdr:cNvPr id="257" name="テキスト ボックス 256"/>
        <xdr:cNvSpPr txBox="1"/>
      </xdr:nvSpPr>
      <xdr:spPr>
        <a:xfrm>
          <a:off x="3530111" y="168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2702</xdr:rowOff>
    </xdr:from>
    <xdr:to>
      <xdr:col>15</xdr:col>
      <xdr:colOff>101600</xdr:colOff>
      <xdr:row>97</xdr:row>
      <xdr:rowOff>104302</xdr:rowOff>
    </xdr:to>
    <xdr:sp macro="" textlink="">
      <xdr:nvSpPr>
        <xdr:cNvPr id="258" name="楕円 257"/>
        <xdr:cNvSpPr/>
      </xdr:nvSpPr>
      <xdr:spPr>
        <a:xfrm>
          <a:off x="2857500" y="166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95429</xdr:rowOff>
    </xdr:from>
    <xdr:ext cx="534377" cy="259045"/>
    <xdr:sp macro="" textlink="">
      <xdr:nvSpPr>
        <xdr:cNvPr id="259" name="テキスト ボックス 258"/>
        <xdr:cNvSpPr txBox="1"/>
      </xdr:nvSpPr>
      <xdr:spPr>
        <a:xfrm>
          <a:off x="2641111" y="167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148000</xdr:rowOff>
    </xdr:from>
    <xdr:to>
      <xdr:col>10</xdr:col>
      <xdr:colOff>165100</xdr:colOff>
      <xdr:row>97</xdr:row>
      <xdr:rowOff>78150</xdr:rowOff>
    </xdr:to>
    <xdr:sp macro="" textlink="">
      <xdr:nvSpPr>
        <xdr:cNvPr id="260" name="楕円 259"/>
        <xdr:cNvSpPr/>
      </xdr:nvSpPr>
      <xdr:spPr>
        <a:xfrm>
          <a:off x="1968500" y="166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69277</xdr:rowOff>
    </xdr:from>
    <xdr:ext cx="534377" cy="259045"/>
    <xdr:sp macro="" textlink="">
      <xdr:nvSpPr>
        <xdr:cNvPr id="261" name="テキスト ボックス 260"/>
        <xdr:cNvSpPr txBox="1"/>
      </xdr:nvSpPr>
      <xdr:spPr>
        <a:xfrm>
          <a:off x="1752111" y="166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97144</xdr:rowOff>
    </xdr:from>
    <xdr:to>
      <xdr:col>6</xdr:col>
      <xdr:colOff>38100</xdr:colOff>
      <xdr:row>98</xdr:row>
      <xdr:rowOff>27294</xdr:rowOff>
    </xdr:to>
    <xdr:sp macro="" textlink="">
      <xdr:nvSpPr>
        <xdr:cNvPr id="262" name="楕円 261"/>
        <xdr:cNvSpPr/>
      </xdr:nvSpPr>
      <xdr:spPr>
        <a:xfrm>
          <a:off x="1079500" y="167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18421</xdr:rowOff>
    </xdr:from>
    <xdr:ext cx="534377" cy="259045"/>
    <xdr:sp macro="" textlink="">
      <xdr:nvSpPr>
        <xdr:cNvPr id="263" name="テキスト ボックス 262"/>
        <xdr:cNvSpPr txBox="1"/>
      </xdr:nvSpPr>
      <xdr:spPr>
        <a:xfrm>
          <a:off x="863111" y="168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155766</xdr:rowOff>
    </xdr:from>
    <xdr:to>
      <xdr:col>55</xdr:col>
      <xdr:colOff>0</xdr:colOff>
      <xdr:row>58</xdr:row>
      <xdr:rowOff>4711</xdr:rowOff>
    </xdr:to>
    <xdr:cxnSp macro="">
      <xdr:nvCxnSpPr>
        <xdr:cNvPr id="347" name="直線コネクタ 346"/>
        <xdr:cNvCxnSpPr/>
      </xdr:nvCxnSpPr>
      <xdr:spPr>
        <a:xfrm flipV="1">
          <a:off x="9639300" y="9928416"/>
          <a:ext cx="8382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138188</xdr:rowOff>
    </xdr:from>
    <xdr:to>
      <xdr:col>50</xdr:col>
      <xdr:colOff>114300</xdr:colOff>
      <xdr:row>58</xdr:row>
      <xdr:rowOff>4711</xdr:rowOff>
    </xdr:to>
    <xdr:cxnSp macro="">
      <xdr:nvCxnSpPr>
        <xdr:cNvPr id="350" name="直線コネクタ 349"/>
        <xdr:cNvCxnSpPr/>
      </xdr:nvCxnSpPr>
      <xdr:spPr>
        <a:xfrm>
          <a:off x="8750300" y="9910838"/>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137299</xdr:rowOff>
    </xdr:from>
    <xdr:to>
      <xdr:col>45</xdr:col>
      <xdr:colOff>177800</xdr:colOff>
      <xdr:row>57</xdr:row>
      <xdr:rowOff>138188</xdr:rowOff>
    </xdr:to>
    <xdr:cxnSp macro="">
      <xdr:nvCxnSpPr>
        <xdr:cNvPr id="353" name="直線コネクタ 352"/>
        <xdr:cNvCxnSpPr/>
      </xdr:nvCxnSpPr>
      <xdr:spPr>
        <a:xfrm>
          <a:off x="7861300" y="990994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132576</xdr:rowOff>
    </xdr:from>
    <xdr:to>
      <xdr:col>41</xdr:col>
      <xdr:colOff>50800</xdr:colOff>
      <xdr:row>57</xdr:row>
      <xdr:rowOff>137299</xdr:rowOff>
    </xdr:to>
    <xdr:cxnSp macro="">
      <xdr:nvCxnSpPr>
        <xdr:cNvPr id="356" name="直線コネクタ 355"/>
        <xdr:cNvCxnSpPr/>
      </xdr:nvCxnSpPr>
      <xdr:spPr>
        <a:xfrm>
          <a:off x="6972300" y="9905226"/>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104966</xdr:rowOff>
    </xdr:from>
    <xdr:to>
      <xdr:col>55</xdr:col>
      <xdr:colOff>50800</xdr:colOff>
      <xdr:row>58</xdr:row>
      <xdr:rowOff>35116</xdr:rowOff>
    </xdr:to>
    <xdr:sp macro="" textlink="">
      <xdr:nvSpPr>
        <xdr:cNvPr id="366" name="楕円 365"/>
        <xdr:cNvSpPr/>
      </xdr:nvSpPr>
      <xdr:spPr>
        <a:xfrm>
          <a:off x="10426700" y="98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83393</xdr:rowOff>
    </xdr:from>
    <xdr:ext cx="534377" cy="259045"/>
    <xdr:sp macro="" textlink="">
      <xdr:nvSpPr>
        <xdr:cNvPr id="367" name="農林水産業費該当値テキスト"/>
        <xdr:cNvSpPr txBox="1"/>
      </xdr:nvSpPr>
      <xdr:spPr>
        <a:xfrm>
          <a:off x="10528300" y="98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125361</xdr:rowOff>
    </xdr:from>
    <xdr:to>
      <xdr:col>50</xdr:col>
      <xdr:colOff>165100</xdr:colOff>
      <xdr:row>58</xdr:row>
      <xdr:rowOff>55511</xdr:rowOff>
    </xdr:to>
    <xdr:sp macro="" textlink="">
      <xdr:nvSpPr>
        <xdr:cNvPr id="368" name="楕円 367"/>
        <xdr:cNvSpPr/>
      </xdr:nvSpPr>
      <xdr:spPr>
        <a:xfrm>
          <a:off x="95885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46638</xdr:rowOff>
    </xdr:from>
    <xdr:ext cx="534377" cy="259045"/>
    <xdr:sp macro="" textlink="">
      <xdr:nvSpPr>
        <xdr:cNvPr id="369" name="テキスト ボックス 368"/>
        <xdr:cNvSpPr txBox="1"/>
      </xdr:nvSpPr>
      <xdr:spPr>
        <a:xfrm>
          <a:off x="9372111" y="99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87388</xdr:rowOff>
    </xdr:from>
    <xdr:to>
      <xdr:col>46</xdr:col>
      <xdr:colOff>38100</xdr:colOff>
      <xdr:row>58</xdr:row>
      <xdr:rowOff>17538</xdr:rowOff>
    </xdr:to>
    <xdr:sp macro="" textlink="">
      <xdr:nvSpPr>
        <xdr:cNvPr id="370" name="楕円 369"/>
        <xdr:cNvSpPr/>
      </xdr:nvSpPr>
      <xdr:spPr>
        <a:xfrm>
          <a:off x="8699500" y="98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8665</xdr:rowOff>
    </xdr:from>
    <xdr:ext cx="534377" cy="259045"/>
    <xdr:sp macro="" textlink="">
      <xdr:nvSpPr>
        <xdr:cNvPr id="371" name="テキスト ボックス 370"/>
        <xdr:cNvSpPr txBox="1"/>
      </xdr:nvSpPr>
      <xdr:spPr>
        <a:xfrm>
          <a:off x="8483111" y="995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86499</xdr:rowOff>
    </xdr:from>
    <xdr:to>
      <xdr:col>41</xdr:col>
      <xdr:colOff>101600</xdr:colOff>
      <xdr:row>58</xdr:row>
      <xdr:rowOff>16649</xdr:rowOff>
    </xdr:to>
    <xdr:sp macro="" textlink="">
      <xdr:nvSpPr>
        <xdr:cNvPr id="372" name="楕円 371"/>
        <xdr:cNvSpPr/>
      </xdr:nvSpPr>
      <xdr:spPr>
        <a:xfrm>
          <a:off x="7810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7776</xdr:rowOff>
    </xdr:from>
    <xdr:ext cx="534377" cy="259045"/>
    <xdr:sp macro="" textlink="">
      <xdr:nvSpPr>
        <xdr:cNvPr id="373" name="テキスト ボックス 372"/>
        <xdr:cNvSpPr txBox="1"/>
      </xdr:nvSpPr>
      <xdr:spPr>
        <a:xfrm>
          <a:off x="7594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81776</xdr:rowOff>
    </xdr:from>
    <xdr:to>
      <xdr:col>36</xdr:col>
      <xdr:colOff>165100</xdr:colOff>
      <xdr:row>58</xdr:row>
      <xdr:rowOff>11926</xdr:rowOff>
    </xdr:to>
    <xdr:sp macro="" textlink="">
      <xdr:nvSpPr>
        <xdr:cNvPr id="374" name="楕円 373"/>
        <xdr:cNvSpPr/>
      </xdr:nvSpPr>
      <xdr:spPr>
        <a:xfrm>
          <a:off x="6921500" y="98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3053</xdr:rowOff>
    </xdr:from>
    <xdr:ext cx="534377" cy="259045"/>
    <xdr:sp macro="" textlink="">
      <xdr:nvSpPr>
        <xdr:cNvPr id="375" name="テキスト ボックス 374"/>
        <xdr:cNvSpPr txBox="1"/>
      </xdr:nvSpPr>
      <xdr:spPr>
        <a:xfrm>
          <a:off x="6705111" y="99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36210</xdr:rowOff>
    </xdr:from>
    <xdr:to>
      <xdr:col>55</xdr:col>
      <xdr:colOff>0</xdr:colOff>
      <xdr:row>79</xdr:row>
      <xdr:rowOff>37745</xdr:rowOff>
    </xdr:to>
    <xdr:cxnSp macro="">
      <xdr:nvCxnSpPr>
        <xdr:cNvPr id="406" name="直線コネクタ 405"/>
        <xdr:cNvCxnSpPr/>
      </xdr:nvCxnSpPr>
      <xdr:spPr>
        <a:xfrm>
          <a:off x="9639300" y="13580760"/>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36210</xdr:rowOff>
    </xdr:from>
    <xdr:to>
      <xdr:col>50</xdr:col>
      <xdr:colOff>114300</xdr:colOff>
      <xdr:row>79</xdr:row>
      <xdr:rowOff>40080</xdr:rowOff>
    </xdr:to>
    <xdr:cxnSp macro="">
      <xdr:nvCxnSpPr>
        <xdr:cNvPr id="409" name="直線コネクタ 408"/>
        <xdr:cNvCxnSpPr/>
      </xdr:nvCxnSpPr>
      <xdr:spPr>
        <a:xfrm flipV="1">
          <a:off x="8750300" y="13580760"/>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24730</xdr:rowOff>
    </xdr:from>
    <xdr:to>
      <xdr:col>45</xdr:col>
      <xdr:colOff>177800</xdr:colOff>
      <xdr:row>79</xdr:row>
      <xdr:rowOff>40080</xdr:rowOff>
    </xdr:to>
    <xdr:cxnSp macro="">
      <xdr:nvCxnSpPr>
        <xdr:cNvPr id="412" name="直線コネクタ 411"/>
        <xdr:cNvCxnSpPr/>
      </xdr:nvCxnSpPr>
      <xdr:spPr>
        <a:xfrm>
          <a:off x="7861300" y="13569280"/>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24730</xdr:rowOff>
    </xdr:from>
    <xdr:to>
      <xdr:col>41</xdr:col>
      <xdr:colOff>50800</xdr:colOff>
      <xdr:row>79</xdr:row>
      <xdr:rowOff>45354</xdr:rowOff>
    </xdr:to>
    <xdr:cxnSp macro="">
      <xdr:nvCxnSpPr>
        <xdr:cNvPr id="415" name="直線コネクタ 414"/>
        <xdr:cNvCxnSpPr/>
      </xdr:nvCxnSpPr>
      <xdr:spPr>
        <a:xfrm flipV="1">
          <a:off x="6972300" y="13569280"/>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158395</xdr:rowOff>
    </xdr:from>
    <xdr:to>
      <xdr:col>55</xdr:col>
      <xdr:colOff>50800</xdr:colOff>
      <xdr:row>79</xdr:row>
      <xdr:rowOff>88545</xdr:rowOff>
    </xdr:to>
    <xdr:sp macro="" textlink="">
      <xdr:nvSpPr>
        <xdr:cNvPr id="425" name="楕円 424"/>
        <xdr:cNvSpPr/>
      </xdr:nvSpPr>
      <xdr:spPr>
        <a:xfrm>
          <a:off x="104267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73322</xdr:rowOff>
    </xdr:from>
    <xdr:ext cx="469744" cy="259045"/>
    <xdr:sp macro="" textlink="">
      <xdr:nvSpPr>
        <xdr:cNvPr id="426" name="商工費該当値テキスト"/>
        <xdr:cNvSpPr txBox="1"/>
      </xdr:nvSpPr>
      <xdr:spPr>
        <a:xfrm>
          <a:off x="10528300" y="134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156860</xdr:rowOff>
    </xdr:from>
    <xdr:to>
      <xdr:col>50</xdr:col>
      <xdr:colOff>165100</xdr:colOff>
      <xdr:row>79</xdr:row>
      <xdr:rowOff>87010</xdr:rowOff>
    </xdr:to>
    <xdr:sp macro="" textlink="">
      <xdr:nvSpPr>
        <xdr:cNvPr id="427" name="楕円 426"/>
        <xdr:cNvSpPr/>
      </xdr:nvSpPr>
      <xdr:spPr>
        <a:xfrm>
          <a:off x="9588500" y="135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78137</xdr:rowOff>
    </xdr:from>
    <xdr:ext cx="469744" cy="259045"/>
    <xdr:sp macro="" textlink="">
      <xdr:nvSpPr>
        <xdr:cNvPr id="428" name="テキスト ボックス 427"/>
        <xdr:cNvSpPr txBox="1"/>
      </xdr:nvSpPr>
      <xdr:spPr>
        <a:xfrm>
          <a:off x="9404428" y="136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160730</xdr:rowOff>
    </xdr:from>
    <xdr:to>
      <xdr:col>46</xdr:col>
      <xdr:colOff>38100</xdr:colOff>
      <xdr:row>79</xdr:row>
      <xdr:rowOff>90880</xdr:rowOff>
    </xdr:to>
    <xdr:sp macro="" textlink="">
      <xdr:nvSpPr>
        <xdr:cNvPr id="429" name="楕円 428"/>
        <xdr:cNvSpPr/>
      </xdr:nvSpPr>
      <xdr:spPr>
        <a:xfrm>
          <a:off x="8699500" y="135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82007</xdr:rowOff>
    </xdr:from>
    <xdr:ext cx="469744" cy="259045"/>
    <xdr:sp macro="" textlink="">
      <xdr:nvSpPr>
        <xdr:cNvPr id="430" name="テキスト ボックス 429"/>
        <xdr:cNvSpPr txBox="1"/>
      </xdr:nvSpPr>
      <xdr:spPr>
        <a:xfrm>
          <a:off x="8515428" y="136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145380</xdr:rowOff>
    </xdr:from>
    <xdr:to>
      <xdr:col>41</xdr:col>
      <xdr:colOff>101600</xdr:colOff>
      <xdr:row>79</xdr:row>
      <xdr:rowOff>75530</xdr:rowOff>
    </xdr:to>
    <xdr:sp macro="" textlink="">
      <xdr:nvSpPr>
        <xdr:cNvPr id="431" name="楕円 430"/>
        <xdr:cNvSpPr/>
      </xdr:nvSpPr>
      <xdr:spPr>
        <a:xfrm>
          <a:off x="7810500" y="135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66657</xdr:rowOff>
    </xdr:from>
    <xdr:ext cx="469744" cy="259045"/>
    <xdr:sp macro="" textlink="">
      <xdr:nvSpPr>
        <xdr:cNvPr id="432" name="テキスト ボックス 431"/>
        <xdr:cNvSpPr txBox="1"/>
      </xdr:nvSpPr>
      <xdr:spPr>
        <a:xfrm>
          <a:off x="7626428" y="136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166004</xdr:rowOff>
    </xdr:from>
    <xdr:to>
      <xdr:col>36</xdr:col>
      <xdr:colOff>165100</xdr:colOff>
      <xdr:row>79</xdr:row>
      <xdr:rowOff>96154</xdr:rowOff>
    </xdr:to>
    <xdr:sp macro="" textlink="">
      <xdr:nvSpPr>
        <xdr:cNvPr id="433" name="楕円 432"/>
        <xdr:cNvSpPr/>
      </xdr:nvSpPr>
      <xdr:spPr>
        <a:xfrm>
          <a:off x="6921500" y="135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87281</xdr:rowOff>
    </xdr:from>
    <xdr:ext cx="469744" cy="259045"/>
    <xdr:sp macro="" textlink="">
      <xdr:nvSpPr>
        <xdr:cNvPr id="434" name="テキスト ボックス 433"/>
        <xdr:cNvSpPr txBox="1"/>
      </xdr:nvSpPr>
      <xdr:spPr>
        <a:xfrm>
          <a:off x="6737428" y="1363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107102</xdr:rowOff>
    </xdr:from>
    <xdr:to>
      <xdr:col>55</xdr:col>
      <xdr:colOff>0</xdr:colOff>
      <xdr:row>96</xdr:row>
      <xdr:rowOff>106690</xdr:rowOff>
    </xdr:to>
    <xdr:cxnSp macro="">
      <xdr:nvCxnSpPr>
        <xdr:cNvPr id="459" name="直線コネクタ 458"/>
        <xdr:cNvCxnSpPr/>
      </xdr:nvCxnSpPr>
      <xdr:spPr>
        <a:xfrm>
          <a:off x="9639300" y="16223402"/>
          <a:ext cx="838200" cy="3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107102</xdr:rowOff>
    </xdr:from>
    <xdr:to>
      <xdr:col>50</xdr:col>
      <xdr:colOff>114300</xdr:colOff>
      <xdr:row>96</xdr:row>
      <xdr:rowOff>67926</xdr:rowOff>
    </xdr:to>
    <xdr:cxnSp macro="">
      <xdr:nvCxnSpPr>
        <xdr:cNvPr id="462" name="直線コネクタ 461"/>
        <xdr:cNvCxnSpPr/>
      </xdr:nvCxnSpPr>
      <xdr:spPr>
        <a:xfrm flipV="1">
          <a:off x="8750300" y="16223402"/>
          <a:ext cx="889000" cy="30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67926</xdr:rowOff>
    </xdr:from>
    <xdr:to>
      <xdr:col>45</xdr:col>
      <xdr:colOff>177800</xdr:colOff>
      <xdr:row>96</xdr:row>
      <xdr:rowOff>140768</xdr:rowOff>
    </xdr:to>
    <xdr:cxnSp macro="">
      <xdr:nvCxnSpPr>
        <xdr:cNvPr id="465" name="直線コネクタ 464"/>
        <xdr:cNvCxnSpPr/>
      </xdr:nvCxnSpPr>
      <xdr:spPr>
        <a:xfrm flipV="1">
          <a:off x="7861300" y="16527126"/>
          <a:ext cx="889000" cy="7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140768</xdr:rowOff>
    </xdr:from>
    <xdr:to>
      <xdr:col>41</xdr:col>
      <xdr:colOff>50800</xdr:colOff>
      <xdr:row>97</xdr:row>
      <xdr:rowOff>18159</xdr:rowOff>
    </xdr:to>
    <xdr:cxnSp macro="">
      <xdr:nvCxnSpPr>
        <xdr:cNvPr id="468" name="直線コネクタ 467"/>
        <xdr:cNvCxnSpPr/>
      </xdr:nvCxnSpPr>
      <xdr:spPr>
        <a:xfrm flipV="1">
          <a:off x="6972300" y="16599968"/>
          <a:ext cx="889000" cy="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55890</xdr:rowOff>
    </xdr:from>
    <xdr:to>
      <xdr:col>55</xdr:col>
      <xdr:colOff>50800</xdr:colOff>
      <xdr:row>96</xdr:row>
      <xdr:rowOff>157490</xdr:rowOff>
    </xdr:to>
    <xdr:sp macro="" textlink="">
      <xdr:nvSpPr>
        <xdr:cNvPr id="478" name="楕円 477"/>
        <xdr:cNvSpPr/>
      </xdr:nvSpPr>
      <xdr:spPr>
        <a:xfrm>
          <a:off x="10426700" y="165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34317</xdr:rowOff>
    </xdr:from>
    <xdr:ext cx="534377" cy="259045"/>
    <xdr:sp macro="" textlink="">
      <xdr:nvSpPr>
        <xdr:cNvPr id="479" name="土木費該当値テキスト"/>
        <xdr:cNvSpPr txBox="1"/>
      </xdr:nvSpPr>
      <xdr:spPr>
        <a:xfrm>
          <a:off x="10528300" y="164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56302</xdr:rowOff>
    </xdr:from>
    <xdr:to>
      <xdr:col>50</xdr:col>
      <xdr:colOff>165100</xdr:colOff>
      <xdr:row>94</xdr:row>
      <xdr:rowOff>157902</xdr:rowOff>
    </xdr:to>
    <xdr:sp macro="" textlink="">
      <xdr:nvSpPr>
        <xdr:cNvPr id="480" name="楕円 479"/>
        <xdr:cNvSpPr/>
      </xdr:nvSpPr>
      <xdr:spPr>
        <a:xfrm>
          <a:off x="9588500" y="161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2979</xdr:rowOff>
    </xdr:from>
    <xdr:ext cx="599010" cy="259045"/>
    <xdr:sp macro="" textlink="">
      <xdr:nvSpPr>
        <xdr:cNvPr id="481" name="テキスト ボックス 480"/>
        <xdr:cNvSpPr txBox="1"/>
      </xdr:nvSpPr>
      <xdr:spPr>
        <a:xfrm>
          <a:off x="9339795" y="159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17126</xdr:rowOff>
    </xdr:from>
    <xdr:to>
      <xdr:col>46</xdr:col>
      <xdr:colOff>38100</xdr:colOff>
      <xdr:row>96</xdr:row>
      <xdr:rowOff>118726</xdr:rowOff>
    </xdr:to>
    <xdr:sp macro="" textlink="">
      <xdr:nvSpPr>
        <xdr:cNvPr id="482" name="楕円 481"/>
        <xdr:cNvSpPr/>
      </xdr:nvSpPr>
      <xdr:spPr>
        <a:xfrm>
          <a:off x="8699500" y="16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109853</xdr:rowOff>
    </xdr:from>
    <xdr:ext cx="534377" cy="259045"/>
    <xdr:sp macro="" textlink="">
      <xdr:nvSpPr>
        <xdr:cNvPr id="483" name="テキスト ボックス 482"/>
        <xdr:cNvSpPr txBox="1"/>
      </xdr:nvSpPr>
      <xdr:spPr>
        <a:xfrm>
          <a:off x="8483111" y="165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89968</xdr:rowOff>
    </xdr:from>
    <xdr:to>
      <xdr:col>41</xdr:col>
      <xdr:colOff>101600</xdr:colOff>
      <xdr:row>97</xdr:row>
      <xdr:rowOff>20118</xdr:rowOff>
    </xdr:to>
    <xdr:sp macro="" textlink="">
      <xdr:nvSpPr>
        <xdr:cNvPr id="484" name="楕円 483"/>
        <xdr:cNvSpPr/>
      </xdr:nvSpPr>
      <xdr:spPr>
        <a:xfrm>
          <a:off x="7810500" y="165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11245</xdr:rowOff>
    </xdr:from>
    <xdr:ext cx="534377" cy="259045"/>
    <xdr:sp macro="" textlink="">
      <xdr:nvSpPr>
        <xdr:cNvPr id="485" name="テキスト ボックス 484"/>
        <xdr:cNvSpPr txBox="1"/>
      </xdr:nvSpPr>
      <xdr:spPr>
        <a:xfrm>
          <a:off x="7594111" y="166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138809</xdr:rowOff>
    </xdr:from>
    <xdr:to>
      <xdr:col>36</xdr:col>
      <xdr:colOff>165100</xdr:colOff>
      <xdr:row>97</xdr:row>
      <xdr:rowOff>68959</xdr:rowOff>
    </xdr:to>
    <xdr:sp macro="" textlink="">
      <xdr:nvSpPr>
        <xdr:cNvPr id="486" name="楕円 485"/>
        <xdr:cNvSpPr/>
      </xdr:nvSpPr>
      <xdr:spPr>
        <a:xfrm>
          <a:off x="6921500" y="165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60086</xdr:rowOff>
    </xdr:from>
    <xdr:ext cx="534377" cy="259045"/>
    <xdr:sp macro="" textlink="">
      <xdr:nvSpPr>
        <xdr:cNvPr id="487" name="テキスト ボックス 486"/>
        <xdr:cNvSpPr txBox="1"/>
      </xdr:nvSpPr>
      <xdr:spPr>
        <a:xfrm>
          <a:off x="6705111" y="16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3030</xdr:rowOff>
    </xdr:from>
    <xdr:to>
      <xdr:col>85</xdr:col>
      <xdr:colOff>127000</xdr:colOff>
      <xdr:row>38</xdr:row>
      <xdr:rowOff>11537</xdr:rowOff>
    </xdr:to>
    <xdr:cxnSp macro="">
      <xdr:nvCxnSpPr>
        <xdr:cNvPr id="518" name="直線コネクタ 517"/>
        <xdr:cNvCxnSpPr/>
      </xdr:nvCxnSpPr>
      <xdr:spPr>
        <a:xfrm flipV="1">
          <a:off x="15481300" y="6518130"/>
          <a:ext cx="8382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169091</xdr:rowOff>
    </xdr:from>
    <xdr:to>
      <xdr:col>81</xdr:col>
      <xdr:colOff>50800</xdr:colOff>
      <xdr:row>38</xdr:row>
      <xdr:rowOff>11537</xdr:rowOff>
    </xdr:to>
    <xdr:cxnSp macro="">
      <xdr:nvCxnSpPr>
        <xdr:cNvPr id="521" name="直線コネクタ 520"/>
        <xdr:cNvCxnSpPr/>
      </xdr:nvCxnSpPr>
      <xdr:spPr>
        <a:xfrm>
          <a:off x="14592300" y="6512741"/>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169091</xdr:rowOff>
    </xdr:from>
    <xdr:to>
      <xdr:col>76</xdr:col>
      <xdr:colOff>114300</xdr:colOff>
      <xdr:row>37</xdr:row>
      <xdr:rowOff>171296</xdr:rowOff>
    </xdr:to>
    <xdr:cxnSp macro="">
      <xdr:nvCxnSpPr>
        <xdr:cNvPr id="524" name="直線コネクタ 523"/>
        <xdr:cNvCxnSpPr/>
      </xdr:nvCxnSpPr>
      <xdr:spPr>
        <a:xfrm flipV="1">
          <a:off x="13703300" y="6512741"/>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171296</xdr:rowOff>
    </xdr:from>
    <xdr:to>
      <xdr:col>71</xdr:col>
      <xdr:colOff>177800</xdr:colOff>
      <xdr:row>38</xdr:row>
      <xdr:rowOff>38136</xdr:rowOff>
    </xdr:to>
    <xdr:cxnSp macro="">
      <xdr:nvCxnSpPr>
        <xdr:cNvPr id="527" name="直線コネクタ 526"/>
        <xdr:cNvCxnSpPr/>
      </xdr:nvCxnSpPr>
      <xdr:spPr>
        <a:xfrm flipV="1">
          <a:off x="12814300" y="6514946"/>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123680</xdr:rowOff>
    </xdr:from>
    <xdr:to>
      <xdr:col>85</xdr:col>
      <xdr:colOff>177800</xdr:colOff>
      <xdr:row>38</xdr:row>
      <xdr:rowOff>53830</xdr:rowOff>
    </xdr:to>
    <xdr:sp macro="" textlink="">
      <xdr:nvSpPr>
        <xdr:cNvPr id="537" name="楕円 536"/>
        <xdr:cNvSpPr/>
      </xdr:nvSpPr>
      <xdr:spPr>
        <a:xfrm>
          <a:off x="16268700" y="6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38607</xdr:rowOff>
    </xdr:from>
    <xdr:ext cx="534377" cy="259045"/>
    <xdr:sp macro="" textlink="">
      <xdr:nvSpPr>
        <xdr:cNvPr id="538" name="消防費該当値テキスト"/>
        <xdr:cNvSpPr txBox="1"/>
      </xdr:nvSpPr>
      <xdr:spPr>
        <a:xfrm>
          <a:off x="16370300" y="63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132187</xdr:rowOff>
    </xdr:from>
    <xdr:to>
      <xdr:col>81</xdr:col>
      <xdr:colOff>101600</xdr:colOff>
      <xdr:row>38</xdr:row>
      <xdr:rowOff>62337</xdr:rowOff>
    </xdr:to>
    <xdr:sp macro="" textlink="">
      <xdr:nvSpPr>
        <xdr:cNvPr id="539" name="楕円 538"/>
        <xdr:cNvSpPr/>
      </xdr:nvSpPr>
      <xdr:spPr>
        <a:xfrm>
          <a:off x="15430500" y="64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53464</xdr:rowOff>
    </xdr:from>
    <xdr:ext cx="534377" cy="259045"/>
    <xdr:sp macro="" textlink="">
      <xdr:nvSpPr>
        <xdr:cNvPr id="540" name="テキスト ボックス 539"/>
        <xdr:cNvSpPr txBox="1"/>
      </xdr:nvSpPr>
      <xdr:spPr>
        <a:xfrm>
          <a:off x="15214111" y="65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118292</xdr:rowOff>
    </xdr:from>
    <xdr:to>
      <xdr:col>76</xdr:col>
      <xdr:colOff>165100</xdr:colOff>
      <xdr:row>38</xdr:row>
      <xdr:rowOff>48442</xdr:rowOff>
    </xdr:to>
    <xdr:sp macro="" textlink="">
      <xdr:nvSpPr>
        <xdr:cNvPr id="541" name="楕円 540"/>
        <xdr:cNvSpPr/>
      </xdr:nvSpPr>
      <xdr:spPr>
        <a:xfrm>
          <a:off x="145415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39568</xdr:rowOff>
    </xdr:from>
    <xdr:ext cx="534377" cy="259045"/>
    <xdr:sp macro="" textlink="">
      <xdr:nvSpPr>
        <xdr:cNvPr id="542" name="テキスト ボックス 541"/>
        <xdr:cNvSpPr txBox="1"/>
      </xdr:nvSpPr>
      <xdr:spPr>
        <a:xfrm>
          <a:off x="14325111" y="65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120496</xdr:rowOff>
    </xdr:from>
    <xdr:to>
      <xdr:col>72</xdr:col>
      <xdr:colOff>38100</xdr:colOff>
      <xdr:row>38</xdr:row>
      <xdr:rowOff>50646</xdr:rowOff>
    </xdr:to>
    <xdr:sp macro="" textlink="">
      <xdr:nvSpPr>
        <xdr:cNvPr id="543" name="楕円 542"/>
        <xdr:cNvSpPr/>
      </xdr:nvSpPr>
      <xdr:spPr>
        <a:xfrm>
          <a:off x="13652500" y="64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41773</xdr:rowOff>
    </xdr:from>
    <xdr:ext cx="534377" cy="259045"/>
    <xdr:sp macro="" textlink="">
      <xdr:nvSpPr>
        <xdr:cNvPr id="544" name="テキスト ボックス 543"/>
        <xdr:cNvSpPr txBox="1"/>
      </xdr:nvSpPr>
      <xdr:spPr>
        <a:xfrm>
          <a:off x="13436111" y="65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158786</xdr:rowOff>
    </xdr:from>
    <xdr:to>
      <xdr:col>67</xdr:col>
      <xdr:colOff>101600</xdr:colOff>
      <xdr:row>38</xdr:row>
      <xdr:rowOff>88936</xdr:rowOff>
    </xdr:to>
    <xdr:sp macro="" textlink="">
      <xdr:nvSpPr>
        <xdr:cNvPr id="545" name="楕円 544"/>
        <xdr:cNvSpPr/>
      </xdr:nvSpPr>
      <xdr:spPr>
        <a:xfrm>
          <a:off x="12763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80063</xdr:rowOff>
    </xdr:from>
    <xdr:ext cx="534377" cy="259045"/>
    <xdr:sp macro="" textlink="">
      <xdr:nvSpPr>
        <xdr:cNvPr id="546" name="テキスト ボックス 545"/>
        <xdr:cNvSpPr txBox="1"/>
      </xdr:nvSpPr>
      <xdr:spPr>
        <a:xfrm>
          <a:off x="12547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59864</xdr:rowOff>
    </xdr:from>
    <xdr:to>
      <xdr:col>85</xdr:col>
      <xdr:colOff>127000</xdr:colOff>
      <xdr:row>57</xdr:row>
      <xdr:rowOff>117297</xdr:rowOff>
    </xdr:to>
    <xdr:cxnSp macro="">
      <xdr:nvCxnSpPr>
        <xdr:cNvPr id="573" name="直線コネクタ 572"/>
        <xdr:cNvCxnSpPr/>
      </xdr:nvCxnSpPr>
      <xdr:spPr>
        <a:xfrm flipV="1">
          <a:off x="15481300" y="9832514"/>
          <a:ext cx="838200" cy="5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117297</xdr:rowOff>
    </xdr:from>
    <xdr:to>
      <xdr:col>81</xdr:col>
      <xdr:colOff>50800</xdr:colOff>
      <xdr:row>57</xdr:row>
      <xdr:rowOff>122820</xdr:rowOff>
    </xdr:to>
    <xdr:cxnSp macro="">
      <xdr:nvCxnSpPr>
        <xdr:cNvPr id="576" name="直線コネクタ 575"/>
        <xdr:cNvCxnSpPr/>
      </xdr:nvCxnSpPr>
      <xdr:spPr>
        <a:xfrm flipV="1">
          <a:off x="14592300" y="9889947"/>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118943</xdr:rowOff>
    </xdr:from>
    <xdr:to>
      <xdr:col>76</xdr:col>
      <xdr:colOff>114300</xdr:colOff>
      <xdr:row>57</xdr:row>
      <xdr:rowOff>122820</xdr:rowOff>
    </xdr:to>
    <xdr:cxnSp macro="">
      <xdr:nvCxnSpPr>
        <xdr:cNvPr id="579" name="直線コネクタ 578"/>
        <xdr:cNvCxnSpPr/>
      </xdr:nvCxnSpPr>
      <xdr:spPr>
        <a:xfrm>
          <a:off x="13703300" y="9891593"/>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118943</xdr:rowOff>
    </xdr:from>
    <xdr:to>
      <xdr:col>71</xdr:col>
      <xdr:colOff>177800</xdr:colOff>
      <xdr:row>57</xdr:row>
      <xdr:rowOff>119364</xdr:rowOff>
    </xdr:to>
    <xdr:cxnSp macro="">
      <xdr:nvCxnSpPr>
        <xdr:cNvPr id="582" name="直線コネクタ 581"/>
        <xdr:cNvCxnSpPr/>
      </xdr:nvCxnSpPr>
      <xdr:spPr>
        <a:xfrm flipV="1">
          <a:off x="12814300" y="9891593"/>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9064</xdr:rowOff>
    </xdr:from>
    <xdr:to>
      <xdr:col>85</xdr:col>
      <xdr:colOff>177800</xdr:colOff>
      <xdr:row>57</xdr:row>
      <xdr:rowOff>110664</xdr:rowOff>
    </xdr:to>
    <xdr:sp macro="" textlink="">
      <xdr:nvSpPr>
        <xdr:cNvPr id="592" name="楕円 591"/>
        <xdr:cNvSpPr/>
      </xdr:nvSpPr>
      <xdr:spPr>
        <a:xfrm>
          <a:off x="16268700" y="97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158941</xdr:rowOff>
    </xdr:from>
    <xdr:ext cx="534377" cy="259045"/>
    <xdr:sp macro="" textlink="">
      <xdr:nvSpPr>
        <xdr:cNvPr id="593" name="教育費該当値テキスト"/>
        <xdr:cNvSpPr txBox="1"/>
      </xdr:nvSpPr>
      <xdr:spPr>
        <a:xfrm>
          <a:off x="16370300" y="97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66497</xdr:rowOff>
    </xdr:from>
    <xdr:to>
      <xdr:col>81</xdr:col>
      <xdr:colOff>101600</xdr:colOff>
      <xdr:row>57</xdr:row>
      <xdr:rowOff>168097</xdr:rowOff>
    </xdr:to>
    <xdr:sp macro="" textlink="">
      <xdr:nvSpPr>
        <xdr:cNvPr id="594" name="楕円 593"/>
        <xdr:cNvSpPr/>
      </xdr:nvSpPr>
      <xdr:spPr>
        <a:xfrm>
          <a:off x="15430500" y="98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159224</xdr:rowOff>
    </xdr:from>
    <xdr:ext cx="534377" cy="259045"/>
    <xdr:sp macro="" textlink="">
      <xdr:nvSpPr>
        <xdr:cNvPr id="595" name="テキスト ボックス 594"/>
        <xdr:cNvSpPr txBox="1"/>
      </xdr:nvSpPr>
      <xdr:spPr>
        <a:xfrm>
          <a:off x="15214111" y="99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72020</xdr:rowOff>
    </xdr:from>
    <xdr:to>
      <xdr:col>76</xdr:col>
      <xdr:colOff>165100</xdr:colOff>
      <xdr:row>58</xdr:row>
      <xdr:rowOff>2170</xdr:rowOff>
    </xdr:to>
    <xdr:sp macro="" textlink="">
      <xdr:nvSpPr>
        <xdr:cNvPr id="596" name="楕円 595"/>
        <xdr:cNvSpPr/>
      </xdr:nvSpPr>
      <xdr:spPr>
        <a:xfrm>
          <a:off x="14541500" y="98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164747</xdr:rowOff>
    </xdr:from>
    <xdr:ext cx="534377" cy="259045"/>
    <xdr:sp macro="" textlink="">
      <xdr:nvSpPr>
        <xdr:cNvPr id="597" name="テキスト ボックス 596"/>
        <xdr:cNvSpPr txBox="1"/>
      </xdr:nvSpPr>
      <xdr:spPr>
        <a:xfrm>
          <a:off x="14325111" y="993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68143</xdr:rowOff>
    </xdr:from>
    <xdr:to>
      <xdr:col>72</xdr:col>
      <xdr:colOff>38100</xdr:colOff>
      <xdr:row>57</xdr:row>
      <xdr:rowOff>169743</xdr:rowOff>
    </xdr:to>
    <xdr:sp macro="" textlink="">
      <xdr:nvSpPr>
        <xdr:cNvPr id="598" name="楕円 597"/>
        <xdr:cNvSpPr/>
      </xdr:nvSpPr>
      <xdr:spPr>
        <a:xfrm>
          <a:off x="13652500" y="98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160870</xdr:rowOff>
    </xdr:from>
    <xdr:ext cx="534377" cy="259045"/>
    <xdr:sp macro="" textlink="">
      <xdr:nvSpPr>
        <xdr:cNvPr id="599" name="テキスト ボックス 598"/>
        <xdr:cNvSpPr txBox="1"/>
      </xdr:nvSpPr>
      <xdr:spPr>
        <a:xfrm>
          <a:off x="13436111" y="99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68564</xdr:rowOff>
    </xdr:from>
    <xdr:to>
      <xdr:col>67</xdr:col>
      <xdr:colOff>101600</xdr:colOff>
      <xdr:row>57</xdr:row>
      <xdr:rowOff>170164</xdr:rowOff>
    </xdr:to>
    <xdr:sp macro="" textlink="">
      <xdr:nvSpPr>
        <xdr:cNvPr id="600" name="楕円 599"/>
        <xdr:cNvSpPr/>
      </xdr:nvSpPr>
      <xdr:spPr>
        <a:xfrm>
          <a:off x="12763500" y="98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161291</xdr:rowOff>
    </xdr:from>
    <xdr:ext cx="534377" cy="259045"/>
    <xdr:sp macro="" textlink="">
      <xdr:nvSpPr>
        <xdr:cNvPr id="601" name="テキスト ボックス 600"/>
        <xdr:cNvSpPr txBox="1"/>
      </xdr:nvSpPr>
      <xdr:spPr>
        <a:xfrm>
          <a:off x="12547111" y="99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2701</xdr:rowOff>
    </xdr:from>
    <xdr:to>
      <xdr:col>85</xdr:col>
      <xdr:colOff>127000</xdr:colOff>
      <xdr:row>78</xdr:row>
      <xdr:rowOff>22228</xdr:rowOff>
    </xdr:to>
    <xdr:cxnSp macro="">
      <xdr:nvCxnSpPr>
        <xdr:cNvPr id="626" name="直線コネクタ 625"/>
        <xdr:cNvCxnSpPr/>
      </xdr:nvCxnSpPr>
      <xdr:spPr>
        <a:xfrm flipV="1">
          <a:off x="15481300" y="13375801"/>
          <a:ext cx="8382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21600</xdr:rowOff>
    </xdr:from>
    <xdr:to>
      <xdr:col>81</xdr:col>
      <xdr:colOff>50800</xdr:colOff>
      <xdr:row>78</xdr:row>
      <xdr:rowOff>22228</xdr:rowOff>
    </xdr:to>
    <xdr:cxnSp macro="">
      <xdr:nvCxnSpPr>
        <xdr:cNvPr id="629" name="直線コネクタ 628"/>
        <xdr:cNvCxnSpPr/>
      </xdr:nvCxnSpPr>
      <xdr:spPr>
        <a:xfrm>
          <a:off x="14592300" y="13394700"/>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11221</xdr:rowOff>
    </xdr:from>
    <xdr:to>
      <xdr:col>76</xdr:col>
      <xdr:colOff>114300</xdr:colOff>
      <xdr:row>78</xdr:row>
      <xdr:rowOff>21600</xdr:rowOff>
    </xdr:to>
    <xdr:cxnSp macro="">
      <xdr:nvCxnSpPr>
        <xdr:cNvPr id="632" name="直線コネクタ 631"/>
        <xdr:cNvCxnSpPr/>
      </xdr:nvCxnSpPr>
      <xdr:spPr>
        <a:xfrm>
          <a:off x="13703300" y="13384321"/>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11221</xdr:rowOff>
    </xdr:from>
    <xdr:to>
      <xdr:col>71</xdr:col>
      <xdr:colOff>177800</xdr:colOff>
      <xdr:row>78</xdr:row>
      <xdr:rowOff>16993</xdr:rowOff>
    </xdr:to>
    <xdr:cxnSp macro="">
      <xdr:nvCxnSpPr>
        <xdr:cNvPr id="635" name="直線コネクタ 634"/>
        <xdr:cNvCxnSpPr/>
      </xdr:nvCxnSpPr>
      <xdr:spPr>
        <a:xfrm flipV="1">
          <a:off x="12814300" y="13384321"/>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123351</xdr:rowOff>
    </xdr:from>
    <xdr:to>
      <xdr:col>85</xdr:col>
      <xdr:colOff>177800</xdr:colOff>
      <xdr:row>78</xdr:row>
      <xdr:rowOff>53501</xdr:rowOff>
    </xdr:to>
    <xdr:sp macro="" textlink="">
      <xdr:nvSpPr>
        <xdr:cNvPr id="645" name="楕円 644"/>
        <xdr:cNvSpPr/>
      </xdr:nvSpPr>
      <xdr:spPr>
        <a:xfrm>
          <a:off x="16268700" y="13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97663</xdr:rowOff>
    </xdr:from>
    <xdr:ext cx="469744" cy="259045"/>
    <xdr:sp macro="" textlink="">
      <xdr:nvSpPr>
        <xdr:cNvPr id="646" name="災害復旧費該当値テキスト"/>
        <xdr:cNvSpPr txBox="1"/>
      </xdr:nvSpPr>
      <xdr:spPr>
        <a:xfrm>
          <a:off x="16370300" y="1329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142878</xdr:rowOff>
    </xdr:from>
    <xdr:to>
      <xdr:col>81</xdr:col>
      <xdr:colOff>101600</xdr:colOff>
      <xdr:row>78</xdr:row>
      <xdr:rowOff>73028</xdr:rowOff>
    </xdr:to>
    <xdr:sp macro="" textlink="">
      <xdr:nvSpPr>
        <xdr:cNvPr id="647" name="楕円 646"/>
        <xdr:cNvSpPr/>
      </xdr:nvSpPr>
      <xdr:spPr>
        <a:xfrm>
          <a:off x="15430500" y="13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64155</xdr:rowOff>
    </xdr:from>
    <xdr:ext cx="378565" cy="259045"/>
    <xdr:sp macro="" textlink="">
      <xdr:nvSpPr>
        <xdr:cNvPr id="648" name="テキスト ボックス 647"/>
        <xdr:cNvSpPr txBox="1"/>
      </xdr:nvSpPr>
      <xdr:spPr>
        <a:xfrm>
          <a:off x="15292017" y="13437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142250</xdr:rowOff>
    </xdr:from>
    <xdr:to>
      <xdr:col>76</xdr:col>
      <xdr:colOff>165100</xdr:colOff>
      <xdr:row>78</xdr:row>
      <xdr:rowOff>72400</xdr:rowOff>
    </xdr:to>
    <xdr:sp macro="" textlink="">
      <xdr:nvSpPr>
        <xdr:cNvPr id="649" name="楕円 648"/>
        <xdr:cNvSpPr/>
      </xdr:nvSpPr>
      <xdr:spPr>
        <a:xfrm>
          <a:off x="14541500" y="1334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63527</xdr:rowOff>
    </xdr:from>
    <xdr:ext cx="378565" cy="259045"/>
    <xdr:sp macro="" textlink="">
      <xdr:nvSpPr>
        <xdr:cNvPr id="650" name="テキスト ボックス 649"/>
        <xdr:cNvSpPr txBox="1"/>
      </xdr:nvSpPr>
      <xdr:spPr>
        <a:xfrm>
          <a:off x="14403017" y="1343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131871</xdr:rowOff>
    </xdr:from>
    <xdr:to>
      <xdr:col>72</xdr:col>
      <xdr:colOff>38100</xdr:colOff>
      <xdr:row>78</xdr:row>
      <xdr:rowOff>62021</xdr:rowOff>
    </xdr:to>
    <xdr:sp macro="" textlink="">
      <xdr:nvSpPr>
        <xdr:cNvPr id="651" name="楕円 650"/>
        <xdr:cNvSpPr/>
      </xdr:nvSpPr>
      <xdr:spPr>
        <a:xfrm>
          <a:off x="13652500" y="133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78548</xdr:rowOff>
    </xdr:from>
    <xdr:ext cx="469744" cy="259045"/>
    <xdr:sp macro="" textlink="">
      <xdr:nvSpPr>
        <xdr:cNvPr id="652" name="テキスト ボックス 651"/>
        <xdr:cNvSpPr txBox="1"/>
      </xdr:nvSpPr>
      <xdr:spPr>
        <a:xfrm>
          <a:off x="13468428" y="1310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137643</xdr:rowOff>
    </xdr:from>
    <xdr:to>
      <xdr:col>67</xdr:col>
      <xdr:colOff>101600</xdr:colOff>
      <xdr:row>78</xdr:row>
      <xdr:rowOff>67793</xdr:rowOff>
    </xdr:to>
    <xdr:sp macro="" textlink="">
      <xdr:nvSpPr>
        <xdr:cNvPr id="653" name="楕円 652"/>
        <xdr:cNvSpPr/>
      </xdr:nvSpPr>
      <xdr:spPr>
        <a:xfrm>
          <a:off x="12763500" y="133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58920</xdr:rowOff>
    </xdr:from>
    <xdr:ext cx="469744" cy="259045"/>
    <xdr:sp macro="" textlink="">
      <xdr:nvSpPr>
        <xdr:cNvPr id="654" name="テキスト ボックス 653"/>
        <xdr:cNvSpPr txBox="1"/>
      </xdr:nvSpPr>
      <xdr:spPr>
        <a:xfrm>
          <a:off x="12579428" y="134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4742</xdr:rowOff>
    </xdr:from>
    <xdr:to>
      <xdr:col>85</xdr:col>
      <xdr:colOff>127000</xdr:colOff>
      <xdr:row>97</xdr:row>
      <xdr:rowOff>142215</xdr:rowOff>
    </xdr:to>
    <xdr:cxnSp macro="">
      <xdr:nvCxnSpPr>
        <xdr:cNvPr id="683" name="直線コネクタ 682"/>
        <xdr:cNvCxnSpPr/>
      </xdr:nvCxnSpPr>
      <xdr:spPr>
        <a:xfrm flipV="1">
          <a:off x="15481300" y="16635392"/>
          <a:ext cx="838200" cy="13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142215</xdr:rowOff>
    </xdr:from>
    <xdr:to>
      <xdr:col>81</xdr:col>
      <xdr:colOff>50800</xdr:colOff>
      <xdr:row>97</xdr:row>
      <xdr:rowOff>148386</xdr:rowOff>
    </xdr:to>
    <xdr:cxnSp macro="">
      <xdr:nvCxnSpPr>
        <xdr:cNvPr id="686" name="直線コネクタ 685"/>
        <xdr:cNvCxnSpPr/>
      </xdr:nvCxnSpPr>
      <xdr:spPr>
        <a:xfrm flipV="1">
          <a:off x="14592300" y="1677286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148386</xdr:rowOff>
    </xdr:from>
    <xdr:to>
      <xdr:col>76</xdr:col>
      <xdr:colOff>114300</xdr:colOff>
      <xdr:row>97</xdr:row>
      <xdr:rowOff>160982</xdr:rowOff>
    </xdr:to>
    <xdr:cxnSp macro="">
      <xdr:nvCxnSpPr>
        <xdr:cNvPr id="689" name="直線コネクタ 688"/>
        <xdr:cNvCxnSpPr/>
      </xdr:nvCxnSpPr>
      <xdr:spPr>
        <a:xfrm flipV="1">
          <a:off x="13703300" y="16779036"/>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3828</xdr:rowOff>
    </xdr:from>
    <xdr:to>
      <xdr:col>71</xdr:col>
      <xdr:colOff>177800</xdr:colOff>
      <xdr:row>97</xdr:row>
      <xdr:rowOff>160982</xdr:rowOff>
    </xdr:to>
    <xdr:cxnSp macro="">
      <xdr:nvCxnSpPr>
        <xdr:cNvPr id="692" name="直線コネクタ 691"/>
        <xdr:cNvCxnSpPr/>
      </xdr:nvCxnSpPr>
      <xdr:spPr>
        <a:xfrm>
          <a:off x="12814300" y="16634478"/>
          <a:ext cx="889000" cy="1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125392</xdr:rowOff>
    </xdr:from>
    <xdr:to>
      <xdr:col>85</xdr:col>
      <xdr:colOff>177800</xdr:colOff>
      <xdr:row>97</xdr:row>
      <xdr:rowOff>55542</xdr:rowOff>
    </xdr:to>
    <xdr:sp macro="" textlink="">
      <xdr:nvSpPr>
        <xdr:cNvPr id="702" name="楕円 701"/>
        <xdr:cNvSpPr/>
      </xdr:nvSpPr>
      <xdr:spPr>
        <a:xfrm>
          <a:off x="16268700" y="165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103819</xdr:rowOff>
    </xdr:from>
    <xdr:ext cx="534377" cy="259045"/>
    <xdr:sp macro="" textlink="">
      <xdr:nvSpPr>
        <xdr:cNvPr id="703" name="公債費該当値テキスト"/>
        <xdr:cNvSpPr txBox="1"/>
      </xdr:nvSpPr>
      <xdr:spPr>
        <a:xfrm>
          <a:off x="16370300" y="165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91415</xdr:rowOff>
    </xdr:from>
    <xdr:to>
      <xdr:col>81</xdr:col>
      <xdr:colOff>101600</xdr:colOff>
      <xdr:row>98</xdr:row>
      <xdr:rowOff>21565</xdr:rowOff>
    </xdr:to>
    <xdr:sp macro="" textlink="">
      <xdr:nvSpPr>
        <xdr:cNvPr id="704" name="楕円 703"/>
        <xdr:cNvSpPr/>
      </xdr:nvSpPr>
      <xdr:spPr>
        <a:xfrm>
          <a:off x="15430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12692</xdr:rowOff>
    </xdr:from>
    <xdr:ext cx="534377" cy="259045"/>
    <xdr:sp macro="" textlink="">
      <xdr:nvSpPr>
        <xdr:cNvPr id="705" name="テキスト ボックス 704"/>
        <xdr:cNvSpPr txBox="1"/>
      </xdr:nvSpPr>
      <xdr:spPr>
        <a:xfrm>
          <a:off x="15214111" y="168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97586</xdr:rowOff>
    </xdr:from>
    <xdr:to>
      <xdr:col>76</xdr:col>
      <xdr:colOff>165100</xdr:colOff>
      <xdr:row>98</xdr:row>
      <xdr:rowOff>27736</xdr:rowOff>
    </xdr:to>
    <xdr:sp macro="" textlink="">
      <xdr:nvSpPr>
        <xdr:cNvPr id="706" name="楕円 705"/>
        <xdr:cNvSpPr/>
      </xdr:nvSpPr>
      <xdr:spPr>
        <a:xfrm>
          <a:off x="145415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18863</xdr:rowOff>
    </xdr:from>
    <xdr:ext cx="534377" cy="259045"/>
    <xdr:sp macro="" textlink="">
      <xdr:nvSpPr>
        <xdr:cNvPr id="707" name="テキスト ボックス 706"/>
        <xdr:cNvSpPr txBox="1"/>
      </xdr:nvSpPr>
      <xdr:spPr>
        <a:xfrm>
          <a:off x="14325111" y="168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110182</xdr:rowOff>
    </xdr:from>
    <xdr:to>
      <xdr:col>72</xdr:col>
      <xdr:colOff>38100</xdr:colOff>
      <xdr:row>98</xdr:row>
      <xdr:rowOff>40332</xdr:rowOff>
    </xdr:to>
    <xdr:sp macro="" textlink="">
      <xdr:nvSpPr>
        <xdr:cNvPr id="708" name="楕円 707"/>
        <xdr:cNvSpPr/>
      </xdr:nvSpPr>
      <xdr:spPr>
        <a:xfrm>
          <a:off x="13652500" y="167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31459</xdr:rowOff>
    </xdr:from>
    <xdr:ext cx="534377" cy="259045"/>
    <xdr:sp macro="" textlink="">
      <xdr:nvSpPr>
        <xdr:cNvPr id="709" name="テキスト ボックス 708"/>
        <xdr:cNvSpPr txBox="1"/>
      </xdr:nvSpPr>
      <xdr:spPr>
        <a:xfrm>
          <a:off x="13436111" y="168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124478</xdr:rowOff>
    </xdr:from>
    <xdr:to>
      <xdr:col>67</xdr:col>
      <xdr:colOff>101600</xdr:colOff>
      <xdr:row>97</xdr:row>
      <xdr:rowOff>54628</xdr:rowOff>
    </xdr:to>
    <xdr:sp macro="" textlink="">
      <xdr:nvSpPr>
        <xdr:cNvPr id="710" name="楕円 709"/>
        <xdr:cNvSpPr/>
      </xdr:nvSpPr>
      <xdr:spPr>
        <a:xfrm>
          <a:off x="12763500" y="165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45755</xdr:rowOff>
    </xdr:from>
    <xdr:ext cx="534377" cy="259045"/>
    <xdr:sp macro="" textlink="">
      <xdr:nvSpPr>
        <xdr:cNvPr id="711" name="テキスト ボックス 710"/>
        <xdr:cNvSpPr txBox="1"/>
      </xdr:nvSpPr>
      <xdr:spPr>
        <a:xfrm>
          <a:off x="12547111" y="166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主な構成項目である民生費については</a:t>
          </a:r>
          <a:r>
            <a:rPr kumimoji="1" lang="ja-JP" altLang="en-US" sz="1100">
              <a:solidFill>
                <a:schemeClr val="dk1"/>
              </a:solidFill>
              <a:effectLst/>
              <a:latin typeface="+mn-lt"/>
              <a:ea typeface="+mn-ea"/>
              <a:cs typeface="+mn-cs"/>
            </a:rPr>
            <a:t>障がい者福祉サービス給付</a:t>
          </a:r>
          <a:r>
            <a:rPr kumimoji="1" lang="ja-JP" altLang="ja-JP" sz="1100">
              <a:solidFill>
                <a:schemeClr val="dk1"/>
              </a:solidFill>
              <a:effectLst/>
              <a:latin typeface="+mn-lt"/>
              <a:ea typeface="+mn-ea"/>
              <a:cs typeface="+mn-cs"/>
            </a:rPr>
            <a:t>等の経費の増加や、</a:t>
          </a:r>
          <a:r>
            <a:rPr kumimoji="1" lang="ja-JP" altLang="en-US" sz="1100">
              <a:solidFill>
                <a:schemeClr val="dk1"/>
              </a:solidFill>
              <a:effectLst/>
              <a:latin typeface="+mn-lt"/>
              <a:ea typeface="+mn-ea"/>
              <a:cs typeface="+mn-cs"/>
            </a:rPr>
            <a:t>子ども医療費にかかる経費</a:t>
          </a:r>
          <a:r>
            <a:rPr kumimoji="1" lang="ja-JP" altLang="ja-JP" sz="1100">
              <a:solidFill>
                <a:schemeClr val="dk1"/>
              </a:solidFill>
              <a:effectLst/>
              <a:latin typeface="+mn-lt"/>
              <a:ea typeface="+mn-ea"/>
              <a:cs typeface="+mn-cs"/>
            </a:rPr>
            <a:t>等が要因である。今後とも健康増進事業による医療費等の削減による経費の削減を行い、扶助費の増加抑制を図る。</a:t>
          </a:r>
          <a:endParaRPr lang="ja-JP" altLang="ja-JP" sz="1400">
            <a:effectLst/>
          </a:endParaRPr>
        </a:p>
        <a:p>
          <a:r>
            <a:rPr kumimoji="1" lang="ja-JP" altLang="ja-JP" sz="1100">
              <a:solidFill>
                <a:schemeClr val="dk1"/>
              </a:solidFill>
              <a:effectLst/>
              <a:latin typeface="+mn-lt"/>
              <a:ea typeface="+mn-ea"/>
              <a:cs typeface="+mn-cs"/>
            </a:rPr>
            <a:t>議会費については平成２８年から議員定数が減となっており、前年度比</a:t>
          </a:r>
          <a:r>
            <a:rPr kumimoji="1" lang="ja-JP" altLang="en-US" sz="1100">
              <a:solidFill>
                <a:schemeClr val="dk1"/>
              </a:solidFill>
              <a:effectLst/>
              <a:latin typeface="+mn-lt"/>
              <a:ea typeface="+mn-ea"/>
              <a:cs typeface="+mn-cs"/>
            </a:rPr>
            <a:t>２２９</a:t>
          </a:r>
          <a:r>
            <a:rPr kumimoji="1" lang="ja-JP" altLang="ja-JP" sz="1100">
              <a:solidFill>
                <a:schemeClr val="dk1"/>
              </a:solidFill>
              <a:effectLst/>
              <a:latin typeface="+mn-lt"/>
              <a:ea typeface="+mn-ea"/>
              <a:cs typeface="+mn-cs"/>
            </a:rPr>
            <a:t>円の減少となっているが、未だ類似団体平均よりも高くなっている。今後とも事務効率化等に努め、経費の削減を図る。</a:t>
          </a:r>
          <a:endParaRPr lang="ja-JP" altLang="ja-JP" sz="1400">
            <a:effectLst/>
          </a:endParaRPr>
        </a:p>
        <a:p>
          <a:r>
            <a:rPr kumimoji="1" lang="ja-JP" altLang="ja-JP" sz="1100">
              <a:solidFill>
                <a:schemeClr val="dk1"/>
              </a:solidFill>
              <a:effectLst/>
              <a:latin typeface="+mn-lt"/>
              <a:ea typeface="+mn-ea"/>
              <a:cs typeface="+mn-cs"/>
            </a:rPr>
            <a:t>土木費については</a:t>
          </a:r>
          <a:r>
            <a:rPr kumimoji="1" lang="ja-JP" altLang="en-US" sz="1100">
              <a:solidFill>
                <a:schemeClr val="dk1"/>
              </a:solidFill>
              <a:effectLst/>
              <a:latin typeface="+mn-lt"/>
              <a:ea typeface="+mn-ea"/>
              <a:cs typeface="+mn-cs"/>
            </a:rPr>
            <a:t>平成２９年に</a:t>
          </a:r>
          <a:r>
            <a:rPr kumimoji="1" lang="ja-JP" altLang="ja-JP" sz="1100">
              <a:solidFill>
                <a:schemeClr val="dk1"/>
              </a:solidFill>
              <a:effectLst/>
              <a:latin typeface="+mn-lt"/>
              <a:ea typeface="+mn-ea"/>
              <a:cs typeface="+mn-cs"/>
            </a:rPr>
            <a:t>町営住宅長寿命化事業に伴う住宅新築事業</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前年度比５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９２８</a:t>
          </a:r>
          <a:r>
            <a:rPr kumimoji="1" lang="ja-JP" altLang="ja-JP" sz="1100">
              <a:solidFill>
                <a:schemeClr val="dk1"/>
              </a:solidFill>
              <a:effectLst/>
              <a:latin typeface="+mn-lt"/>
              <a:ea typeface="+mn-ea"/>
              <a:cs typeface="+mn-cs"/>
            </a:rPr>
            <a:t>円増となって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今後は、橋梁、住宅の長寿命化事業の推進により、増加</a:t>
          </a:r>
          <a:r>
            <a:rPr kumimoji="1" lang="ja-JP" altLang="en-US" sz="1100">
              <a:solidFill>
                <a:schemeClr val="dk1"/>
              </a:solidFill>
              <a:effectLst/>
              <a:latin typeface="+mn-lt"/>
              <a:ea typeface="+mn-ea"/>
              <a:cs typeface="+mn-cs"/>
            </a:rPr>
            <a:t>することが予測される</a:t>
          </a:r>
          <a:r>
            <a:rPr kumimoji="1" lang="ja-JP" altLang="ja-JP" sz="1100">
              <a:solidFill>
                <a:schemeClr val="dk1"/>
              </a:solidFill>
              <a:effectLst/>
              <a:latin typeface="+mn-lt"/>
              <a:ea typeface="+mn-ea"/>
              <a:cs typeface="+mn-cs"/>
            </a:rPr>
            <a:t>ため、計画的な事業の執行により増加の抑制に努める。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教育費については類似団体平均より</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４８６</a:t>
          </a:r>
          <a:r>
            <a:rPr kumimoji="1" lang="ja-JP" altLang="ja-JP" sz="1100">
              <a:solidFill>
                <a:schemeClr val="dk1"/>
              </a:solidFill>
              <a:effectLst/>
              <a:latin typeface="+mn-lt"/>
              <a:ea typeface="+mn-ea"/>
              <a:cs typeface="+mn-cs"/>
            </a:rPr>
            <a:t>円低くなっているが、現在実施中の学校再編事業</a:t>
          </a:r>
          <a:r>
            <a:rPr kumimoji="1" lang="ja-JP" altLang="en-US" sz="1100">
              <a:solidFill>
                <a:schemeClr val="dk1"/>
              </a:solidFill>
              <a:effectLst/>
              <a:latin typeface="+mn-lt"/>
              <a:ea typeface="+mn-ea"/>
              <a:cs typeface="+mn-cs"/>
            </a:rPr>
            <a:t>や給食センターの改修事業により前年と比較すると１２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５６２円増加している。今後はさらに</a:t>
          </a:r>
          <a:r>
            <a:rPr kumimoji="1" lang="ja-JP" altLang="ja-JP" sz="1100">
              <a:solidFill>
                <a:schemeClr val="dk1"/>
              </a:solidFill>
              <a:effectLst/>
              <a:latin typeface="+mn-lt"/>
              <a:ea typeface="+mn-ea"/>
              <a:cs typeface="+mn-cs"/>
            </a:rPr>
            <a:t>急激に増加する</a:t>
          </a:r>
          <a:r>
            <a:rPr kumimoji="1" lang="ja-JP" altLang="en-US" sz="1100">
              <a:solidFill>
                <a:schemeClr val="dk1"/>
              </a:solidFill>
              <a:effectLst/>
              <a:latin typeface="+mn-lt"/>
              <a:ea typeface="+mn-ea"/>
              <a:cs typeface="+mn-cs"/>
            </a:rPr>
            <a:t>ことは予測されるため</a:t>
          </a:r>
          <a:r>
            <a:rPr kumimoji="1" lang="ja-JP" altLang="ja-JP" sz="1100">
              <a:solidFill>
                <a:schemeClr val="dk1"/>
              </a:solidFill>
              <a:effectLst/>
              <a:latin typeface="+mn-lt"/>
              <a:ea typeface="+mn-ea"/>
              <a:cs typeface="+mn-cs"/>
            </a:rPr>
            <a:t>、計画的な事業の執行により増加の抑制に努める。</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近年、実質収支は</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％前後を推移し、財政調整基金残高についても３０％を超えるなど健全な財政状況を維持している。</a:t>
          </a:r>
          <a:endParaRPr lang="ja-JP" altLang="ja-JP" sz="1400">
            <a:effectLst/>
          </a:endParaRPr>
        </a:p>
        <a:p>
          <a:r>
            <a:rPr kumimoji="1" lang="ja-JP" altLang="ja-JP" sz="1100">
              <a:solidFill>
                <a:schemeClr val="dk1"/>
              </a:solidFill>
              <a:effectLst/>
              <a:latin typeface="+mn-lt"/>
              <a:ea typeface="+mn-ea"/>
              <a:cs typeface="+mn-cs"/>
            </a:rPr>
            <a:t>財政調整基金は、</a:t>
          </a:r>
          <a:r>
            <a:rPr kumimoji="1" lang="ja-JP" altLang="en-US" sz="1100">
              <a:solidFill>
                <a:schemeClr val="dk1"/>
              </a:solidFill>
              <a:effectLst/>
              <a:latin typeface="+mn-lt"/>
              <a:ea typeface="+mn-ea"/>
              <a:cs typeface="+mn-cs"/>
            </a:rPr>
            <a:t>災害復旧事業の一般財源相当分当に充当するための取崩をしており、０．２５％減少している。</a:t>
          </a:r>
          <a:endParaRPr lang="ja-JP" altLang="ja-JP" sz="1400">
            <a:effectLst/>
          </a:endParaRPr>
        </a:p>
        <a:p>
          <a:r>
            <a:rPr kumimoji="1" lang="ja-JP" altLang="ja-JP" sz="1100">
              <a:solidFill>
                <a:schemeClr val="dk1"/>
              </a:solidFill>
              <a:effectLst/>
              <a:latin typeface="+mn-lt"/>
              <a:ea typeface="+mn-ea"/>
              <a:cs typeface="+mn-cs"/>
            </a:rPr>
            <a:t>また、実質単年度収支は</a:t>
          </a:r>
          <a:r>
            <a:rPr kumimoji="1" lang="ja-JP" altLang="en-US" sz="1100">
              <a:solidFill>
                <a:schemeClr val="dk1"/>
              </a:solidFill>
              <a:effectLst/>
              <a:latin typeface="+mn-lt"/>
              <a:ea typeface="+mn-ea"/>
              <a:cs typeface="+mn-cs"/>
            </a:rPr>
            <a:t>３年振りに黒字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、学校再編事業等で更に厳しい財政状況となることが予想されるので、</a:t>
          </a:r>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歳出の削減、財源の確保に努める。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国民健康保険事業特別会計が黒字に転じ、</a:t>
          </a:r>
          <a:r>
            <a:rPr kumimoji="1" lang="en-US" altLang="ja-JP" sz="1100">
              <a:solidFill>
                <a:schemeClr val="dk1"/>
              </a:solidFill>
              <a:effectLst/>
              <a:latin typeface="+mn-lt"/>
              <a:ea typeface="+mn-ea"/>
              <a:cs typeface="+mn-cs"/>
            </a:rPr>
            <a:t>432432432</a:t>
          </a:r>
          <a:r>
            <a:rPr kumimoji="1" lang="ja-JP" altLang="ja-JP" sz="1100">
              <a:solidFill>
                <a:schemeClr val="dk1"/>
              </a:solidFill>
              <a:effectLst/>
              <a:latin typeface="+mn-lt"/>
              <a:ea typeface="+mn-ea"/>
              <a:cs typeface="+mn-cs"/>
            </a:rPr>
            <a:t>全ての会計において黒字となっ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国民健康保険事業特別会計は平成２０年度から財政健全化対策会議を設置し、段階的に国民健康保険税の見直しを行っており、その結果黒字決算となったが、医療費自体は増加の傾向にあり、今後も慎重に経過を観察する必要がある。</a:t>
          </a:r>
          <a:endParaRPr lang="ja-JP" altLang="ja-JP" sz="1400">
            <a:effectLst/>
          </a:endParaRPr>
        </a:p>
        <a:p>
          <a:r>
            <a:rPr kumimoji="1" lang="ja-JP" altLang="ja-JP" sz="1100">
              <a:solidFill>
                <a:schemeClr val="dk1"/>
              </a:solidFill>
              <a:effectLst/>
              <a:latin typeface="+mn-lt"/>
              <a:ea typeface="+mn-ea"/>
              <a:cs typeface="+mn-cs"/>
            </a:rPr>
            <a:t>また、一般会計と水道事業会計について、一般会計は学校再編事業、一部事務組合の施設整備事業等の大規模事業が予定されており、水道事業は老朽管の更新等で黒字額が減少、もしくは赤字に転ずる可能性があるので今後とも細心の注意を払いつつ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5673206</v>
      </c>
      <c r="BO4" s="430"/>
      <c r="BP4" s="430"/>
      <c r="BQ4" s="430"/>
      <c r="BR4" s="430"/>
      <c r="BS4" s="430"/>
      <c r="BT4" s="430"/>
      <c r="BU4" s="431"/>
      <c r="BV4" s="429">
        <v>6158574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10.4</v>
      </c>
      <c r="CU4" s="436"/>
      <c r="CV4" s="436"/>
      <c r="CW4" s="436"/>
      <c r="CX4" s="436"/>
      <c r="CY4" s="436"/>
      <c r="CZ4" s="436"/>
      <c r="DA4" s="437"/>
      <c r="DB4" s="435">
        <v>9.8000000000000007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5342694</v>
      </c>
      <c r="BO5" s="467"/>
      <c r="BP5" s="467"/>
      <c r="BQ5" s="467"/>
      <c r="BR5" s="467"/>
      <c r="BS5" s="467"/>
      <c r="BT5" s="467"/>
      <c r="BU5" s="468"/>
      <c r="BV5" s="466">
        <v>5808299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92.8</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330512</v>
      </c>
      <c r="BO6" s="467"/>
      <c r="BP6" s="467"/>
      <c r="BQ6" s="467"/>
      <c r="BR6" s="467"/>
      <c r="BS6" s="467"/>
      <c r="BT6" s="467"/>
      <c r="BU6" s="468"/>
      <c r="BV6" s="466">
        <v>350275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97.4</v>
      </c>
      <c r="CU6" s="504"/>
      <c r="CV6" s="504"/>
      <c r="CW6" s="504"/>
      <c r="CX6" s="504"/>
      <c r="CY6" s="504"/>
      <c r="CZ6" s="504"/>
      <c r="DA6" s="505"/>
      <c r="DB6" s="503">
        <v>94.5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8144</v>
      </c>
      <c r="BO7" s="467"/>
      <c r="BP7" s="467"/>
      <c r="BQ7" s="467"/>
      <c r="BR7" s="467"/>
      <c r="BS7" s="467"/>
      <c r="BT7" s="467"/>
      <c r="BU7" s="468"/>
      <c r="BV7" s="466">
        <v>42596</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3100489</v>
      </c>
      <c r="CU7" s="467"/>
      <c r="CV7" s="467"/>
      <c r="CW7" s="467"/>
      <c r="CX7" s="467"/>
      <c r="CY7" s="467"/>
      <c r="CZ7" s="467"/>
      <c r="DA7" s="468"/>
      <c r="DB7" s="466">
        <v>3144409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322368</v>
      </c>
      <c r="BO8" s="467"/>
      <c r="BP8" s="467"/>
      <c r="BQ8" s="467"/>
      <c r="BR8" s="467"/>
      <c r="BS8" s="467"/>
      <c r="BT8" s="467"/>
      <c r="BU8" s="468"/>
      <c r="BV8" s="466">
        <v>307679</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0.34</v>
      </c>
      <c r="CU8" s="507"/>
      <c r="CV8" s="507"/>
      <c r="CW8" s="507"/>
      <c r="CX8" s="507"/>
      <c r="CY8" s="507"/>
      <c r="CZ8" s="507"/>
      <c r="DA8" s="508"/>
      <c r="DB8" s="506">
        <v>0.33</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10861</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14689</v>
      </c>
      <c r="BO9" s="467"/>
      <c r="BP9" s="467"/>
      <c r="BQ9" s="467"/>
      <c r="BR9" s="467"/>
      <c r="BS9" s="467"/>
      <c r="BT9" s="467"/>
      <c r="BU9" s="468"/>
      <c r="BV9" s="466">
        <v>-81208</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13.3</v>
      </c>
      <c r="CU9" s="464"/>
      <c r="CV9" s="464"/>
      <c r="CW9" s="464"/>
      <c r="CX9" s="464"/>
      <c r="CY9" s="464"/>
      <c r="CZ9" s="464"/>
      <c r="DA9" s="465"/>
      <c r="DB9" s="463">
        <v>9.1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11685</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934</v>
      </c>
      <c r="BO10" s="467"/>
      <c r="BP10" s="467"/>
      <c r="BQ10" s="467"/>
      <c r="BR10" s="467"/>
      <c r="BS10" s="467"/>
      <c r="BT10" s="467"/>
      <c r="BU10" s="468"/>
      <c r="BV10" s="466">
        <v>1134</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128</v>
      </c>
      <c r="AV11" s="499"/>
      <c r="AW11" s="499"/>
      <c r="AX11" s="499"/>
      <c r="AY11" s="500" t="s">
        <v>129</v>
      </c>
      <c r="AZ11" s="501"/>
      <c r="BA11" s="501"/>
      <c r="BB11" s="501"/>
      <c r="BC11" s="501"/>
      <c r="BD11" s="501"/>
      <c r="BE11" s="501"/>
      <c r="BF11" s="501"/>
      <c r="BG11" s="501"/>
      <c r="BH11" s="501"/>
      <c r="BI11" s="501"/>
      <c r="BJ11" s="501"/>
      <c r="BK11" s="501"/>
      <c r="BL11" s="501"/>
      <c r="BM11" s="502"/>
      <c r="BN11" s="466">
        <v>187524</v>
      </c>
      <c r="BO11" s="467"/>
      <c r="BP11" s="467"/>
      <c r="BQ11" s="467"/>
      <c r="BR11" s="467"/>
      <c r="BS11" s="467"/>
      <c r="BT11" s="467"/>
      <c r="BU11" s="468"/>
      <c r="BV11" s="466">
        <v>0</v>
      </c>
      <c r="BW11" s="467"/>
      <c r="BX11" s="467"/>
      <c r="BY11" s="467"/>
      <c r="BZ11" s="467"/>
      <c r="CA11" s="467"/>
      <c r="CB11" s="467"/>
      <c r="CC11" s="468"/>
      <c r="CD11" s="469" t="s">
        <v>130</v>
      </c>
      <c r="CE11" s="470"/>
      <c r="CF11" s="470"/>
      <c r="CG11" s="470"/>
      <c r="CH11" s="470"/>
      <c r="CI11" s="470"/>
      <c r="CJ11" s="470"/>
      <c r="CK11" s="470"/>
      <c r="CL11" s="470"/>
      <c r="CM11" s="470"/>
      <c r="CN11" s="470"/>
      <c r="CO11" s="470"/>
      <c r="CP11" s="470"/>
      <c r="CQ11" s="470"/>
      <c r="CR11" s="470"/>
      <c r="CS11" s="471"/>
      <c r="CT11" s="506" t="s">
        <v>131</v>
      </c>
      <c r="CU11" s="507"/>
      <c r="CV11" s="507"/>
      <c r="CW11" s="507"/>
      <c r="CX11" s="507"/>
      <c r="CY11" s="507"/>
      <c r="CZ11" s="507"/>
      <c r="DA11" s="508"/>
      <c r="DB11" s="506" t="s">
        <v>132</v>
      </c>
      <c r="DC11" s="507"/>
      <c r="DD11" s="507"/>
      <c r="DE11" s="507"/>
      <c r="DF11" s="507"/>
      <c r="DG11" s="507"/>
      <c r="DH11" s="507"/>
      <c r="DI11" s="508"/>
      <c r="DJ11" s="185"/>
      <c r="DK11" s="185"/>
      <c r="DL11" s="185"/>
      <c r="DM11" s="185"/>
      <c r="DN11" s="185"/>
      <c r="DO11" s="185"/>
    </row>
    <row r="12" spans="1:119" ht="18.75" customHeight="1" x14ac:dyDescent="0.15">
      <c r="A12" s="186"/>
      <c r="B12" s="526" t="s">
        <v>133</v>
      </c>
      <c r="C12" s="527"/>
      <c r="D12" s="527"/>
      <c r="E12" s="527"/>
      <c r="F12" s="527"/>
      <c r="G12" s="527"/>
      <c r="H12" s="527"/>
      <c r="I12" s="527"/>
      <c r="J12" s="527"/>
      <c r="K12" s="528"/>
      <c r="L12" s="535" t="s">
        <v>134</v>
      </c>
      <c r="M12" s="536"/>
      <c r="N12" s="536"/>
      <c r="O12" s="536"/>
      <c r="P12" s="536"/>
      <c r="Q12" s="537"/>
      <c r="R12" s="538">
        <v>11048</v>
      </c>
      <c r="S12" s="539"/>
      <c r="T12" s="539"/>
      <c r="U12" s="539"/>
      <c r="V12" s="540"/>
      <c r="W12" s="541" t="s">
        <v>1</v>
      </c>
      <c r="X12" s="499"/>
      <c r="Y12" s="499"/>
      <c r="Z12" s="499"/>
      <c r="AA12" s="499"/>
      <c r="AB12" s="542"/>
      <c r="AC12" s="498" t="s">
        <v>135</v>
      </c>
      <c r="AD12" s="499"/>
      <c r="AE12" s="499"/>
      <c r="AF12" s="499"/>
      <c r="AG12" s="542"/>
      <c r="AH12" s="498" t="s">
        <v>136</v>
      </c>
      <c r="AI12" s="499"/>
      <c r="AJ12" s="499"/>
      <c r="AK12" s="499"/>
      <c r="AL12" s="543"/>
      <c r="AM12" s="495" t="s">
        <v>137</v>
      </c>
      <c r="AN12" s="496"/>
      <c r="AO12" s="496"/>
      <c r="AP12" s="496"/>
      <c r="AQ12" s="496"/>
      <c r="AR12" s="496"/>
      <c r="AS12" s="496"/>
      <c r="AT12" s="497"/>
      <c r="AU12" s="498" t="s">
        <v>94</v>
      </c>
      <c r="AV12" s="499"/>
      <c r="AW12" s="499"/>
      <c r="AX12" s="499"/>
      <c r="AY12" s="500" t="s">
        <v>138</v>
      </c>
      <c r="AZ12" s="501"/>
      <c r="BA12" s="501"/>
      <c r="BB12" s="501"/>
      <c r="BC12" s="501"/>
      <c r="BD12" s="501"/>
      <c r="BE12" s="501"/>
      <c r="BF12" s="501"/>
      <c r="BG12" s="501"/>
      <c r="BH12" s="501"/>
      <c r="BI12" s="501"/>
      <c r="BJ12" s="501"/>
      <c r="BK12" s="501"/>
      <c r="BL12" s="501"/>
      <c r="BM12" s="502"/>
      <c r="BN12" s="466">
        <v>25243</v>
      </c>
      <c r="BO12" s="467"/>
      <c r="BP12" s="467"/>
      <c r="BQ12" s="467"/>
      <c r="BR12" s="467"/>
      <c r="BS12" s="467"/>
      <c r="BT12" s="467"/>
      <c r="BU12" s="468"/>
      <c r="BV12" s="466">
        <v>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132</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11004</v>
      </c>
      <c r="S13" s="548"/>
      <c r="T13" s="548"/>
      <c r="U13" s="548"/>
      <c r="V13" s="549"/>
      <c r="W13" s="482" t="s">
        <v>142</v>
      </c>
      <c r="X13" s="483"/>
      <c r="Y13" s="483"/>
      <c r="Z13" s="483"/>
      <c r="AA13" s="483"/>
      <c r="AB13" s="473"/>
      <c r="AC13" s="517">
        <v>86</v>
      </c>
      <c r="AD13" s="518"/>
      <c r="AE13" s="518"/>
      <c r="AF13" s="518"/>
      <c r="AG13" s="557"/>
      <c r="AH13" s="517">
        <v>135</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177904</v>
      </c>
      <c r="BO13" s="467"/>
      <c r="BP13" s="467"/>
      <c r="BQ13" s="467"/>
      <c r="BR13" s="467"/>
      <c r="BS13" s="467"/>
      <c r="BT13" s="467"/>
      <c r="BU13" s="468"/>
      <c r="BV13" s="466">
        <v>-80074</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3.8</v>
      </c>
      <c r="CU13" s="464"/>
      <c r="CV13" s="464"/>
      <c r="CW13" s="464"/>
      <c r="CX13" s="464"/>
      <c r="CY13" s="464"/>
      <c r="CZ13" s="464"/>
      <c r="DA13" s="465"/>
      <c r="DB13" s="463">
        <v>3.4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11209</v>
      </c>
      <c r="S14" s="548"/>
      <c r="T14" s="548"/>
      <c r="U14" s="548"/>
      <c r="V14" s="549"/>
      <c r="W14" s="456"/>
      <c r="X14" s="457"/>
      <c r="Y14" s="457"/>
      <c r="Z14" s="457"/>
      <c r="AA14" s="457"/>
      <c r="AB14" s="446"/>
      <c r="AC14" s="550">
        <v>2.1</v>
      </c>
      <c r="AD14" s="551"/>
      <c r="AE14" s="551"/>
      <c r="AF14" s="551"/>
      <c r="AG14" s="552"/>
      <c r="AH14" s="550">
        <v>3.1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149</v>
      </c>
      <c r="CU14" s="562"/>
      <c r="CV14" s="562"/>
      <c r="CW14" s="562"/>
      <c r="CX14" s="562"/>
      <c r="CY14" s="562"/>
      <c r="CZ14" s="562"/>
      <c r="DA14" s="563"/>
      <c r="DB14" s="561" t="s">
        <v>132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11164</v>
      </c>
      <c r="S15" s="548"/>
      <c r="T15" s="548"/>
      <c r="U15" s="548"/>
      <c r="V15" s="549"/>
      <c r="W15" s="482" t="s">
        <v>151</v>
      </c>
      <c r="X15" s="483"/>
      <c r="Y15" s="483"/>
      <c r="Z15" s="483"/>
      <c r="AA15" s="483"/>
      <c r="AB15" s="473"/>
      <c r="AC15" s="517">
        <v>1074</v>
      </c>
      <c r="AD15" s="518"/>
      <c r="AE15" s="518"/>
      <c r="AF15" s="518"/>
      <c r="AG15" s="557"/>
      <c r="AH15" s="517">
        <v>1133</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912355</v>
      </c>
      <c r="BO15" s="430"/>
      <c r="BP15" s="430"/>
      <c r="BQ15" s="430"/>
      <c r="BR15" s="430"/>
      <c r="BS15" s="430"/>
      <c r="BT15" s="430"/>
      <c r="BU15" s="431"/>
      <c r="BV15" s="429">
        <v>918600</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26.6</v>
      </c>
      <c r="AD16" s="551"/>
      <c r="AE16" s="551"/>
      <c r="AF16" s="551"/>
      <c r="AG16" s="552"/>
      <c r="AH16" s="550">
        <v>25.7</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2714546</v>
      </c>
      <c r="BO16" s="467"/>
      <c r="BP16" s="467"/>
      <c r="BQ16" s="467"/>
      <c r="BR16" s="467"/>
      <c r="BS16" s="467"/>
      <c r="BT16" s="467"/>
      <c r="BU16" s="468"/>
      <c r="BV16" s="466">
        <v>2766798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2875</v>
      </c>
      <c r="AD17" s="518"/>
      <c r="AE17" s="518"/>
      <c r="AF17" s="518"/>
      <c r="AG17" s="557"/>
      <c r="AH17" s="517">
        <v>3138</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1152455</v>
      </c>
      <c r="BO17" s="467"/>
      <c r="BP17" s="467"/>
      <c r="BQ17" s="467"/>
      <c r="BR17" s="467"/>
      <c r="BS17" s="467"/>
      <c r="BT17" s="467"/>
      <c r="BU17" s="468"/>
      <c r="BV17" s="466">
        <v>1152738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44.5</v>
      </c>
      <c r="M18" s="579"/>
      <c r="N18" s="579"/>
      <c r="O18" s="579"/>
      <c r="P18" s="579"/>
      <c r="Q18" s="579"/>
      <c r="R18" s="580"/>
      <c r="S18" s="580"/>
      <c r="T18" s="580"/>
      <c r="U18" s="580"/>
      <c r="V18" s="581"/>
      <c r="W18" s="484"/>
      <c r="X18" s="485"/>
      <c r="Y18" s="485"/>
      <c r="Z18" s="485"/>
      <c r="AA18" s="485"/>
      <c r="AB18" s="476"/>
      <c r="AC18" s="582">
        <v>71.3</v>
      </c>
      <c r="AD18" s="583"/>
      <c r="AE18" s="583"/>
      <c r="AF18" s="583"/>
      <c r="AG18" s="584"/>
      <c r="AH18" s="582">
        <v>71.2</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2881813</v>
      </c>
      <c r="BO18" s="467"/>
      <c r="BP18" s="467"/>
      <c r="BQ18" s="467"/>
      <c r="BR18" s="467"/>
      <c r="BS18" s="467"/>
      <c r="BT18" s="467"/>
      <c r="BU18" s="468"/>
      <c r="BV18" s="466">
        <v>2858375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244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4059120</v>
      </c>
      <c r="BO19" s="467"/>
      <c r="BP19" s="467"/>
      <c r="BQ19" s="467"/>
      <c r="BR19" s="467"/>
      <c r="BS19" s="467"/>
      <c r="BT19" s="467"/>
      <c r="BU19" s="468"/>
      <c r="BV19" s="466">
        <v>3969686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4429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4400584</v>
      </c>
      <c r="BO23" s="467"/>
      <c r="BP23" s="467"/>
      <c r="BQ23" s="467"/>
      <c r="BR23" s="467"/>
      <c r="BS23" s="467"/>
      <c r="BT23" s="467"/>
      <c r="BU23" s="468"/>
      <c r="BV23" s="466">
        <v>4579890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7200</v>
      </c>
      <c r="R24" s="518"/>
      <c r="S24" s="518"/>
      <c r="T24" s="518"/>
      <c r="U24" s="518"/>
      <c r="V24" s="557"/>
      <c r="W24" s="616"/>
      <c r="X24" s="604"/>
      <c r="Y24" s="605"/>
      <c r="Z24" s="516" t="s">
        <v>175</v>
      </c>
      <c r="AA24" s="496"/>
      <c r="AB24" s="496"/>
      <c r="AC24" s="496"/>
      <c r="AD24" s="496"/>
      <c r="AE24" s="496"/>
      <c r="AF24" s="496"/>
      <c r="AG24" s="497"/>
      <c r="AH24" s="517">
        <v>126</v>
      </c>
      <c r="AI24" s="518"/>
      <c r="AJ24" s="518"/>
      <c r="AK24" s="518"/>
      <c r="AL24" s="557"/>
      <c r="AM24" s="517">
        <v>364266</v>
      </c>
      <c r="AN24" s="518"/>
      <c r="AO24" s="518"/>
      <c r="AP24" s="518"/>
      <c r="AQ24" s="518"/>
      <c r="AR24" s="557"/>
      <c r="AS24" s="517">
        <v>2891</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3944899</v>
      </c>
      <c r="BO24" s="467"/>
      <c r="BP24" s="467"/>
      <c r="BQ24" s="467"/>
      <c r="BR24" s="467"/>
      <c r="BS24" s="467"/>
      <c r="BT24" s="467"/>
      <c r="BU24" s="468"/>
      <c r="BV24" s="466">
        <v>4049638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1</v>
      </c>
      <c r="M25" s="518"/>
      <c r="N25" s="518"/>
      <c r="O25" s="518"/>
      <c r="P25" s="557"/>
      <c r="Q25" s="517">
        <v>5750</v>
      </c>
      <c r="R25" s="518"/>
      <c r="S25" s="518"/>
      <c r="T25" s="518"/>
      <c r="U25" s="518"/>
      <c r="V25" s="557"/>
      <c r="W25" s="616"/>
      <c r="X25" s="604"/>
      <c r="Y25" s="605"/>
      <c r="Z25" s="516" t="s">
        <v>178</v>
      </c>
      <c r="AA25" s="496"/>
      <c r="AB25" s="496"/>
      <c r="AC25" s="496"/>
      <c r="AD25" s="496"/>
      <c r="AE25" s="496"/>
      <c r="AF25" s="496"/>
      <c r="AG25" s="497"/>
      <c r="AH25" s="517" t="s">
        <v>179</v>
      </c>
      <c r="AI25" s="518"/>
      <c r="AJ25" s="518"/>
      <c r="AK25" s="518"/>
      <c r="AL25" s="557"/>
      <c r="AM25" s="517" t="s">
        <v>180</v>
      </c>
      <c r="AN25" s="518"/>
      <c r="AO25" s="518"/>
      <c r="AP25" s="518"/>
      <c r="AQ25" s="518"/>
      <c r="AR25" s="557"/>
      <c r="AS25" s="517" t="s">
        <v>180</v>
      </c>
      <c r="AT25" s="518"/>
      <c r="AU25" s="518"/>
      <c r="AV25" s="518"/>
      <c r="AW25" s="518"/>
      <c r="AX25" s="519"/>
      <c r="AY25" s="426" t="s">
        <v>181</v>
      </c>
      <c r="AZ25" s="427"/>
      <c r="BA25" s="427"/>
      <c r="BB25" s="427"/>
      <c r="BC25" s="427"/>
      <c r="BD25" s="427"/>
      <c r="BE25" s="427"/>
      <c r="BF25" s="427"/>
      <c r="BG25" s="427"/>
      <c r="BH25" s="427"/>
      <c r="BI25" s="427"/>
      <c r="BJ25" s="427"/>
      <c r="BK25" s="427"/>
      <c r="BL25" s="427"/>
      <c r="BM25" s="428"/>
      <c r="BN25" s="429">
        <v>33797</v>
      </c>
      <c r="BO25" s="430"/>
      <c r="BP25" s="430"/>
      <c r="BQ25" s="430"/>
      <c r="BR25" s="430"/>
      <c r="BS25" s="430"/>
      <c r="BT25" s="430"/>
      <c r="BU25" s="431"/>
      <c r="BV25" s="429">
        <v>106224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182</v>
      </c>
      <c r="F26" s="496"/>
      <c r="G26" s="496"/>
      <c r="H26" s="496"/>
      <c r="I26" s="496"/>
      <c r="J26" s="496"/>
      <c r="K26" s="497"/>
      <c r="L26" s="517">
        <v>1</v>
      </c>
      <c r="M26" s="518"/>
      <c r="N26" s="518"/>
      <c r="O26" s="518"/>
      <c r="P26" s="557"/>
      <c r="Q26" s="517">
        <v>5160</v>
      </c>
      <c r="R26" s="518"/>
      <c r="S26" s="518"/>
      <c r="T26" s="518"/>
      <c r="U26" s="518"/>
      <c r="V26" s="557"/>
      <c r="W26" s="616"/>
      <c r="X26" s="604"/>
      <c r="Y26" s="605"/>
      <c r="Z26" s="516" t="s">
        <v>183</v>
      </c>
      <c r="AA26" s="626"/>
      <c r="AB26" s="626"/>
      <c r="AC26" s="626"/>
      <c r="AD26" s="626"/>
      <c r="AE26" s="626"/>
      <c r="AF26" s="626"/>
      <c r="AG26" s="627"/>
      <c r="AH26" s="517" t="s">
        <v>180</v>
      </c>
      <c r="AI26" s="518"/>
      <c r="AJ26" s="518"/>
      <c r="AK26" s="518"/>
      <c r="AL26" s="557"/>
      <c r="AM26" s="517" t="s">
        <v>140</v>
      </c>
      <c r="AN26" s="518"/>
      <c r="AO26" s="518"/>
      <c r="AP26" s="518"/>
      <c r="AQ26" s="518"/>
      <c r="AR26" s="557"/>
      <c r="AS26" s="517" t="s">
        <v>180</v>
      </c>
      <c r="AT26" s="518"/>
      <c r="AU26" s="518"/>
      <c r="AV26" s="518"/>
      <c r="AW26" s="518"/>
      <c r="AX26" s="519"/>
      <c r="AY26" s="469" t="s">
        <v>184</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185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186</v>
      </c>
      <c r="F27" s="496"/>
      <c r="G27" s="496"/>
      <c r="H27" s="496"/>
      <c r="I27" s="496"/>
      <c r="J27" s="496"/>
      <c r="K27" s="497"/>
      <c r="L27" s="517">
        <v>1</v>
      </c>
      <c r="M27" s="518"/>
      <c r="N27" s="518"/>
      <c r="O27" s="518"/>
      <c r="P27" s="557"/>
      <c r="Q27" s="517">
        <v>2800</v>
      </c>
      <c r="R27" s="518"/>
      <c r="S27" s="518"/>
      <c r="T27" s="518"/>
      <c r="U27" s="518"/>
      <c r="V27" s="557"/>
      <c r="W27" s="616"/>
      <c r="X27" s="604"/>
      <c r="Y27" s="605"/>
      <c r="Z27" s="516" t="s">
        <v>187</v>
      </c>
      <c r="AA27" s="496"/>
      <c r="AB27" s="496"/>
      <c r="AC27" s="496"/>
      <c r="AD27" s="496"/>
      <c r="AE27" s="496"/>
      <c r="AF27" s="496"/>
      <c r="AG27" s="497"/>
      <c r="AH27" s="517">
        <v>3</v>
      </c>
      <c r="AI27" s="518"/>
      <c r="AJ27" s="518"/>
      <c r="AK27" s="518"/>
      <c r="AL27" s="557"/>
      <c r="AM27" s="517">
        <v>9363</v>
      </c>
      <c r="AN27" s="518"/>
      <c r="AO27" s="518"/>
      <c r="AP27" s="518"/>
      <c r="AQ27" s="518"/>
      <c r="AR27" s="557"/>
      <c r="AS27" s="517">
        <v>3121</v>
      </c>
      <c r="AT27" s="518"/>
      <c r="AU27" s="518"/>
      <c r="AV27" s="518"/>
      <c r="AW27" s="518"/>
      <c r="AX27" s="519"/>
      <c r="AY27" s="558" t="s">
        <v>188</v>
      </c>
      <c r="AZ27" s="559"/>
      <c r="BA27" s="559"/>
      <c r="BB27" s="559"/>
      <c r="BC27" s="559"/>
      <c r="BD27" s="559"/>
      <c r="BE27" s="559"/>
      <c r="BF27" s="559"/>
      <c r="BG27" s="559"/>
      <c r="BH27" s="559"/>
      <c r="BI27" s="559"/>
      <c r="BJ27" s="559"/>
      <c r="BK27" s="559"/>
      <c r="BL27" s="559"/>
      <c r="BM27" s="560"/>
      <c r="BN27" s="639" t="s">
        <v>140</v>
      </c>
      <c r="BO27" s="640"/>
      <c r="BP27" s="640"/>
      <c r="BQ27" s="640"/>
      <c r="BR27" s="640"/>
      <c r="BS27" s="640"/>
      <c r="BT27" s="640"/>
      <c r="BU27" s="641"/>
      <c r="BV27" s="639" t="s">
        <v>140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189</v>
      </c>
      <c r="F28" s="496"/>
      <c r="G28" s="496"/>
      <c r="H28" s="496"/>
      <c r="I28" s="496"/>
      <c r="J28" s="496"/>
      <c r="K28" s="497"/>
      <c r="L28" s="517">
        <v>1</v>
      </c>
      <c r="M28" s="518"/>
      <c r="N28" s="518"/>
      <c r="O28" s="518"/>
      <c r="P28" s="557"/>
      <c r="Q28" s="517">
        <v>2400</v>
      </c>
      <c r="R28" s="518"/>
      <c r="S28" s="518"/>
      <c r="T28" s="518"/>
      <c r="U28" s="518"/>
      <c r="V28" s="557"/>
      <c r="W28" s="616"/>
      <c r="X28" s="604"/>
      <c r="Y28" s="605"/>
      <c r="Z28" s="516" t="s">
        <v>190</v>
      </c>
      <c r="AA28" s="496"/>
      <c r="AB28" s="496"/>
      <c r="AC28" s="496"/>
      <c r="AD28" s="496"/>
      <c r="AE28" s="496"/>
      <c r="AF28" s="496"/>
      <c r="AG28" s="497"/>
      <c r="AH28" s="517" t="s">
        <v>180</v>
      </c>
      <c r="AI28" s="518"/>
      <c r="AJ28" s="518"/>
      <c r="AK28" s="518"/>
      <c r="AL28" s="557"/>
      <c r="AM28" s="517" t="s">
        <v>191</v>
      </c>
      <c r="AN28" s="518"/>
      <c r="AO28" s="518"/>
      <c r="AP28" s="518"/>
      <c r="AQ28" s="518"/>
      <c r="AR28" s="557"/>
      <c r="AS28" s="517" t="s">
        <v>185</v>
      </c>
      <c r="AT28" s="518"/>
      <c r="AU28" s="518"/>
      <c r="AV28" s="518"/>
      <c r="AW28" s="518"/>
      <c r="AX28" s="519"/>
      <c r="AY28" s="642" t="s">
        <v>192</v>
      </c>
      <c r="AZ28" s="643"/>
      <c r="BA28" s="643"/>
      <c r="BB28" s="644"/>
      <c r="BC28" s="426" t="s">
        <v>48</v>
      </c>
      <c r="BD28" s="427"/>
      <c r="BE28" s="427"/>
      <c r="BF28" s="427"/>
      <c r="BG28" s="427"/>
      <c r="BH28" s="427"/>
      <c r="BI28" s="427"/>
      <c r="BJ28" s="427"/>
      <c r="BK28" s="427"/>
      <c r="BL28" s="427"/>
      <c r="BM28" s="428"/>
      <c r="BN28" s="429">
        <v>1177045</v>
      </c>
      <c r="BO28" s="430"/>
      <c r="BP28" s="430"/>
      <c r="BQ28" s="430"/>
      <c r="BR28" s="430"/>
      <c r="BS28" s="430"/>
      <c r="BT28" s="430"/>
      <c r="BU28" s="431"/>
      <c r="BV28" s="429">
        <v>1201354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193</v>
      </c>
      <c r="F29" s="496"/>
      <c r="G29" s="496"/>
      <c r="H29" s="496"/>
      <c r="I29" s="496"/>
      <c r="J29" s="496"/>
      <c r="K29" s="497"/>
      <c r="L29" s="517">
        <v>11</v>
      </c>
      <c r="M29" s="518"/>
      <c r="N29" s="518"/>
      <c r="O29" s="518"/>
      <c r="P29" s="557"/>
      <c r="Q29" s="517">
        <v>2260</v>
      </c>
      <c r="R29" s="518"/>
      <c r="S29" s="518"/>
      <c r="T29" s="518"/>
      <c r="U29" s="518"/>
      <c r="V29" s="557"/>
      <c r="W29" s="617"/>
      <c r="X29" s="618"/>
      <c r="Y29" s="619"/>
      <c r="Z29" s="516" t="s">
        <v>194</v>
      </c>
      <c r="AA29" s="496"/>
      <c r="AB29" s="496"/>
      <c r="AC29" s="496"/>
      <c r="AD29" s="496"/>
      <c r="AE29" s="496"/>
      <c r="AF29" s="496"/>
      <c r="AG29" s="497"/>
      <c r="AH29" s="517">
        <v>129</v>
      </c>
      <c r="AI29" s="518"/>
      <c r="AJ29" s="518"/>
      <c r="AK29" s="518"/>
      <c r="AL29" s="557"/>
      <c r="AM29" s="517">
        <v>373629</v>
      </c>
      <c r="AN29" s="518"/>
      <c r="AO29" s="518"/>
      <c r="AP29" s="518"/>
      <c r="AQ29" s="518"/>
      <c r="AR29" s="557"/>
      <c r="AS29" s="517">
        <v>2896</v>
      </c>
      <c r="AT29" s="518"/>
      <c r="AU29" s="518"/>
      <c r="AV29" s="518"/>
      <c r="AW29" s="518"/>
      <c r="AX29" s="519"/>
      <c r="AY29" s="645"/>
      <c r="AZ29" s="646"/>
      <c r="BA29" s="646"/>
      <c r="BB29" s="647"/>
      <c r="BC29" s="500" t="s">
        <v>195</v>
      </c>
      <c r="BD29" s="501"/>
      <c r="BE29" s="501"/>
      <c r="BF29" s="501"/>
      <c r="BG29" s="501"/>
      <c r="BH29" s="501"/>
      <c r="BI29" s="501"/>
      <c r="BJ29" s="501"/>
      <c r="BK29" s="501"/>
      <c r="BL29" s="501"/>
      <c r="BM29" s="502"/>
      <c r="BN29" s="466">
        <v>649052</v>
      </c>
      <c r="BO29" s="467"/>
      <c r="BP29" s="467"/>
      <c r="BQ29" s="467"/>
      <c r="BR29" s="467"/>
      <c r="BS29" s="467"/>
      <c r="BT29" s="467"/>
      <c r="BU29" s="468"/>
      <c r="BV29" s="466">
        <v>829506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196</v>
      </c>
      <c r="X30" s="624"/>
      <c r="Y30" s="624"/>
      <c r="Z30" s="624"/>
      <c r="AA30" s="624"/>
      <c r="AB30" s="624"/>
      <c r="AC30" s="624"/>
      <c r="AD30" s="624"/>
      <c r="AE30" s="624"/>
      <c r="AF30" s="624"/>
      <c r="AG30" s="625"/>
      <c r="AH30" s="582">
        <v>97.6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2282626</v>
      </c>
      <c r="BO30" s="640"/>
      <c r="BP30" s="640"/>
      <c r="BQ30" s="640"/>
      <c r="BR30" s="640"/>
      <c r="BS30" s="640"/>
      <c r="BT30" s="640"/>
      <c r="BU30" s="641"/>
      <c r="BV30" s="639">
        <v>2151532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203</v>
      </c>
      <c r="D33" s="490"/>
      <c r="E33" s="455" t="s">
        <v>204</v>
      </c>
      <c r="F33" s="455"/>
      <c r="G33" s="455"/>
      <c r="H33" s="455"/>
      <c r="I33" s="455"/>
      <c r="J33" s="455"/>
      <c r="K33" s="455"/>
      <c r="L33" s="455"/>
      <c r="M33" s="455"/>
      <c r="N33" s="455"/>
      <c r="O33" s="455"/>
      <c r="P33" s="455"/>
      <c r="Q33" s="455"/>
      <c r="R33" s="455"/>
      <c r="S33" s="455"/>
      <c r="T33" s="215"/>
      <c r="U33" s="490" t="s">
        <v>203</v>
      </c>
      <c r="V33" s="490"/>
      <c r="W33" s="455" t="s">
        <v>205</v>
      </c>
      <c r="X33" s="455"/>
      <c r="Y33" s="455"/>
      <c r="Z33" s="455"/>
      <c r="AA33" s="455"/>
      <c r="AB33" s="455"/>
      <c r="AC33" s="455"/>
      <c r="AD33" s="455"/>
      <c r="AE33" s="455"/>
      <c r="AF33" s="455"/>
      <c r="AG33" s="455"/>
      <c r="AH33" s="455"/>
      <c r="AI33" s="455"/>
      <c r="AJ33" s="455"/>
      <c r="AK33" s="455"/>
      <c r="AL33" s="215"/>
      <c r="AM33" s="490" t="s">
        <v>203</v>
      </c>
      <c r="AN33" s="490"/>
      <c r="AO33" s="455" t="s">
        <v>206</v>
      </c>
      <c r="AP33" s="455"/>
      <c r="AQ33" s="455"/>
      <c r="AR33" s="455"/>
      <c r="AS33" s="455"/>
      <c r="AT33" s="455"/>
      <c r="AU33" s="455"/>
      <c r="AV33" s="455"/>
      <c r="AW33" s="455"/>
      <c r="AX33" s="455"/>
      <c r="AY33" s="455"/>
      <c r="AZ33" s="455"/>
      <c r="BA33" s="455"/>
      <c r="BB33" s="455"/>
      <c r="BC33" s="455"/>
      <c r="BD33" s="216"/>
      <c r="BE33" s="455" t="s">
        <v>207</v>
      </c>
      <c r="BF33" s="455"/>
      <c r="BG33" s="455" t="s">
        <v>208</v>
      </c>
      <c r="BH33" s="455"/>
      <c r="BI33" s="455"/>
      <c r="BJ33" s="455"/>
      <c r="BK33" s="455"/>
      <c r="BL33" s="455"/>
      <c r="BM33" s="455"/>
      <c r="BN33" s="455"/>
      <c r="BO33" s="455"/>
      <c r="BP33" s="455"/>
      <c r="BQ33" s="455"/>
      <c r="BR33" s="455"/>
      <c r="BS33" s="455"/>
      <c r="BT33" s="455"/>
      <c r="BU33" s="455"/>
      <c r="BV33" s="216"/>
      <c r="BW33" s="490" t="s">
        <v>207</v>
      </c>
      <c r="BX33" s="490"/>
      <c r="BY33" s="455" t="s">
        <v>209</v>
      </c>
      <c r="BZ33" s="455"/>
      <c r="CA33" s="455"/>
      <c r="CB33" s="455"/>
      <c r="CC33" s="455"/>
      <c r="CD33" s="455"/>
      <c r="CE33" s="455"/>
      <c r="CF33" s="455"/>
      <c r="CG33" s="455"/>
      <c r="CH33" s="455"/>
      <c r="CI33" s="455"/>
      <c r="CJ33" s="455"/>
      <c r="CK33" s="455"/>
      <c r="CL33" s="455"/>
      <c r="CM33" s="455"/>
      <c r="CN33" s="215"/>
      <c r="CO33" s="490" t="s">
        <v>210</v>
      </c>
      <c r="CP33" s="490"/>
      <c r="CQ33" s="455" t="s">
        <v>211</v>
      </c>
      <c r="CR33" s="455"/>
      <c r="CS33" s="455"/>
      <c r="CT33" s="455"/>
      <c r="CU33" s="455"/>
      <c r="CV33" s="455"/>
      <c r="CW33" s="455"/>
      <c r="CX33" s="455"/>
      <c r="CY33" s="455"/>
      <c r="CZ33" s="455"/>
      <c r="DA33" s="455"/>
      <c r="DB33" s="455"/>
      <c r="DC33" s="455"/>
      <c r="DD33" s="455"/>
      <c r="DE33" s="455"/>
      <c r="DF33" s="215"/>
      <c r="DG33" s="651" t="s">
        <v>212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生活排水処理事業特別会計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福岡県市町村消防団員等公務災害補償組合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田川情報不動産センター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住宅改修資金貸付事業特別会計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IF('各会計、関係団体の財政状況及び健全化判断比率'!B31="","",'各会計、関係団体の財政状況及び健全化判断比率'!B31)</f>
        <v>工業用水道事業会計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福岡県市町村職員退職手当組合（一般会計）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道の駅香春</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福岡県市町村職員退職手当組合（基金特別会計）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福岡県自治会館管理組合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福岡県田川地区消防組合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田川郡東部環境衛生施設組合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田川地区斎場組合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福岡県自治振興組合（一般会計）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福岡県自治振興組合（公文書館事業特別会計）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福岡県介護保険広域連合（一般会計）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lgS+2He+DJ27swwAbbPXyNmm1Zx0WufJgcPS6G4Ij/2AkiTg3woe0SpOyoOa/3DVpHZKy3qifxXmKcgP4B/pQ==" saltValue="GhPJQv4mt3+waOkHYY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557</v>
      </c>
      <c r="D34" s="1244"/>
      <c r="E34" s="1245"/>
      <c r="F34" s="32">
        <v>11.07</v>
      </c>
      <c r="G34" s="33">
        <v>12.6</v>
      </c>
      <c r="H34" s="33">
        <v>13.05</v>
      </c>
      <c r="I34" s="33">
        <v>13.13</v>
      </c>
      <c r="J34" s="34">
        <v>12.36</v>
      </c>
      <c r="K34" s="22"/>
      <c r="L34" s="22"/>
      <c r="M34" s="22"/>
      <c r="N34" s="22"/>
      <c r="O34" s="22"/>
      <c r="P34" s="22"/>
    </row>
    <row r="35" spans="1:16" ht="39" customHeight="1" x14ac:dyDescent="0.15">
      <c r="A35" s="22"/>
      <c r="B35" s="35"/>
      <c r="C35" s="1238" t="s">
        <v>558</v>
      </c>
      <c r="D35" s="1239"/>
      <c r="E35" s="1240"/>
      <c r="F35" s="36">
        <v>11.73</v>
      </c>
      <c r="G35" s="37">
        <v>12.3</v>
      </c>
      <c r="H35" s="37">
        <v>12.27</v>
      </c>
      <c r="I35" s="37">
        <v>9.7799999999999994</v>
      </c>
      <c r="J35" s="38">
        <v>10.39</v>
      </c>
      <c r="K35" s="22"/>
      <c r="L35" s="22"/>
      <c r="M35" s="22"/>
      <c r="N35" s="22"/>
      <c r="O35" s="22"/>
      <c r="P35" s="22"/>
    </row>
    <row r="36" spans="1:16" ht="39" customHeight="1" x14ac:dyDescent="0.15">
      <c r="A36" s="22"/>
      <c r="B36" s="35"/>
      <c r="C36" s="1238" t="s">
        <v>559</v>
      </c>
      <c r="D36" s="1239"/>
      <c r="E36" s="1240"/>
      <c r="F36" s="36">
        <v>1.4</v>
      </c>
      <c r="G36" s="37">
        <v>1.22</v>
      </c>
      <c r="H36" s="37">
        <v>1.1000000000000001</v>
      </c>
      <c r="I36" s="37">
        <v>0.96</v>
      </c>
      <c r="J36" s="38">
        <v>0.81</v>
      </c>
      <c r="K36" s="22"/>
      <c r="L36" s="22"/>
      <c r="M36" s="22"/>
      <c r="N36" s="22"/>
      <c r="O36" s="22"/>
      <c r="P36" s="22"/>
    </row>
    <row r="37" spans="1:16" ht="39" customHeight="1" x14ac:dyDescent="0.15">
      <c r="A37" s="22"/>
      <c r="B37" s="35"/>
      <c r="C37" s="1238" t="s">
        <v>560</v>
      </c>
      <c r="D37" s="1239"/>
      <c r="E37" s="1240"/>
      <c r="F37" s="36" t="s">
        <v>561</v>
      </c>
      <c r="G37" s="37" t="s">
        <v>562</v>
      </c>
      <c r="H37" s="37">
        <v>0.09</v>
      </c>
      <c r="I37" s="37">
        <v>0.01</v>
      </c>
      <c r="J37" s="38">
        <v>0.68</v>
      </c>
      <c r="K37" s="22"/>
      <c r="L37" s="22"/>
      <c r="M37" s="22"/>
      <c r="N37" s="22"/>
      <c r="O37" s="22"/>
      <c r="P37" s="22"/>
    </row>
    <row r="38" spans="1:16" ht="39" customHeight="1" x14ac:dyDescent="0.15">
      <c r="A38" s="22"/>
      <c r="B38" s="35"/>
      <c r="C38" s="1238" t="s">
        <v>563</v>
      </c>
      <c r="D38" s="1239"/>
      <c r="E38" s="1240"/>
      <c r="F38" s="36">
        <v>0.14000000000000001</v>
      </c>
      <c r="G38" s="37">
        <v>0.14000000000000001</v>
      </c>
      <c r="H38" s="37">
        <v>0</v>
      </c>
      <c r="I38" s="37">
        <v>0.13</v>
      </c>
      <c r="J38" s="38">
        <v>0.11</v>
      </c>
      <c r="K38" s="22"/>
      <c r="L38" s="22"/>
      <c r="M38" s="22"/>
      <c r="N38" s="22"/>
      <c r="O38" s="22"/>
      <c r="P38" s="22"/>
    </row>
    <row r="39" spans="1:16" ht="39" customHeight="1" x14ac:dyDescent="0.15">
      <c r="A39" s="22"/>
      <c r="B39" s="35"/>
      <c r="C39" s="1238" t="s">
        <v>564</v>
      </c>
      <c r="D39" s="1239"/>
      <c r="E39" s="1240"/>
      <c r="F39" s="36">
        <v>0</v>
      </c>
      <c r="G39" s="37">
        <v>0.21</v>
      </c>
      <c r="H39" s="37">
        <v>0</v>
      </c>
      <c r="I39" s="37">
        <v>0</v>
      </c>
      <c r="J39" s="38">
        <v>0</v>
      </c>
      <c r="K39" s="22"/>
      <c r="L39" s="22"/>
      <c r="M39" s="22"/>
      <c r="N39" s="22"/>
      <c r="O39" s="22"/>
      <c r="P39" s="22"/>
    </row>
    <row r="40" spans="1:16" ht="39" customHeight="1" x14ac:dyDescent="0.15">
      <c r="A40" s="22"/>
      <c r="B40" s="35"/>
      <c r="C40" s="1238" t="s">
        <v>565</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567</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G5BJQrryf8LfLSAeneMFHPj92kMpytj8G2tlhs5w+HNgyE+nKqa7JaoyV09vUFbhoqaffzwomNz5lkIAuJblA==" saltValue="STaLurnxFfy8IMAH6pQD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52"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388</v>
      </c>
      <c r="L45" s="60">
        <v>345</v>
      </c>
      <c r="M45" s="60">
        <v>358</v>
      </c>
      <c r="N45" s="60">
        <v>361</v>
      </c>
      <c r="O45" s="61">
        <v>367</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v>6</v>
      </c>
      <c r="M47" s="64">
        <v>6</v>
      </c>
      <c r="N47" s="64">
        <v>6</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36</v>
      </c>
      <c r="L48" s="64">
        <v>38</v>
      </c>
      <c r="M48" s="64">
        <v>41</v>
      </c>
      <c r="N48" s="64">
        <v>42</v>
      </c>
      <c r="O48" s="65">
        <v>44</v>
      </c>
      <c r="P48" s="48"/>
      <c r="Q48" s="48"/>
      <c r="R48" s="48"/>
      <c r="S48" s="48"/>
      <c r="T48" s="48"/>
      <c r="U48" s="48"/>
    </row>
    <row r="49" spans="1:21" ht="30.75" customHeight="1" x14ac:dyDescent="0.15">
      <c r="A49" s="48"/>
      <c r="B49" s="1248"/>
      <c r="C49" s="1249"/>
      <c r="D49" s="62"/>
      <c r="E49" s="1254" t="s">
        <v>16</v>
      </c>
      <c r="F49" s="1254"/>
      <c r="G49" s="1254"/>
      <c r="H49" s="1254"/>
      <c r="I49" s="1254"/>
      <c r="J49" s="1255"/>
      <c r="K49" s="63">
        <v>11</v>
      </c>
      <c r="L49" s="64">
        <v>16</v>
      </c>
      <c r="M49" s="64">
        <v>18</v>
      </c>
      <c r="N49" s="64">
        <v>14</v>
      </c>
      <c r="O49" s="65">
        <v>15</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508</v>
      </c>
      <c r="L50" s="64" t="s">
        <v>508</v>
      </c>
      <c r="M50" s="64" t="s">
        <v>508</v>
      </c>
      <c r="N50" s="64" t="s">
        <v>508</v>
      </c>
      <c r="O50" s="65" t="s">
        <v>508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401</v>
      </c>
      <c r="L52" s="64">
        <v>337</v>
      </c>
      <c r="M52" s="64">
        <v>307</v>
      </c>
      <c r="N52" s="64">
        <v>305</v>
      </c>
      <c r="O52" s="65">
        <v>330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34</v>
      </c>
      <c r="L53" s="69">
        <v>68</v>
      </c>
      <c r="M53" s="69">
        <v>116</v>
      </c>
      <c r="N53" s="69">
        <v>118</v>
      </c>
      <c r="O53" s="70">
        <v>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594</v>
      </c>
      <c r="L57" s="83" t="s">
        <v>597</v>
      </c>
      <c r="M57" s="83">
        <v>432</v>
      </c>
      <c r="N57" s="83">
        <v>548</v>
      </c>
      <c r="O57" s="84" t="s">
        <v>508</v>
      </c>
    </row>
    <row r="58" spans="1:21" ht="31.5" customHeight="1" thickBot="1" x14ac:dyDescent="0.2">
      <c r="B58" s="1264"/>
      <c r="C58" s="1265"/>
      <c r="D58" s="1269" t="s">
        <v>27</v>
      </c>
      <c r="E58" s="1270"/>
      <c r="F58" s="1270"/>
      <c r="G58" s="1270"/>
      <c r="H58" s="1270"/>
      <c r="I58" s="1270"/>
      <c r="J58" s="1271"/>
      <c r="K58" s="85" t="s">
        <v>594</v>
      </c>
      <c r="L58" s="86" t="s">
        <v>594</v>
      </c>
      <c r="M58" s="86">
        <v>142</v>
      </c>
      <c r="N58" s="86">
        <v>46</v>
      </c>
      <c r="O58" s="87" t="s">
        <v>508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7dwyYD4fs1WsGlJkE4vJJa6nuxA7DjQCQUDRArZnTDNqNImqZDXPgtnqegjBzJQauErcp5rEL5yK5Gx+na4ZA==" saltValue="VAuMliFAGP4nxmAvMjdj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4161</v>
      </c>
      <c r="J41" s="103">
        <v>4334</v>
      </c>
      <c r="K41" s="103">
        <v>4438</v>
      </c>
      <c r="L41" s="103">
        <v>4580</v>
      </c>
      <c r="M41" s="104">
        <v>4401</v>
      </c>
    </row>
    <row r="42" spans="2:13" ht="27.75" customHeight="1" x14ac:dyDescent="0.15">
      <c r="B42" s="1274"/>
      <c r="C42" s="1275"/>
      <c r="D42" s="105"/>
      <c r="E42" s="1280" t="s">
        <v>32</v>
      </c>
      <c r="F42" s="1280"/>
      <c r="G42" s="1280"/>
      <c r="H42" s="1281"/>
      <c r="I42" s="106" t="s">
        <v>508</v>
      </c>
      <c r="J42" s="107" t="s">
        <v>508</v>
      </c>
      <c r="K42" s="107" t="s">
        <v>508</v>
      </c>
      <c r="L42" s="107" t="s">
        <v>508</v>
      </c>
      <c r="M42" s="108" t="s">
        <v>508</v>
      </c>
    </row>
    <row r="43" spans="2:13" ht="27.75" customHeight="1" x14ac:dyDescent="0.15">
      <c r="B43" s="1274"/>
      <c r="C43" s="1275"/>
      <c r="D43" s="105"/>
      <c r="E43" s="1280" t="s">
        <v>33</v>
      </c>
      <c r="F43" s="1280"/>
      <c r="G43" s="1280"/>
      <c r="H43" s="1281"/>
      <c r="I43" s="106">
        <v>842</v>
      </c>
      <c r="J43" s="107">
        <v>840</v>
      </c>
      <c r="K43" s="107">
        <v>831</v>
      </c>
      <c r="L43" s="107">
        <v>840</v>
      </c>
      <c r="M43" s="108">
        <v>811</v>
      </c>
    </row>
    <row r="44" spans="2:13" ht="27.75" customHeight="1" x14ac:dyDescent="0.15">
      <c r="B44" s="1274"/>
      <c r="C44" s="1275"/>
      <c r="D44" s="105"/>
      <c r="E44" s="1280" t="s">
        <v>34</v>
      </c>
      <c r="F44" s="1280"/>
      <c r="G44" s="1280"/>
      <c r="H44" s="1281"/>
      <c r="I44" s="106">
        <v>141</v>
      </c>
      <c r="J44" s="107">
        <v>127</v>
      </c>
      <c r="K44" s="107">
        <v>108</v>
      </c>
      <c r="L44" s="107">
        <v>108</v>
      </c>
      <c r="M44" s="108">
        <v>102</v>
      </c>
    </row>
    <row r="45" spans="2:13" ht="27.75" customHeight="1" x14ac:dyDescent="0.15">
      <c r="B45" s="1274"/>
      <c r="C45" s="1275"/>
      <c r="D45" s="105"/>
      <c r="E45" s="1280" t="s">
        <v>35</v>
      </c>
      <c r="F45" s="1280"/>
      <c r="G45" s="1280"/>
      <c r="H45" s="1281"/>
      <c r="I45" s="106">
        <v>1310</v>
      </c>
      <c r="J45" s="107">
        <v>1199</v>
      </c>
      <c r="K45" s="107">
        <v>1178</v>
      </c>
      <c r="L45" s="107">
        <v>1136</v>
      </c>
      <c r="M45" s="108">
        <v>1068</v>
      </c>
    </row>
    <row r="46" spans="2:13" ht="27.75" customHeight="1" x14ac:dyDescent="0.15">
      <c r="B46" s="1274"/>
      <c r="C46" s="1275"/>
      <c r="D46" s="109"/>
      <c r="E46" s="1280" t="s">
        <v>36</v>
      </c>
      <c r="F46" s="1280"/>
      <c r="G46" s="1280"/>
      <c r="H46" s="1281"/>
      <c r="I46" s="106">
        <v>2</v>
      </c>
      <c r="J46" s="107">
        <v>1</v>
      </c>
      <c r="K46" s="107" t="s">
        <v>508</v>
      </c>
      <c r="L46" s="107" t="s">
        <v>508</v>
      </c>
      <c r="M46" s="108" t="s">
        <v>508</v>
      </c>
    </row>
    <row r="47" spans="2:13" ht="27.75" customHeight="1" x14ac:dyDescent="0.15">
      <c r="B47" s="1274"/>
      <c r="C47" s="1275"/>
      <c r="D47" s="110"/>
      <c r="E47" s="1282" t="s">
        <v>37</v>
      </c>
      <c r="F47" s="1283"/>
      <c r="G47" s="1283"/>
      <c r="H47" s="1284"/>
      <c r="I47" s="106" t="s">
        <v>508</v>
      </c>
      <c r="J47" s="107" t="s">
        <v>508</v>
      </c>
      <c r="K47" s="107" t="s">
        <v>508</v>
      </c>
      <c r="L47" s="107" t="s">
        <v>508</v>
      </c>
      <c r="M47" s="108" t="s">
        <v>508</v>
      </c>
    </row>
    <row r="48" spans="2:13" ht="27.75" customHeight="1" x14ac:dyDescent="0.15">
      <c r="B48" s="1274"/>
      <c r="C48" s="1275"/>
      <c r="D48" s="105"/>
      <c r="E48" s="1280" t="s">
        <v>38</v>
      </c>
      <c r="F48" s="1280"/>
      <c r="G48" s="1280"/>
      <c r="H48" s="1281"/>
      <c r="I48" s="106" t="s">
        <v>508</v>
      </c>
      <c r="J48" s="107" t="s">
        <v>508</v>
      </c>
      <c r="K48" s="107" t="s">
        <v>508</v>
      </c>
      <c r="L48" s="107" t="s">
        <v>508</v>
      </c>
      <c r="M48" s="108" t="s">
        <v>508</v>
      </c>
    </row>
    <row r="49" spans="2:13" ht="27.75" customHeight="1" x14ac:dyDescent="0.15">
      <c r="B49" s="1276"/>
      <c r="C49" s="1277"/>
      <c r="D49" s="105"/>
      <c r="E49" s="1280" t="s">
        <v>39</v>
      </c>
      <c r="F49" s="1280"/>
      <c r="G49" s="1280"/>
      <c r="H49" s="1281"/>
      <c r="I49" s="106" t="s">
        <v>508</v>
      </c>
      <c r="J49" s="107" t="s">
        <v>508</v>
      </c>
      <c r="K49" s="107" t="s">
        <v>508</v>
      </c>
      <c r="L49" s="107" t="s">
        <v>508</v>
      </c>
      <c r="M49" s="108" t="s">
        <v>508</v>
      </c>
    </row>
    <row r="50" spans="2:13" ht="27.75" customHeight="1" x14ac:dyDescent="0.15">
      <c r="B50" s="1285" t="s">
        <v>40</v>
      </c>
      <c r="C50" s="1286"/>
      <c r="D50" s="111"/>
      <c r="E50" s="1280" t="s">
        <v>41</v>
      </c>
      <c r="F50" s="1280"/>
      <c r="G50" s="1280"/>
      <c r="H50" s="1281"/>
      <c r="I50" s="106">
        <v>3685</v>
      </c>
      <c r="J50" s="107">
        <v>3955</v>
      </c>
      <c r="K50" s="107">
        <v>4156</v>
      </c>
      <c r="L50" s="107">
        <v>4184</v>
      </c>
      <c r="M50" s="108">
        <v>4111</v>
      </c>
    </row>
    <row r="51" spans="2:13" ht="27.75" customHeight="1" x14ac:dyDescent="0.15">
      <c r="B51" s="1274"/>
      <c r="C51" s="1275"/>
      <c r="D51" s="105"/>
      <c r="E51" s="1280" t="s">
        <v>42</v>
      </c>
      <c r="F51" s="1280"/>
      <c r="G51" s="1280"/>
      <c r="H51" s="1281"/>
      <c r="I51" s="106">
        <v>973</v>
      </c>
      <c r="J51" s="107">
        <v>804</v>
      </c>
      <c r="K51" s="107">
        <v>518</v>
      </c>
      <c r="L51" s="107">
        <v>261</v>
      </c>
      <c r="M51" s="108">
        <v>134</v>
      </c>
    </row>
    <row r="52" spans="2:13" ht="27.75" customHeight="1" x14ac:dyDescent="0.15">
      <c r="B52" s="1276"/>
      <c r="C52" s="1277"/>
      <c r="D52" s="105"/>
      <c r="E52" s="1280" t="s">
        <v>43</v>
      </c>
      <c r="F52" s="1280"/>
      <c r="G52" s="1280"/>
      <c r="H52" s="1281"/>
      <c r="I52" s="106">
        <v>3550</v>
      </c>
      <c r="J52" s="107">
        <v>3665</v>
      </c>
      <c r="K52" s="107">
        <v>3690</v>
      </c>
      <c r="L52" s="107">
        <v>3669</v>
      </c>
      <c r="M52" s="108">
        <v>3671</v>
      </c>
    </row>
    <row r="53" spans="2:13" ht="27.75" customHeight="1" thickBot="1" x14ac:dyDescent="0.2">
      <c r="B53" s="1287" t="s">
        <v>44</v>
      </c>
      <c r="C53" s="1288"/>
      <c r="D53" s="112"/>
      <c r="E53" s="1289" t="s">
        <v>45</v>
      </c>
      <c r="F53" s="1289"/>
      <c r="G53" s="1289"/>
      <c r="H53" s="1290"/>
      <c r="I53" s="113">
        <v>-1753</v>
      </c>
      <c r="J53" s="114">
        <v>-1924</v>
      </c>
      <c r="K53" s="114">
        <v>-1811</v>
      </c>
      <c r="L53" s="114">
        <v>-1452</v>
      </c>
      <c r="M53" s="115">
        <v>-1534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YIBYE+b4nCyWjYYPuo4GKT1Z7yGKsgOW92EbmppYm0yFFIGDB9icH3oPnNInazeIzrlKzPw7H4dDMkpXtFx+g==" saltValue="k1wtOKxzH8+5g1A79Cbg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1200</v>
      </c>
      <c r="G55" s="127">
        <v>1201</v>
      </c>
      <c r="H55" s="128">
        <v>1177</v>
      </c>
    </row>
    <row r="56" spans="2:8" ht="52.5" customHeight="1" x14ac:dyDescent="0.15">
      <c r="B56" s="129"/>
      <c r="C56" s="1301" t="s">
        <v>49</v>
      </c>
      <c r="D56" s="1301"/>
      <c r="E56" s="1302"/>
      <c r="F56" s="130">
        <v>826</v>
      </c>
      <c r="G56" s="130">
        <v>830</v>
      </c>
      <c r="H56" s="131">
        <v>649</v>
      </c>
    </row>
    <row r="57" spans="2:8" ht="53.25" customHeight="1" x14ac:dyDescent="0.15">
      <c r="B57" s="129"/>
      <c r="C57" s="1303" t="s">
        <v>50</v>
      </c>
      <c r="D57" s="1303"/>
      <c r="E57" s="1304"/>
      <c r="F57" s="132">
        <v>2128</v>
      </c>
      <c r="G57" s="132">
        <v>2152</v>
      </c>
      <c r="H57" s="133">
        <v>2283</v>
      </c>
    </row>
    <row r="58" spans="2:8" ht="45.75" customHeight="1" x14ac:dyDescent="0.15">
      <c r="B58" s="134"/>
      <c r="C58" s="1291" t="s">
        <v>589</v>
      </c>
      <c r="D58" s="1292"/>
      <c r="E58" s="1293"/>
      <c r="F58" s="135">
        <v>1262</v>
      </c>
      <c r="G58" s="135">
        <v>1282</v>
      </c>
      <c r="H58" s="136">
        <v>1404</v>
      </c>
    </row>
    <row r="59" spans="2:8" ht="45.75" customHeight="1" x14ac:dyDescent="0.15">
      <c r="B59" s="134"/>
      <c r="C59" s="1291" t="s">
        <v>590</v>
      </c>
      <c r="D59" s="1292"/>
      <c r="E59" s="1293"/>
      <c r="F59" s="135">
        <v>386</v>
      </c>
      <c r="G59" s="135">
        <v>386</v>
      </c>
      <c r="H59" s="136">
        <v>386</v>
      </c>
    </row>
    <row r="60" spans="2:8" ht="45.75" customHeight="1" x14ac:dyDescent="0.15">
      <c r="B60" s="134"/>
      <c r="C60" s="1291" t="s">
        <v>591</v>
      </c>
      <c r="D60" s="1292"/>
      <c r="E60" s="1293"/>
      <c r="F60" s="135">
        <v>211</v>
      </c>
      <c r="G60" s="135">
        <v>211</v>
      </c>
      <c r="H60" s="136">
        <v>211</v>
      </c>
    </row>
    <row r="61" spans="2:8" ht="45.75" customHeight="1" x14ac:dyDescent="0.15">
      <c r="B61" s="134"/>
      <c r="C61" s="1291" t="s">
        <v>592</v>
      </c>
      <c r="D61" s="1292"/>
      <c r="E61" s="1293"/>
      <c r="F61" s="135">
        <v>155</v>
      </c>
      <c r="G61" s="135">
        <v>155</v>
      </c>
      <c r="H61" s="136">
        <v>152</v>
      </c>
    </row>
    <row r="62" spans="2:8" ht="45.75" customHeight="1" thickBot="1" x14ac:dyDescent="0.2">
      <c r="B62" s="137"/>
      <c r="C62" s="1294" t="s">
        <v>593</v>
      </c>
      <c r="D62" s="1295"/>
      <c r="E62" s="1296"/>
      <c r="F62" s="138">
        <v>68</v>
      </c>
      <c r="G62" s="138">
        <v>73</v>
      </c>
      <c r="H62" s="139">
        <v>87</v>
      </c>
    </row>
    <row r="63" spans="2:8" ht="52.5" customHeight="1" thickBot="1" x14ac:dyDescent="0.2">
      <c r="B63" s="140"/>
      <c r="C63" s="1297" t="s">
        <v>51</v>
      </c>
      <c r="D63" s="1297"/>
      <c r="E63" s="1298"/>
      <c r="F63" s="141">
        <v>4154</v>
      </c>
      <c r="G63" s="141">
        <v>4182</v>
      </c>
      <c r="H63" s="142">
        <v>4109</v>
      </c>
    </row>
    <row r="64" spans="2:8" ht="15" customHeight="1" x14ac:dyDescent="0.15"/>
    <row r="65" ht="0" hidden="1" customHeight="1" x14ac:dyDescent="0.15"/>
    <row r="66" ht="0" hidden="1" customHeight="1" x14ac:dyDescent="0.15"/>
  </sheetData>
  <sheetProtection algorithmName="SHA-512" hashValue="/IhjXuQL47evT2umlwZ49IMt+FLR82+SO3DWAkWIEHa+oz1k+n1tmjR/M5LHusJ5jJ9mZAPvFEK4ntLT3DeNRQ==" saltValue="Lzu+ocACe5eARfyNYMBO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550</v>
      </c>
      <c r="BQ50" s="1310"/>
      <c r="BR50" s="1310"/>
      <c r="BS50" s="1310"/>
      <c r="BT50" s="1310"/>
      <c r="BU50" s="1310"/>
      <c r="BV50" s="1310"/>
      <c r="BW50" s="1310"/>
      <c r="BX50" s="1310" t="s">
        <v>551</v>
      </c>
      <c r="BY50" s="1310"/>
      <c r="BZ50" s="1310"/>
      <c r="CA50" s="1310"/>
      <c r="CB50" s="1310"/>
      <c r="CC50" s="1310"/>
      <c r="CD50" s="1310"/>
      <c r="CE50" s="1310"/>
      <c r="CF50" s="1310" t="s">
        <v>552</v>
      </c>
      <c r="CG50" s="1310"/>
      <c r="CH50" s="1310"/>
      <c r="CI50" s="1310"/>
      <c r="CJ50" s="1310"/>
      <c r="CK50" s="1310"/>
      <c r="CL50" s="1310"/>
      <c r="CM50" s="1310"/>
      <c r="CN50" s="1310" t="s">
        <v>553</v>
      </c>
      <c r="CO50" s="1310"/>
      <c r="CP50" s="1310"/>
      <c r="CQ50" s="1310"/>
      <c r="CR50" s="1310"/>
      <c r="CS50" s="1310"/>
      <c r="CT50" s="1310"/>
      <c r="CU50" s="1310"/>
      <c r="CV50" s="1310" t="s">
        <v>554</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67.900000000000006</v>
      </c>
      <c r="BY53" s="1305"/>
      <c r="BZ53" s="1305"/>
      <c r="CA53" s="1305"/>
      <c r="CB53" s="1305"/>
      <c r="CC53" s="1305"/>
      <c r="CD53" s="1305"/>
      <c r="CE53" s="1305"/>
      <c r="CF53" s="1305">
        <v>66.099999999999994</v>
      </c>
      <c r="CG53" s="1305"/>
      <c r="CH53" s="1305"/>
      <c r="CI53" s="1305"/>
      <c r="CJ53" s="1305"/>
      <c r="CK53" s="1305"/>
      <c r="CL53" s="1305"/>
      <c r="CM53" s="1305"/>
      <c r="CN53" s="1305">
        <v>67.2</v>
      </c>
      <c r="CO53" s="1305"/>
      <c r="CP53" s="1305"/>
      <c r="CQ53" s="1305"/>
      <c r="CR53" s="1305"/>
      <c r="CS53" s="1305"/>
      <c r="CT53" s="1305"/>
      <c r="CU53" s="1305"/>
      <c r="CV53" s="1305">
        <v>68.900000000000006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607</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13.1</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53.4</v>
      </c>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550</v>
      </c>
      <c r="BQ72" s="1310"/>
      <c r="BR72" s="1310"/>
      <c r="BS72" s="1310"/>
      <c r="BT72" s="1310"/>
      <c r="BU72" s="1310"/>
      <c r="BV72" s="1310"/>
      <c r="BW72" s="1310"/>
      <c r="BX72" s="1310" t="s">
        <v>551</v>
      </c>
      <c r="BY72" s="1310"/>
      <c r="BZ72" s="1310"/>
      <c r="CA72" s="1310"/>
      <c r="CB72" s="1310"/>
      <c r="CC72" s="1310"/>
      <c r="CD72" s="1310"/>
      <c r="CE72" s="1310"/>
      <c r="CF72" s="1310" t="s">
        <v>552</v>
      </c>
      <c r="CG72" s="1310"/>
      <c r="CH72" s="1310"/>
      <c r="CI72" s="1310"/>
      <c r="CJ72" s="1310"/>
      <c r="CK72" s="1310"/>
      <c r="CL72" s="1310"/>
      <c r="CM72" s="1310"/>
      <c r="CN72" s="1310" t="s">
        <v>553</v>
      </c>
      <c r="CO72" s="1310"/>
      <c r="CP72" s="1310"/>
      <c r="CQ72" s="1310"/>
      <c r="CR72" s="1310"/>
      <c r="CS72" s="1310"/>
      <c r="CT72" s="1310"/>
      <c r="CU72" s="1310"/>
      <c r="CV72" s="1310" t="s">
        <v>554</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05">
        <v>1.8</v>
      </c>
      <c r="BQ75" s="1305"/>
      <c r="BR75" s="1305"/>
      <c r="BS75" s="1305"/>
      <c r="BT75" s="1305"/>
      <c r="BU75" s="1305"/>
      <c r="BV75" s="1305"/>
      <c r="BW75" s="1305"/>
      <c r="BX75" s="1305">
        <v>2</v>
      </c>
      <c r="BY75" s="1305"/>
      <c r="BZ75" s="1305"/>
      <c r="CA75" s="1305"/>
      <c r="CB75" s="1305"/>
      <c r="CC75" s="1305"/>
      <c r="CD75" s="1305"/>
      <c r="CE75" s="1305"/>
      <c r="CF75" s="1305">
        <v>2.5</v>
      </c>
      <c r="CG75" s="1305"/>
      <c r="CH75" s="1305"/>
      <c r="CI75" s="1305"/>
      <c r="CJ75" s="1305"/>
      <c r="CK75" s="1305"/>
      <c r="CL75" s="1305"/>
      <c r="CM75" s="1305"/>
      <c r="CN75" s="1305">
        <v>3.4</v>
      </c>
      <c r="CO75" s="1305"/>
      <c r="CP75" s="1305"/>
      <c r="CQ75" s="1305"/>
      <c r="CR75" s="1305"/>
      <c r="CS75" s="1305"/>
      <c r="CT75" s="1305"/>
      <c r="CU75" s="1305"/>
      <c r="CV75" s="1305">
        <v>3.8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607</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610</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arU7wgxB+QZSOeb3IrUVXRMHghz9TWwDyFLg8GBztSzU8IPEOZwaRq+ZLKr+QXQCdeiEWyjbLxLcLUY0o+2LQ==" saltValue="PFn+uZhDob+UrDmd0W6B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mp6vM/F+Pj5clnx36SmStl80xzhWVz/NsoMGSy0r3rayov/g56nvQi8msQQxQGthqoDpoCIIQyOHUg0WVYGrA==" saltValue="DZ4dW5QPZHVNU2Bzq+M9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FhhnlfSm+foZGpcoFzcmQHnKxQLXgg2Vg1GQzYEozQc/TwK6dg+OsnQvUoTt1wDWgxd0xw9DE/nURvScnNXSw==" saltValue="Zgtsjhko/bsu3391bt6c7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25828</v>
      </c>
      <c r="E3" s="161"/>
      <c r="F3" s="162">
        <v>91837</v>
      </c>
      <c r="G3" s="163"/>
      <c r="H3" s="164"/>
    </row>
    <row r="4" spans="1:8" x14ac:dyDescent="0.15">
      <c r="A4" s="165"/>
      <c r="B4" s="166"/>
      <c r="C4" s="167"/>
      <c r="D4" s="168">
        <v>23076</v>
      </c>
      <c r="E4" s="169"/>
      <c r="F4" s="170">
        <v>54439</v>
      </c>
      <c r="G4" s="171"/>
      <c r="H4" s="172"/>
    </row>
    <row r="5" spans="1:8" x14ac:dyDescent="0.15">
      <c r="A5" s="153" t="s">
        <v>542</v>
      </c>
      <c r="B5" s="158"/>
      <c r="C5" s="159"/>
      <c r="D5" s="160">
        <v>31243</v>
      </c>
      <c r="E5" s="161"/>
      <c r="F5" s="162">
        <v>75972</v>
      </c>
      <c r="G5" s="163"/>
      <c r="H5" s="164"/>
    </row>
    <row r="6" spans="1:8" x14ac:dyDescent="0.15">
      <c r="A6" s="165"/>
      <c r="B6" s="166"/>
      <c r="C6" s="167"/>
      <c r="D6" s="168">
        <v>19516</v>
      </c>
      <c r="E6" s="169"/>
      <c r="F6" s="170">
        <v>40712</v>
      </c>
      <c r="G6" s="171"/>
      <c r="H6" s="172"/>
    </row>
    <row r="7" spans="1:8" x14ac:dyDescent="0.15">
      <c r="A7" s="153" t="s">
        <v>543</v>
      </c>
      <c r="B7" s="158"/>
      <c r="C7" s="159"/>
      <c r="D7" s="160">
        <v>48192</v>
      </c>
      <c r="E7" s="161"/>
      <c r="F7" s="162">
        <v>79466</v>
      </c>
      <c r="G7" s="163"/>
      <c r="H7" s="164"/>
    </row>
    <row r="8" spans="1:8" x14ac:dyDescent="0.15">
      <c r="A8" s="165"/>
      <c r="B8" s="166"/>
      <c r="C8" s="167"/>
      <c r="D8" s="168">
        <v>23639</v>
      </c>
      <c r="E8" s="169"/>
      <c r="F8" s="170">
        <v>44645</v>
      </c>
      <c r="G8" s="171"/>
      <c r="H8" s="172"/>
    </row>
    <row r="9" spans="1:8" x14ac:dyDescent="0.15">
      <c r="A9" s="153" t="s">
        <v>544</v>
      </c>
      <c r="B9" s="158"/>
      <c r="C9" s="159"/>
      <c r="D9" s="160">
        <v>91895</v>
      </c>
      <c r="E9" s="161"/>
      <c r="F9" s="162">
        <v>90072</v>
      </c>
      <c r="G9" s="163"/>
      <c r="H9" s="164"/>
    </row>
    <row r="10" spans="1:8" x14ac:dyDescent="0.15">
      <c r="A10" s="165"/>
      <c r="B10" s="166"/>
      <c r="C10" s="167"/>
      <c r="D10" s="168">
        <v>31035</v>
      </c>
      <c r="E10" s="169"/>
      <c r="F10" s="170">
        <v>46083</v>
      </c>
      <c r="G10" s="171"/>
      <c r="H10" s="172"/>
    </row>
    <row r="11" spans="1:8" x14ac:dyDescent="0.15">
      <c r="A11" s="153" t="s">
        <v>545</v>
      </c>
      <c r="B11" s="158"/>
      <c r="C11" s="159"/>
      <c r="D11" s="160">
        <v>44905</v>
      </c>
      <c r="E11" s="161"/>
      <c r="F11" s="162">
        <v>88328</v>
      </c>
      <c r="G11" s="163"/>
      <c r="H11" s="164"/>
    </row>
    <row r="12" spans="1:8" x14ac:dyDescent="0.15">
      <c r="A12" s="165"/>
      <c r="B12" s="166"/>
      <c r="C12" s="173"/>
      <c r="D12" s="168">
        <v>30489</v>
      </c>
      <c r="E12" s="169"/>
      <c r="F12" s="170">
        <v>49013</v>
      </c>
      <c r="G12" s="171"/>
      <c r="H12" s="172"/>
    </row>
    <row r="13" spans="1:8" x14ac:dyDescent="0.15">
      <c r="A13" s="153"/>
      <c r="B13" s="158"/>
      <c r="C13" s="174"/>
      <c r="D13" s="175">
        <v>48413</v>
      </c>
      <c r="E13" s="176"/>
      <c r="F13" s="177">
        <v>85135</v>
      </c>
      <c r="G13" s="178"/>
      <c r="H13" s="164"/>
    </row>
    <row r="14" spans="1:8" x14ac:dyDescent="0.15">
      <c r="A14" s="165"/>
      <c r="B14" s="166"/>
      <c r="C14" s="167"/>
      <c r="D14" s="168">
        <v>25551</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11.74</v>
      </c>
      <c r="C19" s="179">
        <f>ROUND(VALUE(SUBSTITUTE(実質収支比率等に係る経年分析!G$48,"▲","-")),2)</f>
        <v>12.52</v>
      </c>
      <c r="D19" s="179">
        <f>ROUND(VALUE(SUBSTITUTE(実質収支比率等に係る経年分析!H$48,"▲","-")),2)</f>
        <v>12.27</v>
      </c>
      <c r="E19" s="179">
        <f>ROUND(VALUE(SUBSTITUTE(実質収支比率等に係る経年分析!I$48,"▲","-")),2)</f>
        <v>9.7799999999999994</v>
      </c>
      <c r="F19" s="179">
        <f>ROUND(VALUE(SUBSTITUTE(実質収支比率等に係る経年分析!J$48,"▲","-")),2)</f>
        <v>10.4</v>
      </c>
    </row>
    <row r="20" spans="1:11" x14ac:dyDescent="0.15">
      <c r="A20" s="179" t="s">
        <v>55</v>
      </c>
      <c r="B20" s="179">
        <f>ROUND(VALUE(SUBSTITUTE(実質収支比率等に係る経年分析!F$47,"▲","-")),2)</f>
        <v>37.78</v>
      </c>
      <c r="C20" s="179">
        <f>ROUND(VALUE(SUBSTITUTE(実質収支比率等に係る経年分析!G$47,"▲","-")),2)</f>
        <v>37.090000000000003</v>
      </c>
      <c r="D20" s="179">
        <f>ROUND(VALUE(SUBSTITUTE(実質収支比率等に係る経年分析!H$47,"▲","-")),2)</f>
        <v>37.880000000000003</v>
      </c>
      <c r="E20" s="179">
        <f>ROUND(VALUE(SUBSTITUTE(実質収支比率等に係る経年分析!I$47,"▲","-")),2)</f>
        <v>38.21</v>
      </c>
      <c r="F20" s="179">
        <f>ROUND(VALUE(SUBSTITUTE(実質収支比率等に係る経年分析!J$47,"▲","-")),2)</f>
        <v>37.96</v>
      </c>
    </row>
    <row r="21" spans="1:11" x14ac:dyDescent="0.15">
      <c r="A21" s="179" t="s">
        <v>56</v>
      </c>
      <c r="B21" s="179">
        <f>IF(ISNUMBER(VALUE(SUBSTITUTE(実質収支比率等に係る経年分析!F$49,"▲","-"))),ROUND(VALUE(SUBSTITUTE(実質収支比率等に係る経年分析!F$49,"▲","-")),2),NA())</f>
        <v>8.59</v>
      </c>
      <c r="C21" s="179">
        <f>IF(ISNUMBER(VALUE(SUBSTITUTE(実質収支比率等に係る経年分析!G$49,"▲","-"))),ROUND(VALUE(SUBSTITUTE(実質収支比率等に係る経年分析!G$49,"▲","-")),2),NA())</f>
        <v>1.1299999999999999</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-2.5499999999999998</v>
      </c>
      <c r="F21" s="179">
        <f>IF(ISNUMBER(VALUE(SUBSTITUTE(実質収支比率等に係る経年分析!J$49,"▲","-"))),ROUND(VALUE(SUBSTITUTE(実質収支比率等に係る経年分析!J$49,"▲","-")),2),NA())</f>
        <v>5.74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生活排水処理事業特別会計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住宅改修資金貸付事業特別会計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1.44</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1.1100000000000001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0.68</v>
      </c>
    </row>
    <row r="34" spans="1:16" x14ac:dyDescent="0.15">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1.1000000000000001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9.7799999999999994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10.39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13.05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12.36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401</v>
      </c>
      <c r="E42" s="181"/>
      <c r="F42" s="181"/>
      <c r="G42" s="181">
        <f>'実質公債費比率（分子）の構造'!L$52</f>
        <v>337</v>
      </c>
      <c r="H42" s="181"/>
      <c r="I42" s="181"/>
      <c r="J42" s="181">
        <f>'実質公債費比率（分子）の構造'!M$52</f>
        <v>307</v>
      </c>
      <c r="K42" s="181"/>
      <c r="L42" s="181"/>
      <c r="M42" s="181">
        <f>'実質公債費比率（分子）の構造'!N$52</f>
        <v>305</v>
      </c>
      <c r="N42" s="181"/>
      <c r="O42" s="181"/>
      <c r="P42" s="181">
        <f>'実質公債費比率（分子）の構造'!O$52</f>
        <v>330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v>
      </c>
      <c r="C45" s="181"/>
      <c r="D45" s="181"/>
      <c r="E45" s="181">
        <f>'実質公債費比率（分子）の構造'!L$49</f>
        <v>16</v>
      </c>
      <c r="F45" s="181"/>
      <c r="G45" s="181"/>
      <c r="H45" s="181">
        <f>'実質公債費比率（分子）の構造'!M$49</f>
        <v>18</v>
      </c>
      <c r="I45" s="181"/>
      <c r="J45" s="181"/>
      <c r="K45" s="181">
        <f>'実質公債費比率（分子）の構造'!N$49</f>
        <v>14</v>
      </c>
      <c r="L45" s="181"/>
      <c r="M45" s="181"/>
      <c r="N45" s="181">
        <f>'実質公債費比率（分子）の構造'!O$49</f>
        <v>15</v>
      </c>
      <c r="O45" s="181"/>
      <c r="P45" s="181"/>
    </row>
    <row r="46" spans="1:16" x14ac:dyDescent="0.15">
      <c r="A46" s="181" t="s">
        <v>67</v>
      </c>
      <c r="B46" s="181">
        <f>'実質公債費比率（分子）の構造'!K$48</f>
        <v>36</v>
      </c>
      <c r="C46" s="181"/>
      <c r="D46" s="181"/>
      <c r="E46" s="181">
        <f>'実質公債費比率（分子）の構造'!L$48</f>
        <v>38</v>
      </c>
      <c r="F46" s="181"/>
      <c r="G46" s="181"/>
      <c r="H46" s="181">
        <f>'実質公債費比率（分子）の構造'!M$48</f>
        <v>41</v>
      </c>
      <c r="I46" s="181"/>
      <c r="J46" s="181"/>
      <c r="K46" s="181">
        <f>'実質公債費比率（分子）の構造'!N$48</f>
        <v>42</v>
      </c>
      <c r="L46" s="181"/>
      <c r="M46" s="181"/>
      <c r="N46" s="181">
        <f>'実質公債費比率（分子）の構造'!O$48</f>
        <v>44</v>
      </c>
      <c r="O46" s="181"/>
      <c r="P46" s="181"/>
    </row>
    <row r="47" spans="1:16" x14ac:dyDescent="0.15">
      <c r="A47" s="181" t="s">
        <v>68</v>
      </c>
      <c r="B47" s="181" t="str">
        <f>'実質公債費比率（分子）の構造'!K$47</f>
        <v>-</v>
      </c>
      <c r="C47" s="181"/>
      <c r="D47" s="181"/>
      <c r="E47" s="181">
        <f>'実質公債費比率（分子）の構造'!L$47</f>
        <v>6</v>
      </c>
      <c r="F47" s="181"/>
      <c r="G47" s="181"/>
      <c r="H47" s="181">
        <f>'実質公債費比率（分子）の構造'!M$47</f>
        <v>6</v>
      </c>
      <c r="I47" s="181"/>
      <c r="J47" s="181"/>
      <c r="K47" s="181">
        <f>'実質公債費比率（分子）の構造'!N$47</f>
        <v>6</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388</v>
      </c>
      <c r="C49" s="181"/>
      <c r="D49" s="181"/>
      <c r="E49" s="181">
        <f>'実質公債費比率（分子）の構造'!L$45</f>
        <v>345</v>
      </c>
      <c r="F49" s="181"/>
      <c r="G49" s="181"/>
      <c r="H49" s="181">
        <f>'実質公債費比率（分子）の構造'!M$45</f>
        <v>358</v>
      </c>
      <c r="I49" s="181"/>
      <c r="J49" s="181"/>
      <c r="K49" s="181">
        <f>'実質公債費比率（分子）の構造'!N$45</f>
        <v>361</v>
      </c>
      <c r="L49" s="181"/>
      <c r="M49" s="181"/>
      <c r="N49" s="181">
        <f>'実質公債費比率（分子）の構造'!O$45</f>
        <v>367</v>
      </c>
      <c r="O49" s="181"/>
      <c r="P49" s="181"/>
    </row>
    <row r="50" spans="1:16" x14ac:dyDescent="0.15">
      <c r="A50" s="181" t="s">
        <v>71</v>
      </c>
      <c r="B50" s="181" t="e">
        <f>NA()</f>
        <v>#N/A</v>
      </c>
      <c r="C50" s="181">
        <f>IF(ISNUMBER('実質公債費比率（分子）の構造'!K$53),'実質公債費比率（分子）の構造'!K$53,NA())</f>
        <v>34</v>
      </c>
      <c r="D50" s="181" t="e">
        <f>NA()</f>
        <v>#N/A</v>
      </c>
      <c r="E50" s="181" t="e">
        <f>NA()</f>
        <v>#N/A</v>
      </c>
      <c r="F50" s="181">
        <f>IF(ISNUMBER('実質公債費比率（分子）の構造'!L$53),'実質公債費比率（分子）の構造'!L$53,NA())</f>
        <v>68</v>
      </c>
      <c r="G50" s="181" t="e">
        <f>NA()</f>
        <v>#N/A</v>
      </c>
      <c r="H50" s="181" t="e">
        <f>NA()</f>
        <v>#N/A</v>
      </c>
      <c r="I50" s="181">
        <f>IF(ISNUMBER('実質公債費比率（分子）の構造'!M$53),'実質公債費比率（分子）の構造'!M$53,NA())</f>
        <v>116</v>
      </c>
      <c r="J50" s="181" t="e">
        <f>NA()</f>
        <v>#N/A</v>
      </c>
      <c r="K50" s="181" t="e">
        <f>NA()</f>
        <v>#N/A</v>
      </c>
      <c r="L50" s="181">
        <f>IF(ISNUMBER('実質公債費比率（分子）の構造'!N$53),'実質公債費比率（分子）の構造'!N$53,NA())</f>
        <v>118</v>
      </c>
      <c r="M50" s="181" t="e">
        <f>NA()</f>
        <v>#N/A</v>
      </c>
      <c r="N50" s="181" t="e">
        <f>NA()</f>
        <v>#N/A</v>
      </c>
      <c r="O50" s="181">
        <f>IF(ISNUMBER('実質公債費比率（分子）の構造'!O$53),'実質公債費比率（分子）の構造'!O$53,NA())</f>
        <v>96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3550</v>
      </c>
      <c r="E56" s="180"/>
      <c r="F56" s="180"/>
      <c r="G56" s="180">
        <f>'将来負担比率（分子）の構造'!J$52</f>
        <v>3665</v>
      </c>
      <c r="H56" s="180"/>
      <c r="I56" s="180"/>
      <c r="J56" s="180">
        <f>'将来負担比率（分子）の構造'!K$52</f>
        <v>3690</v>
      </c>
      <c r="K56" s="180"/>
      <c r="L56" s="180"/>
      <c r="M56" s="180">
        <f>'将来負担比率（分子）の構造'!L$52</f>
        <v>3669</v>
      </c>
      <c r="N56" s="180"/>
      <c r="O56" s="180"/>
      <c r="P56" s="180">
        <f>'将来負担比率（分子）の構造'!M$52</f>
        <v>3671</v>
      </c>
    </row>
    <row r="57" spans="1:16" x14ac:dyDescent="0.15">
      <c r="A57" s="180" t="s">
        <v>42</v>
      </c>
      <c r="B57" s="180"/>
      <c r="C57" s="180"/>
      <c r="D57" s="180">
        <f>'将来負担比率（分子）の構造'!I$51</f>
        <v>973</v>
      </c>
      <c r="E57" s="180"/>
      <c r="F57" s="180"/>
      <c r="G57" s="180">
        <f>'将来負担比率（分子）の構造'!J$51</f>
        <v>804</v>
      </c>
      <c r="H57" s="180"/>
      <c r="I57" s="180"/>
      <c r="J57" s="180">
        <f>'将来負担比率（分子）の構造'!K$51</f>
        <v>518</v>
      </c>
      <c r="K57" s="180"/>
      <c r="L57" s="180"/>
      <c r="M57" s="180">
        <f>'将来負担比率（分子）の構造'!L$51</f>
        <v>261</v>
      </c>
      <c r="N57" s="180"/>
      <c r="O57" s="180"/>
      <c r="P57" s="180">
        <f>'将来負担比率（分子）の構造'!M$51</f>
        <v>134</v>
      </c>
    </row>
    <row r="58" spans="1:16" x14ac:dyDescent="0.15">
      <c r="A58" s="180" t="s">
        <v>41</v>
      </c>
      <c r="B58" s="180"/>
      <c r="C58" s="180"/>
      <c r="D58" s="180">
        <f>'将来負担比率（分子）の構造'!I$50</f>
        <v>3685</v>
      </c>
      <c r="E58" s="180"/>
      <c r="F58" s="180"/>
      <c r="G58" s="180">
        <f>'将来負担比率（分子）の構造'!J$50</f>
        <v>3955</v>
      </c>
      <c r="H58" s="180"/>
      <c r="I58" s="180"/>
      <c r="J58" s="180">
        <f>'将来負担比率（分子）の構造'!K$50</f>
        <v>4156</v>
      </c>
      <c r="K58" s="180"/>
      <c r="L58" s="180"/>
      <c r="M58" s="180">
        <f>'将来負担比率（分子）の構造'!L$50</f>
        <v>4184</v>
      </c>
      <c r="N58" s="180"/>
      <c r="O58" s="180"/>
      <c r="P58" s="180">
        <f>'将来負担比率（分子）の構造'!M$50</f>
        <v>4111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1</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1310</v>
      </c>
      <c r="C62" s="180"/>
      <c r="D62" s="180"/>
      <c r="E62" s="180">
        <f>'将来負担比率（分子）の構造'!J$45</f>
        <v>1199</v>
      </c>
      <c r="F62" s="180"/>
      <c r="G62" s="180"/>
      <c r="H62" s="180">
        <f>'将来負担比率（分子）の構造'!K$45</f>
        <v>1178</v>
      </c>
      <c r="I62" s="180"/>
      <c r="J62" s="180"/>
      <c r="K62" s="180">
        <f>'将来負担比率（分子）の構造'!L$45</f>
        <v>1136</v>
      </c>
      <c r="L62" s="180"/>
      <c r="M62" s="180"/>
      <c r="N62" s="180">
        <f>'将来負担比率（分子）の構造'!M$45</f>
        <v>1068</v>
      </c>
      <c r="O62" s="180"/>
      <c r="P62" s="180"/>
    </row>
    <row r="63" spans="1:16" x14ac:dyDescent="0.15">
      <c r="A63" s="180" t="s">
        <v>34</v>
      </c>
      <c r="B63" s="180">
        <f>'将来負担比率（分子）の構造'!I$44</f>
        <v>141</v>
      </c>
      <c r="C63" s="180"/>
      <c r="D63" s="180"/>
      <c r="E63" s="180">
        <f>'将来負担比率（分子）の構造'!J$44</f>
        <v>127</v>
      </c>
      <c r="F63" s="180"/>
      <c r="G63" s="180"/>
      <c r="H63" s="180">
        <f>'将来負担比率（分子）の構造'!K$44</f>
        <v>108</v>
      </c>
      <c r="I63" s="180"/>
      <c r="J63" s="180"/>
      <c r="K63" s="180">
        <f>'将来負担比率（分子）の構造'!L$44</f>
        <v>108</v>
      </c>
      <c r="L63" s="180"/>
      <c r="M63" s="180"/>
      <c r="N63" s="180">
        <f>'将来負担比率（分子）の構造'!M$44</f>
        <v>102</v>
      </c>
      <c r="O63" s="180"/>
      <c r="P63" s="180"/>
    </row>
    <row r="64" spans="1:16" x14ac:dyDescent="0.15">
      <c r="A64" s="180" t="s">
        <v>33</v>
      </c>
      <c r="B64" s="180">
        <f>'将来負担比率（分子）の構造'!I$43</f>
        <v>842</v>
      </c>
      <c r="C64" s="180"/>
      <c r="D64" s="180"/>
      <c r="E64" s="180">
        <f>'将来負担比率（分子）の構造'!J$43</f>
        <v>840</v>
      </c>
      <c r="F64" s="180"/>
      <c r="G64" s="180"/>
      <c r="H64" s="180">
        <f>'将来負担比率（分子）の構造'!K$43</f>
        <v>831</v>
      </c>
      <c r="I64" s="180"/>
      <c r="J64" s="180"/>
      <c r="K64" s="180">
        <f>'将来負担比率（分子）の構造'!L$43</f>
        <v>840</v>
      </c>
      <c r="L64" s="180"/>
      <c r="M64" s="180"/>
      <c r="N64" s="180">
        <f>'将来負担比率（分子）の構造'!M$43</f>
        <v>811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4161</v>
      </c>
      <c r="C66" s="180"/>
      <c r="D66" s="180"/>
      <c r="E66" s="180">
        <f>'将来負担比率（分子）の構造'!J$41</f>
        <v>4334</v>
      </c>
      <c r="F66" s="180"/>
      <c r="G66" s="180"/>
      <c r="H66" s="180">
        <f>'将来負担比率（分子）の構造'!K$41</f>
        <v>4438</v>
      </c>
      <c r="I66" s="180"/>
      <c r="J66" s="180"/>
      <c r="K66" s="180">
        <f>'将来負担比率（分子）の構造'!L$41</f>
        <v>4580</v>
      </c>
      <c r="L66" s="180"/>
      <c r="M66" s="180"/>
      <c r="N66" s="180">
        <f>'将来負担比率（分子）の構造'!M$41</f>
        <v>4401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1200</v>
      </c>
      <c r="C72" s="184">
        <f>基金残高に係る経年分析!G55</f>
        <v>1201</v>
      </c>
      <c r="D72" s="184">
        <f>基金残高に係る経年分析!H55</f>
        <v>1177</v>
      </c>
    </row>
    <row r="73" spans="1:16" x14ac:dyDescent="0.15">
      <c r="A73" s="183" t="s">
        <v>78</v>
      </c>
      <c r="B73" s="184">
        <f>基金残高に係る経年分析!F56</f>
        <v>826</v>
      </c>
      <c r="C73" s="184">
        <f>基金残高に係る経年分析!G56</f>
        <v>830</v>
      </c>
      <c r="D73" s="184">
        <f>基金残高に係る経年分析!H56</f>
        <v>649</v>
      </c>
    </row>
    <row r="74" spans="1:16" x14ac:dyDescent="0.15">
      <c r="A74" s="183" t="s">
        <v>79</v>
      </c>
      <c r="B74" s="184">
        <f>基金残高に係る経年分析!F57</f>
        <v>2128</v>
      </c>
      <c r="C74" s="184">
        <f>基金残高に係る経年分析!G57</f>
        <v>2152</v>
      </c>
      <c r="D74" s="184">
        <f>基金残高に係る経年分析!H57</f>
        <v>2283</v>
      </c>
    </row>
  </sheetData>
  <sheetProtection algorithmName="SHA-512" hashValue="LamndbfcbnqvjwR0KvJUbo4UyccT3c6DxYa9NZPp2babMGY7e8IXpAk6LLsY5eFaT+s2YS1XSaDTpCO+h+8eoA==" saltValue="pERdJRGh8Kpaclr0frWH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221</v>
      </c>
      <c r="DI1" s="656"/>
      <c r="DJ1" s="656"/>
      <c r="DK1" s="656"/>
      <c r="DL1" s="656"/>
      <c r="DM1" s="656"/>
      <c r="DN1" s="657"/>
      <c r="DO1" s="225"/>
      <c r="DP1" s="655" t="s">
        <v>222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227</v>
      </c>
      <c r="S4" s="659"/>
      <c r="T4" s="659"/>
      <c r="U4" s="659"/>
      <c r="V4" s="659"/>
      <c r="W4" s="659"/>
      <c r="X4" s="659"/>
      <c r="Y4" s="660"/>
      <c r="Z4" s="658" t="s">
        <v>228</v>
      </c>
      <c r="AA4" s="659"/>
      <c r="AB4" s="659"/>
      <c r="AC4" s="660"/>
      <c r="AD4" s="658" t="s">
        <v>229</v>
      </c>
      <c r="AE4" s="659"/>
      <c r="AF4" s="659"/>
      <c r="AG4" s="659"/>
      <c r="AH4" s="659"/>
      <c r="AI4" s="659"/>
      <c r="AJ4" s="659"/>
      <c r="AK4" s="660"/>
      <c r="AL4" s="658" t="s">
        <v>228</v>
      </c>
      <c r="AM4" s="659"/>
      <c r="AN4" s="659"/>
      <c r="AO4" s="660"/>
      <c r="AP4" s="664" t="s">
        <v>230</v>
      </c>
      <c r="AQ4" s="664"/>
      <c r="AR4" s="664"/>
      <c r="AS4" s="664"/>
      <c r="AT4" s="664"/>
      <c r="AU4" s="664"/>
      <c r="AV4" s="664"/>
      <c r="AW4" s="664"/>
      <c r="AX4" s="664"/>
      <c r="AY4" s="664"/>
      <c r="AZ4" s="664"/>
      <c r="BA4" s="664"/>
      <c r="BB4" s="664"/>
      <c r="BC4" s="664"/>
      <c r="BD4" s="664"/>
      <c r="BE4" s="664"/>
      <c r="BF4" s="664"/>
      <c r="BG4" s="664" t="s">
        <v>231</v>
      </c>
      <c r="BH4" s="664"/>
      <c r="BI4" s="664"/>
      <c r="BJ4" s="664"/>
      <c r="BK4" s="664"/>
      <c r="BL4" s="664"/>
      <c r="BM4" s="664"/>
      <c r="BN4" s="664"/>
      <c r="BO4" s="664" t="s">
        <v>228</v>
      </c>
      <c r="BP4" s="664"/>
      <c r="BQ4" s="664"/>
      <c r="BR4" s="664"/>
      <c r="BS4" s="664" t="s">
        <v>232</v>
      </c>
      <c r="BT4" s="664"/>
      <c r="BU4" s="664"/>
      <c r="BV4" s="664"/>
      <c r="BW4" s="664"/>
      <c r="BX4" s="664"/>
      <c r="BY4" s="664"/>
      <c r="BZ4" s="664"/>
      <c r="CA4" s="664"/>
      <c r="CB4" s="664"/>
      <c r="CD4" s="661" t="s">
        <v>233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234</v>
      </c>
      <c r="C5" s="666"/>
      <c r="D5" s="666"/>
      <c r="E5" s="666"/>
      <c r="F5" s="666"/>
      <c r="G5" s="666"/>
      <c r="H5" s="666"/>
      <c r="I5" s="666"/>
      <c r="J5" s="666"/>
      <c r="K5" s="666"/>
      <c r="L5" s="666"/>
      <c r="M5" s="666"/>
      <c r="N5" s="666"/>
      <c r="O5" s="666"/>
      <c r="P5" s="666"/>
      <c r="Q5" s="667"/>
      <c r="R5" s="668">
        <v>902151</v>
      </c>
      <c r="S5" s="669"/>
      <c r="T5" s="669"/>
      <c r="U5" s="669"/>
      <c r="V5" s="669"/>
      <c r="W5" s="669"/>
      <c r="X5" s="669"/>
      <c r="Y5" s="670"/>
      <c r="Z5" s="671">
        <v>15.9</v>
      </c>
      <c r="AA5" s="671"/>
      <c r="AB5" s="671"/>
      <c r="AC5" s="671"/>
      <c r="AD5" s="672">
        <v>902151</v>
      </c>
      <c r="AE5" s="672"/>
      <c r="AF5" s="672"/>
      <c r="AG5" s="672"/>
      <c r="AH5" s="672"/>
      <c r="AI5" s="672"/>
      <c r="AJ5" s="672"/>
      <c r="AK5" s="672"/>
      <c r="AL5" s="673">
        <v>30.5</v>
      </c>
      <c r="AM5" s="674"/>
      <c r="AN5" s="674"/>
      <c r="AO5" s="675"/>
      <c r="AP5" s="665" t="s">
        <v>235</v>
      </c>
      <c r="AQ5" s="666"/>
      <c r="AR5" s="666"/>
      <c r="AS5" s="666"/>
      <c r="AT5" s="666"/>
      <c r="AU5" s="666"/>
      <c r="AV5" s="666"/>
      <c r="AW5" s="666"/>
      <c r="AX5" s="666"/>
      <c r="AY5" s="666"/>
      <c r="AZ5" s="666"/>
      <c r="BA5" s="666"/>
      <c r="BB5" s="666"/>
      <c r="BC5" s="666"/>
      <c r="BD5" s="666"/>
      <c r="BE5" s="666"/>
      <c r="BF5" s="667"/>
      <c r="BG5" s="679">
        <v>901366</v>
      </c>
      <c r="BH5" s="680"/>
      <c r="BI5" s="680"/>
      <c r="BJ5" s="680"/>
      <c r="BK5" s="680"/>
      <c r="BL5" s="680"/>
      <c r="BM5" s="680"/>
      <c r="BN5" s="681"/>
      <c r="BO5" s="682">
        <v>99.9</v>
      </c>
      <c r="BP5" s="682"/>
      <c r="BQ5" s="682"/>
      <c r="BR5" s="682"/>
      <c r="BS5" s="683">
        <v>3813</v>
      </c>
      <c r="BT5" s="683"/>
      <c r="BU5" s="683"/>
      <c r="BV5" s="683"/>
      <c r="BW5" s="683"/>
      <c r="BX5" s="683"/>
      <c r="BY5" s="683"/>
      <c r="BZ5" s="683"/>
      <c r="CA5" s="683"/>
      <c r="CB5" s="687"/>
      <c r="CD5" s="661" t="s">
        <v>230</v>
      </c>
      <c r="CE5" s="662"/>
      <c r="CF5" s="662"/>
      <c r="CG5" s="662"/>
      <c r="CH5" s="662"/>
      <c r="CI5" s="662"/>
      <c r="CJ5" s="662"/>
      <c r="CK5" s="662"/>
      <c r="CL5" s="662"/>
      <c r="CM5" s="662"/>
      <c r="CN5" s="662"/>
      <c r="CO5" s="662"/>
      <c r="CP5" s="662"/>
      <c r="CQ5" s="663"/>
      <c r="CR5" s="661" t="s">
        <v>236</v>
      </c>
      <c r="CS5" s="662"/>
      <c r="CT5" s="662"/>
      <c r="CU5" s="662"/>
      <c r="CV5" s="662"/>
      <c r="CW5" s="662"/>
      <c r="CX5" s="662"/>
      <c r="CY5" s="663"/>
      <c r="CZ5" s="661" t="s">
        <v>228</v>
      </c>
      <c r="DA5" s="662"/>
      <c r="DB5" s="662"/>
      <c r="DC5" s="663"/>
      <c r="DD5" s="661" t="s">
        <v>237</v>
      </c>
      <c r="DE5" s="662"/>
      <c r="DF5" s="662"/>
      <c r="DG5" s="662"/>
      <c r="DH5" s="662"/>
      <c r="DI5" s="662"/>
      <c r="DJ5" s="662"/>
      <c r="DK5" s="662"/>
      <c r="DL5" s="662"/>
      <c r="DM5" s="662"/>
      <c r="DN5" s="662"/>
      <c r="DO5" s="662"/>
      <c r="DP5" s="663"/>
      <c r="DQ5" s="661" t="s">
        <v>238</v>
      </c>
      <c r="DR5" s="662"/>
      <c r="DS5" s="662"/>
      <c r="DT5" s="662"/>
      <c r="DU5" s="662"/>
      <c r="DV5" s="662"/>
      <c r="DW5" s="662"/>
      <c r="DX5" s="662"/>
      <c r="DY5" s="662"/>
      <c r="DZ5" s="662"/>
      <c r="EA5" s="662"/>
      <c r="EB5" s="662"/>
      <c r="EC5" s="663"/>
    </row>
    <row r="6" spans="2:143" ht="11.25" customHeight="1" x14ac:dyDescent="0.15">
      <c r="B6" s="676" t="s">
        <v>239</v>
      </c>
      <c r="C6" s="677"/>
      <c r="D6" s="677"/>
      <c r="E6" s="677"/>
      <c r="F6" s="677"/>
      <c r="G6" s="677"/>
      <c r="H6" s="677"/>
      <c r="I6" s="677"/>
      <c r="J6" s="677"/>
      <c r="K6" s="677"/>
      <c r="L6" s="677"/>
      <c r="M6" s="677"/>
      <c r="N6" s="677"/>
      <c r="O6" s="677"/>
      <c r="P6" s="677"/>
      <c r="Q6" s="678"/>
      <c r="R6" s="679">
        <v>43612</v>
      </c>
      <c r="S6" s="680"/>
      <c r="T6" s="680"/>
      <c r="U6" s="680"/>
      <c r="V6" s="680"/>
      <c r="W6" s="680"/>
      <c r="X6" s="680"/>
      <c r="Y6" s="681"/>
      <c r="Z6" s="682">
        <v>0.8</v>
      </c>
      <c r="AA6" s="682"/>
      <c r="AB6" s="682"/>
      <c r="AC6" s="682"/>
      <c r="AD6" s="683">
        <v>43612</v>
      </c>
      <c r="AE6" s="683"/>
      <c r="AF6" s="683"/>
      <c r="AG6" s="683"/>
      <c r="AH6" s="683"/>
      <c r="AI6" s="683"/>
      <c r="AJ6" s="683"/>
      <c r="AK6" s="683"/>
      <c r="AL6" s="684">
        <v>1.5</v>
      </c>
      <c r="AM6" s="685"/>
      <c r="AN6" s="685"/>
      <c r="AO6" s="686"/>
      <c r="AP6" s="676" t="s">
        <v>240</v>
      </c>
      <c r="AQ6" s="677"/>
      <c r="AR6" s="677"/>
      <c r="AS6" s="677"/>
      <c r="AT6" s="677"/>
      <c r="AU6" s="677"/>
      <c r="AV6" s="677"/>
      <c r="AW6" s="677"/>
      <c r="AX6" s="677"/>
      <c r="AY6" s="677"/>
      <c r="AZ6" s="677"/>
      <c r="BA6" s="677"/>
      <c r="BB6" s="677"/>
      <c r="BC6" s="677"/>
      <c r="BD6" s="677"/>
      <c r="BE6" s="677"/>
      <c r="BF6" s="678"/>
      <c r="BG6" s="679">
        <v>901366</v>
      </c>
      <c r="BH6" s="680"/>
      <c r="BI6" s="680"/>
      <c r="BJ6" s="680"/>
      <c r="BK6" s="680"/>
      <c r="BL6" s="680"/>
      <c r="BM6" s="680"/>
      <c r="BN6" s="681"/>
      <c r="BO6" s="682">
        <v>99.9</v>
      </c>
      <c r="BP6" s="682"/>
      <c r="BQ6" s="682"/>
      <c r="BR6" s="682"/>
      <c r="BS6" s="683">
        <v>3813</v>
      </c>
      <c r="BT6" s="683"/>
      <c r="BU6" s="683"/>
      <c r="BV6" s="683"/>
      <c r="BW6" s="683"/>
      <c r="BX6" s="683"/>
      <c r="BY6" s="683"/>
      <c r="BZ6" s="683"/>
      <c r="CA6" s="683"/>
      <c r="CB6" s="687"/>
      <c r="CD6" s="690" t="s">
        <v>241</v>
      </c>
      <c r="CE6" s="691"/>
      <c r="CF6" s="691"/>
      <c r="CG6" s="691"/>
      <c r="CH6" s="691"/>
      <c r="CI6" s="691"/>
      <c r="CJ6" s="691"/>
      <c r="CK6" s="691"/>
      <c r="CL6" s="691"/>
      <c r="CM6" s="691"/>
      <c r="CN6" s="691"/>
      <c r="CO6" s="691"/>
      <c r="CP6" s="691"/>
      <c r="CQ6" s="692"/>
      <c r="CR6" s="679">
        <v>84552</v>
      </c>
      <c r="CS6" s="680"/>
      <c r="CT6" s="680"/>
      <c r="CU6" s="680"/>
      <c r="CV6" s="680"/>
      <c r="CW6" s="680"/>
      <c r="CX6" s="680"/>
      <c r="CY6" s="681"/>
      <c r="CZ6" s="673">
        <v>1.6</v>
      </c>
      <c r="DA6" s="674"/>
      <c r="DB6" s="674"/>
      <c r="DC6" s="693"/>
      <c r="DD6" s="688" t="s">
        <v>242</v>
      </c>
      <c r="DE6" s="680"/>
      <c r="DF6" s="680"/>
      <c r="DG6" s="680"/>
      <c r="DH6" s="680"/>
      <c r="DI6" s="680"/>
      <c r="DJ6" s="680"/>
      <c r="DK6" s="680"/>
      <c r="DL6" s="680"/>
      <c r="DM6" s="680"/>
      <c r="DN6" s="680"/>
      <c r="DO6" s="680"/>
      <c r="DP6" s="681"/>
      <c r="DQ6" s="688">
        <v>84430</v>
      </c>
      <c r="DR6" s="680"/>
      <c r="DS6" s="680"/>
      <c r="DT6" s="680"/>
      <c r="DU6" s="680"/>
      <c r="DV6" s="680"/>
      <c r="DW6" s="680"/>
      <c r="DX6" s="680"/>
      <c r="DY6" s="680"/>
      <c r="DZ6" s="680"/>
      <c r="EA6" s="680"/>
      <c r="EB6" s="680"/>
      <c r="EC6" s="689"/>
    </row>
    <row r="7" spans="2:143" ht="11.25" customHeight="1" x14ac:dyDescent="0.15">
      <c r="B7" s="676" t="s">
        <v>243</v>
      </c>
      <c r="C7" s="677"/>
      <c r="D7" s="677"/>
      <c r="E7" s="677"/>
      <c r="F7" s="677"/>
      <c r="G7" s="677"/>
      <c r="H7" s="677"/>
      <c r="I7" s="677"/>
      <c r="J7" s="677"/>
      <c r="K7" s="677"/>
      <c r="L7" s="677"/>
      <c r="M7" s="677"/>
      <c r="N7" s="677"/>
      <c r="O7" s="677"/>
      <c r="P7" s="677"/>
      <c r="Q7" s="678"/>
      <c r="R7" s="679">
        <v>1396</v>
      </c>
      <c r="S7" s="680"/>
      <c r="T7" s="680"/>
      <c r="U7" s="680"/>
      <c r="V7" s="680"/>
      <c r="W7" s="680"/>
      <c r="X7" s="680"/>
      <c r="Y7" s="681"/>
      <c r="Z7" s="682">
        <v>0</v>
      </c>
      <c r="AA7" s="682"/>
      <c r="AB7" s="682"/>
      <c r="AC7" s="682"/>
      <c r="AD7" s="683">
        <v>1396</v>
      </c>
      <c r="AE7" s="683"/>
      <c r="AF7" s="683"/>
      <c r="AG7" s="683"/>
      <c r="AH7" s="683"/>
      <c r="AI7" s="683"/>
      <c r="AJ7" s="683"/>
      <c r="AK7" s="683"/>
      <c r="AL7" s="684">
        <v>0</v>
      </c>
      <c r="AM7" s="685"/>
      <c r="AN7" s="685"/>
      <c r="AO7" s="686"/>
      <c r="AP7" s="676" t="s">
        <v>244</v>
      </c>
      <c r="AQ7" s="677"/>
      <c r="AR7" s="677"/>
      <c r="AS7" s="677"/>
      <c r="AT7" s="677"/>
      <c r="AU7" s="677"/>
      <c r="AV7" s="677"/>
      <c r="AW7" s="677"/>
      <c r="AX7" s="677"/>
      <c r="AY7" s="677"/>
      <c r="AZ7" s="677"/>
      <c r="BA7" s="677"/>
      <c r="BB7" s="677"/>
      <c r="BC7" s="677"/>
      <c r="BD7" s="677"/>
      <c r="BE7" s="677"/>
      <c r="BF7" s="678"/>
      <c r="BG7" s="679">
        <v>379068</v>
      </c>
      <c r="BH7" s="680"/>
      <c r="BI7" s="680"/>
      <c r="BJ7" s="680"/>
      <c r="BK7" s="680"/>
      <c r="BL7" s="680"/>
      <c r="BM7" s="680"/>
      <c r="BN7" s="681"/>
      <c r="BO7" s="682">
        <v>42</v>
      </c>
      <c r="BP7" s="682"/>
      <c r="BQ7" s="682"/>
      <c r="BR7" s="682"/>
      <c r="BS7" s="683">
        <v>3813</v>
      </c>
      <c r="BT7" s="683"/>
      <c r="BU7" s="683"/>
      <c r="BV7" s="683"/>
      <c r="BW7" s="683"/>
      <c r="BX7" s="683"/>
      <c r="BY7" s="683"/>
      <c r="BZ7" s="683"/>
      <c r="CA7" s="683"/>
      <c r="CB7" s="687"/>
      <c r="CD7" s="694" t="s">
        <v>245</v>
      </c>
      <c r="CE7" s="695"/>
      <c r="CF7" s="695"/>
      <c r="CG7" s="695"/>
      <c r="CH7" s="695"/>
      <c r="CI7" s="695"/>
      <c r="CJ7" s="695"/>
      <c r="CK7" s="695"/>
      <c r="CL7" s="695"/>
      <c r="CM7" s="695"/>
      <c r="CN7" s="695"/>
      <c r="CO7" s="695"/>
      <c r="CP7" s="695"/>
      <c r="CQ7" s="696"/>
      <c r="CR7" s="679">
        <v>654232</v>
      </c>
      <c r="CS7" s="680"/>
      <c r="CT7" s="680"/>
      <c r="CU7" s="680"/>
      <c r="CV7" s="680"/>
      <c r="CW7" s="680"/>
      <c r="CX7" s="680"/>
      <c r="CY7" s="681"/>
      <c r="CZ7" s="682">
        <v>12.2</v>
      </c>
      <c r="DA7" s="682"/>
      <c r="DB7" s="682"/>
      <c r="DC7" s="682"/>
      <c r="DD7" s="688">
        <v>5134</v>
      </c>
      <c r="DE7" s="680"/>
      <c r="DF7" s="680"/>
      <c r="DG7" s="680"/>
      <c r="DH7" s="680"/>
      <c r="DI7" s="680"/>
      <c r="DJ7" s="680"/>
      <c r="DK7" s="680"/>
      <c r="DL7" s="680"/>
      <c r="DM7" s="680"/>
      <c r="DN7" s="680"/>
      <c r="DO7" s="680"/>
      <c r="DP7" s="681"/>
      <c r="DQ7" s="688">
        <v>591321</v>
      </c>
      <c r="DR7" s="680"/>
      <c r="DS7" s="680"/>
      <c r="DT7" s="680"/>
      <c r="DU7" s="680"/>
      <c r="DV7" s="680"/>
      <c r="DW7" s="680"/>
      <c r="DX7" s="680"/>
      <c r="DY7" s="680"/>
      <c r="DZ7" s="680"/>
      <c r="EA7" s="680"/>
      <c r="EB7" s="680"/>
      <c r="EC7" s="689"/>
    </row>
    <row r="8" spans="2:143" ht="11.25" customHeight="1" x14ac:dyDescent="0.15">
      <c r="B8" s="676" t="s">
        <v>246</v>
      </c>
      <c r="C8" s="677"/>
      <c r="D8" s="677"/>
      <c r="E8" s="677"/>
      <c r="F8" s="677"/>
      <c r="G8" s="677"/>
      <c r="H8" s="677"/>
      <c r="I8" s="677"/>
      <c r="J8" s="677"/>
      <c r="K8" s="677"/>
      <c r="L8" s="677"/>
      <c r="M8" s="677"/>
      <c r="N8" s="677"/>
      <c r="O8" s="677"/>
      <c r="P8" s="677"/>
      <c r="Q8" s="678"/>
      <c r="R8" s="679">
        <v>3077</v>
      </c>
      <c r="S8" s="680"/>
      <c r="T8" s="680"/>
      <c r="U8" s="680"/>
      <c r="V8" s="680"/>
      <c r="W8" s="680"/>
      <c r="X8" s="680"/>
      <c r="Y8" s="681"/>
      <c r="Z8" s="682">
        <v>0.1</v>
      </c>
      <c r="AA8" s="682"/>
      <c r="AB8" s="682"/>
      <c r="AC8" s="682"/>
      <c r="AD8" s="683">
        <v>3077</v>
      </c>
      <c r="AE8" s="683"/>
      <c r="AF8" s="683"/>
      <c r="AG8" s="683"/>
      <c r="AH8" s="683"/>
      <c r="AI8" s="683"/>
      <c r="AJ8" s="683"/>
      <c r="AK8" s="683"/>
      <c r="AL8" s="684">
        <v>0.1</v>
      </c>
      <c r="AM8" s="685"/>
      <c r="AN8" s="685"/>
      <c r="AO8" s="686"/>
      <c r="AP8" s="676" t="s">
        <v>247</v>
      </c>
      <c r="AQ8" s="677"/>
      <c r="AR8" s="677"/>
      <c r="AS8" s="677"/>
      <c r="AT8" s="677"/>
      <c r="AU8" s="677"/>
      <c r="AV8" s="677"/>
      <c r="AW8" s="677"/>
      <c r="AX8" s="677"/>
      <c r="AY8" s="677"/>
      <c r="AZ8" s="677"/>
      <c r="BA8" s="677"/>
      <c r="BB8" s="677"/>
      <c r="BC8" s="677"/>
      <c r="BD8" s="677"/>
      <c r="BE8" s="677"/>
      <c r="BF8" s="678"/>
      <c r="BG8" s="679">
        <v>16241</v>
      </c>
      <c r="BH8" s="680"/>
      <c r="BI8" s="680"/>
      <c r="BJ8" s="680"/>
      <c r="BK8" s="680"/>
      <c r="BL8" s="680"/>
      <c r="BM8" s="680"/>
      <c r="BN8" s="681"/>
      <c r="BO8" s="682">
        <v>1.8</v>
      </c>
      <c r="BP8" s="682"/>
      <c r="BQ8" s="682"/>
      <c r="BR8" s="682"/>
      <c r="BS8" s="688" t="s">
        <v>242</v>
      </c>
      <c r="BT8" s="680"/>
      <c r="BU8" s="680"/>
      <c r="BV8" s="680"/>
      <c r="BW8" s="680"/>
      <c r="BX8" s="680"/>
      <c r="BY8" s="680"/>
      <c r="BZ8" s="680"/>
      <c r="CA8" s="680"/>
      <c r="CB8" s="689"/>
      <c r="CD8" s="694" t="s">
        <v>248</v>
      </c>
      <c r="CE8" s="695"/>
      <c r="CF8" s="695"/>
      <c r="CG8" s="695"/>
      <c r="CH8" s="695"/>
      <c r="CI8" s="695"/>
      <c r="CJ8" s="695"/>
      <c r="CK8" s="695"/>
      <c r="CL8" s="695"/>
      <c r="CM8" s="695"/>
      <c r="CN8" s="695"/>
      <c r="CO8" s="695"/>
      <c r="CP8" s="695"/>
      <c r="CQ8" s="696"/>
      <c r="CR8" s="679">
        <v>2113512</v>
      </c>
      <c r="CS8" s="680"/>
      <c r="CT8" s="680"/>
      <c r="CU8" s="680"/>
      <c r="CV8" s="680"/>
      <c r="CW8" s="680"/>
      <c r="CX8" s="680"/>
      <c r="CY8" s="681"/>
      <c r="CZ8" s="682">
        <v>39.6</v>
      </c>
      <c r="DA8" s="682"/>
      <c r="DB8" s="682"/>
      <c r="DC8" s="682"/>
      <c r="DD8" s="688">
        <v>1901</v>
      </c>
      <c r="DE8" s="680"/>
      <c r="DF8" s="680"/>
      <c r="DG8" s="680"/>
      <c r="DH8" s="680"/>
      <c r="DI8" s="680"/>
      <c r="DJ8" s="680"/>
      <c r="DK8" s="680"/>
      <c r="DL8" s="680"/>
      <c r="DM8" s="680"/>
      <c r="DN8" s="680"/>
      <c r="DO8" s="680"/>
      <c r="DP8" s="681"/>
      <c r="DQ8" s="688">
        <v>1100286</v>
      </c>
      <c r="DR8" s="680"/>
      <c r="DS8" s="680"/>
      <c r="DT8" s="680"/>
      <c r="DU8" s="680"/>
      <c r="DV8" s="680"/>
      <c r="DW8" s="680"/>
      <c r="DX8" s="680"/>
      <c r="DY8" s="680"/>
      <c r="DZ8" s="680"/>
      <c r="EA8" s="680"/>
      <c r="EB8" s="680"/>
      <c r="EC8" s="689"/>
    </row>
    <row r="9" spans="2:143" ht="11.25" customHeight="1" x14ac:dyDescent="0.15">
      <c r="B9" s="676" t="s">
        <v>249</v>
      </c>
      <c r="C9" s="677"/>
      <c r="D9" s="677"/>
      <c r="E9" s="677"/>
      <c r="F9" s="677"/>
      <c r="G9" s="677"/>
      <c r="H9" s="677"/>
      <c r="I9" s="677"/>
      <c r="J9" s="677"/>
      <c r="K9" s="677"/>
      <c r="L9" s="677"/>
      <c r="M9" s="677"/>
      <c r="N9" s="677"/>
      <c r="O9" s="677"/>
      <c r="P9" s="677"/>
      <c r="Q9" s="678"/>
      <c r="R9" s="679">
        <v>2794</v>
      </c>
      <c r="S9" s="680"/>
      <c r="T9" s="680"/>
      <c r="U9" s="680"/>
      <c r="V9" s="680"/>
      <c r="W9" s="680"/>
      <c r="X9" s="680"/>
      <c r="Y9" s="681"/>
      <c r="Z9" s="682">
        <v>0</v>
      </c>
      <c r="AA9" s="682"/>
      <c r="AB9" s="682"/>
      <c r="AC9" s="682"/>
      <c r="AD9" s="683">
        <v>2794</v>
      </c>
      <c r="AE9" s="683"/>
      <c r="AF9" s="683"/>
      <c r="AG9" s="683"/>
      <c r="AH9" s="683"/>
      <c r="AI9" s="683"/>
      <c r="AJ9" s="683"/>
      <c r="AK9" s="683"/>
      <c r="AL9" s="684">
        <v>0.1</v>
      </c>
      <c r="AM9" s="685"/>
      <c r="AN9" s="685"/>
      <c r="AO9" s="686"/>
      <c r="AP9" s="676" t="s">
        <v>250</v>
      </c>
      <c r="AQ9" s="677"/>
      <c r="AR9" s="677"/>
      <c r="AS9" s="677"/>
      <c r="AT9" s="677"/>
      <c r="AU9" s="677"/>
      <c r="AV9" s="677"/>
      <c r="AW9" s="677"/>
      <c r="AX9" s="677"/>
      <c r="AY9" s="677"/>
      <c r="AZ9" s="677"/>
      <c r="BA9" s="677"/>
      <c r="BB9" s="677"/>
      <c r="BC9" s="677"/>
      <c r="BD9" s="677"/>
      <c r="BE9" s="677"/>
      <c r="BF9" s="678"/>
      <c r="BG9" s="679">
        <v>322682</v>
      </c>
      <c r="BH9" s="680"/>
      <c r="BI9" s="680"/>
      <c r="BJ9" s="680"/>
      <c r="BK9" s="680"/>
      <c r="BL9" s="680"/>
      <c r="BM9" s="680"/>
      <c r="BN9" s="681"/>
      <c r="BO9" s="682">
        <v>35.799999999999997</v>
      </c>
      <c r="BP9" s="682"/>
      <c r="BQ9" s="682"/>
      <c r="BR9" s="682"/>
      <c r="BS9" s="688" t="s">
        <v>140</v>
      </c>
      <c r="BT9" s="680"/>
      <c r="BU9" s="680"/>
      <c r="BV9" s="680"/>
      <c r="BW9" s="680"/>
      <c r="BX9" s="680"/>
      <c r="BY9" s="680"/>
      <c r="BZ9" s="680"/>
      <c r="CA9" s="680"/>
      <c r="CB9" s="689"/>
      <c r="CD9" s="694" t="s">
        <v>251</v>
      </c>
      <c r="CE9" s="695"/>
      <c r="CF9" s="695"/>
      <c r="CG9" s="695"/>
      <c r="CH9" s="695"/>
      <c r="CI9" s="695"/>
      <c r="CJ9" s="695"/>
      <c r="CK9" s="695"/>
      <c r="CL9" s="695"/>
      <c r="CM9" s="695"/>
      <c r="CN9" s="695"/>
      <c r="CO9" s="695"/>
      <c r="CP9" s="695"/>
      <c r="CQ9" s="696"/>
      <c r="CR9" s="679">
        <v>355144</v>
      </c>
      <c r="CS9" s="680"/>
      <c r="CT9" s="680"/>
      <c r="CU9" s="680"/>
      <c r="CV9" s="680"/>
      <c r="CW9" s="680"/>
      <c r="CX9" s="680"/>
      <c r="CY9" s="681"/>
      <c r="CZ9" s="682">
        <v>6.6</v>
      </c>
      <c r="DA9" s="682"/>
      <c r="DB9" s="682"/>
      <c r="DC9" s="682"/>
      <c r="DD9" s="688">
        <v>13201</v>
      </c>
      <c r="DE9" s="680"/>
      <c r="DF9" s="680"/>
      <c r="DG9" s="680"/>
      <c r="DH9" s="680"/>
      <c r="DI9" s="680"/>
      <c r="DJ9" s="680"/>
      <c r="DK9" s="680"/>
      <c r="DL9" s="680"/>
      <c r="DM9" s="680"/>
      <c r="DN9" s="680"/>
      <c r="DO9" s="680"/>
      <c r="DP9" s="681"/>
      <c r="DQ9" s="688">
        <v>323102</v>
      </c>
      <c r="DR9" s="680"/>
      <c r="DS9" s="680"/>
      <c r="DT9" s="680"/>
      <c r="DU9" s="680"/>
      <c r="DV9" s="680"/>
      <c r="DW9" s="680"/>
      <c r="DX9" s="680"/>
      <c r="DY9" s="680"/>
      <c r="DZ9" s="680"/>
      <c r="EA9" s="680"/>
      <c r="EB9" s="680"/>
      <c r="EC9" s="689"/>
    </row>
    <row r="10" spans="2:143" ht="11.25" customHeight="1" x14ac:dyDescent="0.15">
      <c r="B10" s="676" t="s">
        <v>252</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140</v>
      </c>
      <c r="AA10" s="682"/>
      <c r="AB10" s="682"/>
      <c r="AC10" s="682"/>
      <c r="AD10" s="683" t="s">
        <v>242</v>
      </c>
      <c r="AE10" s="683"/>
      <c r="AF10" s="683"/>
      <c r="AG10" s="683"/>
      <c r="AH10" s="683"/>
      <c r="AI10" s="683"/>
      <c r="AJ10" s="683"/>
      <c r="AK10" s="683"/>
      <c r="AL10" s="684" t="s">
        <v>140</v>
      </c>
      <c r="AM10" s="685"/>
      <c r="AN10" s="685"/>
      <c r="AO10" s="686"/>
      <c r="AP10" s="676" t="s">
        <v>253</v>
      </c>
      <c r="AQ10" s="677"/>
      <c r="AR10" s="677"/>
      <c r="AS10" s="677"/>
      <c r="AT10" s="677"/>
      <c r="AU10" s="677"/>
      <c r="AV10" s="677"/>
      <c r="AW10" s="677"/>
      <c r="AX10" s="677"/>
      <c r="AY10" s="677"/>
      <c r="AZ10" s="677"/>
      <c r="BA10" s="677"/>
      <c r="BB10" s="677"/>
      <c r="BC10" s="677"/>
      <c r="BD10" s="677"/>
      <c r="BE10" s="677"/>
      <c r="BF10" s="678"/>
      <c r="BG10" s="679">
        <v>20865</v>
      </c>
      <c r="BH10" s="680"/>
      <c r="BI10" s="680"/>
      <c r="BJ10" s="680"/>
      <c r="BK10" s="680"/>
      <c r="BL10" s="680"/>
      <c r="BM10" s="680"/>
      <c r="BN10" s="681"/>
      <c r="BO10" s="682">
        <v>2.2999999999999998</v>
      </c>
      <c r="BP10" s="682"/>
      <c r="BQ10" s="682"/>
      <c r="BR10" s="682"/>
      <c r="BS10" s="688" t="s">
        <v>140</v>
      </c>
      <c r="BT10" s="680"/>
      <c r="BU10" s="680"/>
      <c r="BV10" s="680"/>
      <c r="BW10" s="680"/>
      <c r="BX10" s="680"/>
      <c r="BY10" s="680"/>
      <c r="BZ10" s="680"/>
      <c r="CA10" s="680"/>
      <c r="CB10" s="689"/>
      <c r="CD10" s="694" t="s">
        <v>254</v>
      </c>
      <c r="CE10" s="695"/>
      <c r="CF10" s="695"/>
      <c r="CG10" s="695"/>
      <c r="CH10" s="695"/>
      <c r="CI10" s="695"/>
      <c r="CJ10" s="695"/>
      <c r="CK10" s="695"/>
      <c r="CL10" s="695"/>
      <c r="CM10" s="695"/>
      <c r="CN10" s="695"/>
      <c r="CO10" s="695"/>
      <c r="CP10" s="695"/>
      <c r="CQ10" s="696"/>
      <c r="CR10" s="679" t="s">
        <v>140</v>
      </c>
      <c r="CS10" s="680"/>
      <c r="CT10" s="680"/>
      <c r="CU10" s="680"/>
      <c r="CV10" s="680"/>
      <c r="CW10" s="680"/>
      <c r="CX10" s="680"/>
      <c r="CY10" s="681"/>
      <c r="CZ10" s="682" t="s">
        <v>180</v>
      </c>
      <c r="DA10" s="682"/>
      <c r="DB10" s="682"/>
      <c r="DC10" s="682"/>
      <c r="DD10" s="688" t="s">
        <v>140</v>
      </c>
      <c r="DE10" s="680"/>
      <c r="DF10" s="680"/>
      <c r="DG10" s="680"/>
      <c r="DH10" s="680"/>
      <c r="DI10" s="680"/>
      <c r="DJ10" s="680"/>
      <c r="DK10" s="680"/>
      <c r="DL10" s="680"/>
      <c r="DM10" s="680"/>
      <c r="DN10" s="680"/>
      <c r="DO10" s="680"/>
      <c r="DP10" s="681"/>
      <c r="DQ10" s="688" t="s">
        <v>140</v>
      </c>
      <c r="DR10" s="680"/>
      <c r="DS10" s="680"/>
      <c r="DT10" s="680"/>
      <c r="DU10" s="680"/>
      <c r="DV10" s="680"/>
      <c r="DW10" s="680"/>
      <c r="DX10" s="680"/>
      <c r="DY10" s="680"/>
      <c r="DZ10" s="680"/>
      <c r="EA10" s="680"/>
      <c r="EB10" s="680"/>
      <c r="EC10" s="689"/>
    </row>
    <row r="11" spans="2:143" ht="11.25" customHeight="1" x14ac:dyDescent="0.15">
      <c r="B11" s="676" t="s">
        <v>255</v>
      </c>
      <c r="C11" s="677"/>
      <c r="D11" s="677"/>
      <c r="E11" s="677"/>
      <c r="F11" s="677"/>
      <c r="G11" s="677"/>
      <c r="H11" s="677"/>
      <c r="I11" s="677"/>
      <c r="J11" s="677"/>
      <c r="K11" s="677"/>
      <c r="L11" s="677"/>
      <c r="M11" s="677"/>
      <c r="N11" s="677"/>
      <c r="O11" s="677"/>
      <c r="P11" s="677"/>
      <c r="Q11" s="678"/>
      <c r="R11" s="679" t="s">
        <v>242</v>
      </c>
      <c r="S11" s="680"/>
      <c r="T11" s="680"/>
      <c r="U11" s="680"/>
      <c r="V11" s="680"/>
      <c r="W11" s="680"/>
      <c r="X11" s="680"/>
      <c r="Y11" s="681"/>
      <c r="Z11" s="682" t="s">
        <v>140</v>
      </c>
      <c r="AA11" s="682"/>
      <c r="AB11" s="682"/>
      <c r="AC11" s="682"/>
      <c r="AD11" s="683" t="s">
        <v>140</v>
      </c>
      <c r="AE11" s="683"/>
      <c r="AF11" s="683"/>
      <c r="AG11" s="683"/>
      <c r="AH11" s="683"/>
      <c r="AI11" s="683"/>
      <c r="AJ11" s="683"/>
      <c r="AK11" s="683"/>
      <c r="AL11" s="684" t="s">
        <v>140</v>
      </c>
      <c r="AM11" s="685"/>
      <c r="AN11" s="685"/>
      <c r="AO11" s="686"/>
      <c r="AP11" s="676" t="s">
        <v>256</v>
      </c>
      <c r="AQ11" s="677"/>
      <c r="AR11" s="677"/>
      <c r="AS11" s="677"/>
      <c r="AT11" s="677"/>
      <c r="AU11" s="677"/>
      <c r="AV11" s="677"/>
      <c r="AW11" s="677"/>
      <c r="AX11" s="677"/>
      <c r="AY11" s="677"/>
      <c r="AZ11" s="677"/>
      <c r="BA11" s="677"/>
      <c r="BB11" s="677"/>
      <c r="BC11" s="677"/>
      <c r="BD11" s="677"/>
      <c r="BE11" s="677"/>
      <c r="BF11" s="678"/>
      <c r="BG11" s="679">
        <v>19280</v>
      </c>
      <c r="BH11" s="680"/>
      <c r="BI11" s="680"/>
      <c r="BJ11" s="680"/>
      <c r="BK11" s="680"/>
      <c r="BL11" s="680"/>
      <c r="BM11" s="680"/>
      <c r="BN11" s="681"/>
      <c r="BO11" s="682">
        <v>2.1</v>
      </c>
      <c r="BP11" s="682"/>
      <c r="BQ11" s="682"/>
      <c r="BR11" s="682"/>
      <c r="BS11" s="688">
        <v>3813</v>
      </c>
      <c r="BT11" s="680"/>
      <c r="BU11" s="680"/>
      <c r="BV11" s="680"/>
      <c r="BW11" s="680"/>
      <c r="BX11" s="680"/>
      <c r="BY11" s="680"/>
      <c r="BZ11" s="680"/>
      <c r="CA11" s="680"/>
      <c r="CB11" s="689"/>
      <c r="CD11" s="694" t="s">
        <v>257</v>
      </c>
      <c r="CE11" s="695"/>
      <c r="CF11" s="695"/>
      <c r="CG11" s="695"/>
      <c r="CH11" s="695"/>
      <c r="CI11" s="695"/>
      <c r="CJ11" s="695"/>
      <c r="CK11" s="695"/>
      <c r="CL11" s="695"/>
      <c r="CM11" s="695"/>
      <c r="CN11" s="695"/>
      <c r="CO11" s="695"/>
      <c r="CP11" s="695"/>
      <c r="CQ11" s="696"/>
      <c r="CR11" s="679">
        <v>201457</v>
      </c>
      <c r="CS11" s="680"/>
      <c r="CT11" s="680"/>
      <c r="CU11" s="680"/>
      <c r="CV11" s="680"/>
      <c r="CW11" s="680"/>
      <c r="CX11" s="680"/>
      <c r="CY11" s="681"/>
      <c r="CZ11" s="682">
        <v>3.8</v>
      </c>
      <c r="DA11" s="682"/>
      <c r="DB11" s="682"/>
      <c r="DC11" s="682"/>
      <c r="DD11" s="688">
        <v>60656</v>
      </c>
      <c r="DE11" s="680"/>
      <c r="DF11" s="680"/>
      <c r="DG11" s="680"/>
      <c r="DH11" s="680"/>
      <c r="DI11" s="680"/>
      <c r="DJ11" s="680"/>
      <c r="DK11" s="680"/>
      <c r="DL11" s="680"/>
      <c r="DM11" s="680"/>
      <c r="DN11" s="680"/>
      <c r="DO11" s="680"/>
      <c r="DP11" s="681"/>
      <c r="DQ11" s="688">
        <v>136858</v>
      </c>
      <c r="DR11" s="680"/>
      <c r="DS11" s="680"/>
      <c r="DT11" s="680"/>
      <c r="DU11" s="680"/>
      <c r="DV11" s="680"/>
      <c r="DW11" s="680"/>
      <c r="DX11" s="680"/>
      <c r="DY11" s="680"/>
      <c r="DZ11" s="680"/>
      <c r="EA11" s="680"/>
      <c r="EB11" s="680"/>
      <c r="EC11" s="689"/>
    </row>
    <row r="12" spans="2:143" ht="11.25" customHeight="1" x14ac:dyDescent="0.15">
      <c r="B12" s="676" t="s">
        <v>258</v>
      </c>
      <c r="C12" s="677"/>
      <c r="D12" s="677"/>
      <c r="E12" s="677"/>
      <c r="F12" s="677"/>
      <c r="G12" s="677"/>
      <c r="H12" s="677"/>
      <c r="I12" s="677"/>
      <c r="J12" s="677"/>
      <c r="K12" s="677"/>
      <c r="L12" s="677"/>
      <c r="M12" s="677"/>
      <c r="N12" s="677"/>
      <c r="O12" s="677"/>
      <c r="P12" s="677"/>
      <c r="Q12" s="678"/>
      <c r="R12" s="679">
        <v>175512</v>
      </c>
      <c r="S12" s="680"/>
      <c r="T12" s="680"/>
      <c r="U12" s="680"/>
      <c r="V12" s="680"/>
      <c r="W12" s="680"/>
      <c r="X12" s="680"/>
      <c r="Y12" s="681"/>
      <c r="Z12" s="682">
        <v>3.1</v>
      </c>
      <c r="AA12" s="682"/>
      <c r="AB12" s="682"/>
      <c r="AC12" s="682"/>
      <c r="AD12" s="683">
        <v>175512</v>
      </c>
      <c r="AE12" s="683"/>
      <c r="AF12" s="683"/>
      <c r="AG12" s="683"/>
      <c r="AH12" s="683"/>
      <c r="AI12" s="683"/>
      <c r="AJ12" s="683"/>
      <c r="AK12" s="683"/>
      <c r="AL12" s="684">
        <v>5.9</v>
      </c>
      <c r="AM12" s="685"/>
      <c r="AN12" s="685"/>
      <c r="AO12" s="686"/>
      <c r="AP12" s="676" t="s">
        <v>259</v>
      </c>
      <c r="AQ12" s="677"/>
      <c r="AR12" s="677"/>
      <c r="AS12" s="677"/>
      <c r="AT12" s="677"/>
      <c r="AU12" s="677"/>
      <c r="AV12" s="677"/>
      <c r="AW12" s="677"/>
      <c r="AX12" s="677"/>
      <c r="AY12" s="677"/>
      <c r="AZ12" s="677"/>
      <c r="BA12" s="677"/>
      <c r="BB12" s="677"/>
      <c r="BC12" s="677"/>
      <c r="BD12" s="677"/>
      <c r="BE12" s="677"/>
      <c r="BF12" s="678"/>
      <c r="BG12" s="679">
        <v>402708</v>
      </c>
      <c r="BH12" s="680"/>
      <c r="BI12" s="680"/>
      <c r="BJ12" s="680"/>
      <c r="BK12" s="680"/>
      <c r="BL12" s="680"/>
      <c r="BM12" s="680"/>
      <c r="BN12" s="681"/>
      <c r="BO12" s="682">
        <v>44.6</v>
      </c>
      <c r="BP12" s="682"/>
      <c r="BQ12" s="682"/>
      <c r="BR12" s="682"/>
      <c r="BS12" s="688" t="s">
        <v>180</v>
      </c>
      <c r="BT12" s="680"/>
      <c r="BU12" s="680"/>
      <c r="BV12" s="680"/>
      <c r="BW12" s="680"/>
      <c r="BX12" s="680"/>
      <c r="BY12" s="680"/>
      <c r="BZ12" s="680"/>
      <c r="CA12" s="680"/>
      <c r="CB12" s="689"/>
      <c r="CD12" s="694" t="s">
        <v>260</v>
      </c>
      <c r="CE12" s="695"/>
      <c r="CF12" s="695"/>
      <c r="CG12" s="695"/>
      <c r="CH12" s="695"/>
      <c r="CI12" s="695"/>
      <c r="CJ12" s="695"/>
      <c r="CK12" s="695"/>
      <c r="CL12" s="695"/>
      <c r="CM12" s="695"/>
      <c r="CN12" s="695"/>
      <c r="CO12" s="695"/>
      <c r="CP12" s="695"/>
      <c r="CQ12" s="696"/>
      <c r="CR12" s="679">
        <v>41369</v>
      </c>
      <c r="CS12" s="680"/>
      <c r="CT12" s="680"/>
      <c r="CU12" s="680"/>
      <c r="CV12" s="680"/>
      <c r="CW12" s="680"/>
      <c r="CX12" s="680"/>
      <c r="CY12" s="681"/>
      <c r="CZ12" s="682">
        <v>0.8</v>
      </c>
      <c r="DA12" s="682"/>
      <c r="DB12" s="682"/>
      <c r="DC12" s="682"/>
      <c r="DD12" s="688" t="s">
        <v>140</v>
      </c>
      <c r="DE12" s="680"/>
      <c r="DF12" s="680"/>
      <c r="DG12" s="680"/>
      <c r="DH12" s="680"/>
      <c r="DI12" s="680"/>
      <c r="DJ12" s="680"/>
      <c r="DK12" s="680"/>
      <c r="DL12" s="680"/>
      <c r="DM12" s="680"/>
      <c r="DN12" s="680"/>
      <c r="DO12" s="680"/>
      <c r="DP12" s="681"/>
      <c r="DQ12" s="688">
        <v>34950</v>
      </c>
      <c r="DR12" s="680"/>
      <c r="DS12" s="680"/>
      <c r="DT12" s="680"/>
      <c r="DU12" s="680"/>
      <c r="DV12" s="680"/>
      <c r="DW12" s="680"/>
      <c r="DX12" s="680"/>
      <c r="DY12" s="680"/>
      <c r="DZ12" s="680"/>
      <c r="EA12" s="680"/>
      <c r="EB12" s="680"/>
      <c r="EC12" s="689"/>
    </row>
    <row r="13" spans="2:143" ht="11.25" customHeight="1" x14ac:dyDescent="0.15">
      <c r="B13" s="676" t="s">
        <v>261</v>
      </c>
      <c r="C13" s="677"/>
      <c r="D13" s="677"/>
      <c r="E13" s="677"/>
      <c r="F13" s="677"/>
      <c r="G13" s="677"/>
      <c r="H13" s="677"/>
      <c r="I13" s="677"/>
      <c r="J13" s="677"/>
      <c r="K13" s="677"/>
      <c r="L13" s="677"/>
      <c r="M13" s="677"/>
      <c r="N13" s="677"/>
      <c r="O13" s="677"/>
      <c r="P13" s="677"/>
      <c r="Q13" s="678"/>
      <c r="R13" s="679" t="s">
        <v>242</v>
      </c>
      <c r="S13" s="680"/>
      <c r="T13" s="680"/>
      <c r="U13" s="680"/>
      <c r="V13" s="680"/>
      <c r="W13" s="680"/>
      <c r="X13" s="680"/>
      <c r="Y13" s="681"/>
      <c r="Z13" s="682" t="s">
        <v>140</v>
      </c>
      <c r="AA13" s="682"/>
      <c r="AB13" s="682"/>
      <c r="AC13" s="682"/>
      <c r="AD13" s="683" t="s">
        <v>180</v>
      </c>
      <c r="AE13" s="683"/>
      <c r="AF13" s="683"/>
      <c r="AG13" s="683"/>
      <c r="AH13" s="683"/>
      <c r="AI13" s="683"/>
      <c r="AJ13" s="683"/>
      <c r="AK13" s="683"/>
      <c r="AL13" s="684" t="s">
        <v>140</v>
      </c>
      <c r="AM13" s="685"/>
      <c r="AN13" s="685"/>
      <c r="AO13" s="686"/>
      <c r="AP13" s="676" t="s">
        <v>262</v>
      </c>
      <c r="AQ13" s="677"/>
      <c r="AR13" s="677"/>
      <c r="AS13" s="677"/>
      <c r="AT13" s="677"/>
      <c r="AU13" s="677"/>
      <c r="AV13" s="677"/>
      <c r="AW13" s="677"/>
      <c r="AX13" s="677"/>
      <c r="AY13" s="677"/>
      <c r="AZ13" s="677"/>
      <c r="BA13" s="677"/>
      <c r="BB13" s="677"/>
      <c r="BC13" s="677"/>
      <c r="BD13" s="677"/>
      <c r="BE13" s="677"/>
      <c r="BF13" s="678"/>
      <c r="BG13" s="679">
        <v>402563</v>
      </c>
      <c r="BH13" s="680"/>
      <c r="BI13" s="680"/>
      <c r="BJ13" s="680"/>
      <c r="BK13" s="680"/>
      <c r="BL13" s="680"/>
      <c r="BM13" s="680"/>
      <c r="BN13" s="681"/>
      <c r="BO13" s="682">
        <v>44.6</v>
      </c>
      <c r="BP13" s="682"/>
      <c r="BQ13" s="682"/>
      <c r="BR13" s="682"/>
      <c r="BS13" s="688" t="s">
        <v>140</v>
      </c>
      <c r="BT13" s="680"/>
      <c r="BU13" s="680"/>
      <c r="BV13" s="680"/>
      <c r="BW13" s="680"/>
      <c r="BX13" s="680"/>
      <c r="BY13" s="680"/>
      <c r="BZ13" s="680"/>
      <c r="CA13" s="680"/>
      <c r="CB13" s="689"/>
      <c r="CD13" s="694" t="s">
        <v>263</v>
      </c>
      <c r="CE13" s="695"/>
      <c r="CF13" s="695"/>
      <c r="CG13" s="695"/>
      <c r="CH13" s="695"/>
      <c r="CI13" s="695"/>
      <c r="CJ13" s="695"/>
      <c r="CK13" s="695"/>
      <c r="CL13" s="695"/>
      <c r="CM13" s="695"/>
      <c r="CN13" s="695"/>
      <c r="CO13" s="695"/>
      <c r="CP13" s="695"/>
      <c r="CQ13" s="696"/>
      <c r="CR13" s="679">
        <v>505732</v>
      </c>
      <c r="CS13" s="680"/>
      <c r="CT13" s="680"/>
      <c r="CU13" s="680"/>
      <c r="CV13" s="680"/>
      <c r="CW13" s="680"/>
      <c r="CX13" s="680"/>
      <c r="CY13" s="681"/>
      <c r="CZ13" s="682">
        <v>9.5</v>
      </c>
      <c r="DA13" s="682"/>
      <c r="DB13" s="682"/>
      <c r="DC13" s="682"/>
      <c r="DD13" s="688">
        <v>301893</v>
      </c>
      <c r="DE13" s="680"/>
      <c r="DF13" s="680"/>
      <c r="DG13" s="680"/>
      <c r="DH13" s="680"/>
      <c r="DI13" s="680"/>
      <c r="DJ13" s="680"/>
      <c r="DK13" s="680"/>
      <c r="DL13" s="680"/>
      <c r="DM13" s="680"/>
      <c r="DN13" s="680"/>
      <c r="DO13" s="680"/>
      <c r="DP13" s="681"/>
      <c r="DQ13" s="688">
        <v>254079</v>
      </c>
      <c r="DR13" s="680"/>
      <c r="DS13" s="680"/>
      <c r="DT13" s="680"/>
      <c r="DU13" s="680"/>
      <c r="DV13" s="680"/>
      <c r="DW13" s="680"/>
      <c r="DX13" s="680"/>
      <c r="DY13" s="680"/>
      <c r="DZ13" s="680"/>
      <c r="EA13" s="680"/>
      <c r="EB13" s="680"/>
      <c r="EC13" s="689"/>
    </row>
    <row r="14" spans="2:143" ht="11.25" customHeight="1" x14ac:dyDescent="0.15">
      <c r="B14" s="676" t="s">
        <v>264</v>
      </c>
      <c r="C14" s="677"/>
      <c r="D14" s="677"/>
      <c r="E14" s="677"/>
      <c r="F14" s="677"/>
      <c r="G14" s="677"/>
      <c r="H14" s="677"/>
      <c r="I14" s="677"/>
      <c r="J14" s="677"/>
      <c r="K14" s="677"/>
      <c r="L14" s="677"/>
      <c r="M14" s="677"/>
      <c r="N14" s="677"/>
      <c r="O14" s="677"/>
      <c r="P14" s="677"/>
      <c r="Q14" s="678"/>
      <c r="R14" s="679" t="s">
        <v>140</v>
      </c>
      <c r="S14" s="680"/>
      <c r="T14" s="680"/>
      <c r="U14" s="680"/>
      <c r="V14" s="680"/>
      <c r="W14" s="680"/>
      <c r="X14" s="680"/>
      <c r="Y14" s="681"/>
      <c r="Z14" s="682" t="s">
        <v>180</v>
      </c>
      <c r="AA14" s="682"/>
      <c r="AB14" s="682"/>
      <c r="AC14" s="682"/>
      <c r="AD14" s="683" t="s">
        <v>242</v>
      </c>
      <c r="AE14" s="683"/>
      <c r="AF14" s="683"/>
      <c r="AG14" s="683"/>
      <c r="AH14" s="683"/>
      <c r="AI14" s="683"/>
      <c r="AJ14" s="683"/>
      <c r="AK14" s="683"/>
      <c r="AL14" s="684" t="s">
        <v>180</v>
      </c>
      <c r="AM14" s="685"/>
      <c r="AN14" s="685"/>
      <c r="AO14" s="686"/>
      <c r="AP14" s="676" t="s">
        <v>265</v>
      </c>
      <c r="AQ14" s="677"/>
      <c r="AR14" s="677"/>
      <c r="AS14" s="677"/>
      <c r="AT14" s="677"/>
      <c r="AU14" s="677"/>
      <c r="AV14" s="677"/>
      <c r="AW14" s="677"/>
      <c r="AX14" s="677"/>
      <c r="AY14" s="677"/>
      <c r="AZ14" s="677"/>
      <c r="BA14" s="677"/>
      <c r="BB14" s="677"/>
      <c r="BC14" s="677"/>
      <c r="BD14" s="677"/>
      <c r="BE14" s="677"/>
      <c r="BF14" s="678"/>
      <c r="BG14" s="679">
        <v>36833</v>
      </c>
      <c r="BH14" s="680"/>
      <c r="BI14" s="680"/>
      <c r="BJ14" s="680"/>
      <c r="BK14" s="680"/>
      <c r="BL14" s="680"/>
      <c r="BM14" s="680"/>
      <c r="BN14" s="681"/>
      <c r="BO14" s="682">
        <v>4.0999999999999996</v>
      </c>
      <c r="BP14" s="682"/>
      <c r="BQ14" s="682"/>
      <c r="BR14" s="682"/>
      <c r="BS14" s="688" t="s">
        <v>140</v>
      </c>
      <c r="BT14" s="680"/>
      <c r="BU14" s="680"/>
      <c r="BV14" s="680"/>
      <c r="BW14" s="680"/>
      <c r="BX14" s="680"/>
      <c r="BY14" s="680"/>
      <c r="BZ14" s="680"/>
      <c r="CA14" s="680"/>
      <c r="CB14" s="689"/>
      <c r="CD14" s="694" t="s">
        <v>266</v>
      </c>
      <c r="CE14" s="695"/>
      <c r="CF14" s="695"/>
      <c r="CG14" s="695"/>
      <c r="CH14" s="695"/>
      <c r="CI14" s="695"/>
      <c r="CJ14" s="695"/>
      <c r="CK14" s="695"/>
      <c r="CL14" s="695"/>
      <c r="CM14" s="695"/>
      <c r="CN14" s="695"/>
      <c r="CO14" s="695"/>
      <c r="CP14" s="695"/>
      <c r="CQ14" s="696"/>
      <c r="CR14" s="679">
        <v>180858</v>
      </c>
      <c r="CS14" s="680"/>
      <c r="CT14" s="680"/>
      <c r="CU14" s="680"/>
      <c r="CV14" s="680"/>
      <c r="CW14" s="680"/>
      <c r="CX14" s="680"/>
      <c r="CY14" s="681"/>
      <c r="CZ14" s="682">
        <v>3.4</v>
      </c>
      <c r="DA14" s="682"/>
      <c r="DB14" s="682"/>
      <c r="DC14" s="682"/>
      <c r="DD14" s="688">
        <v>4029</v>
      </c>
      <c r="DE14" s="680"/>
      <c r="DF14" s="680"/>
      <c r="DG14" s="680"/>
      <c r="DH14" s="680"/>
      <c r="DI14" s="680"/>
      <c r="DJ14" s="680"/>
      <c r="DK14" s="680"/>
      <c r="DL14" s="680"/>
      <c r="DM14" s="680"/>
      <c r="DN14" s="680"/>
      <c r="DO14" s="680"/>
      <c r="DP14" s="681"/>
      <c r="DQ14" s="688">
        <v>176158</v>
      </c>
      <c r="DR14" s="680"/>
      <c r="DS14" s="680"/>
      <c r="DT14" s="680"/>
      <c r="DU14" s="680"/>
      <c r="DV14" s="680"/>
      <c r="DW14" s="680"/>
      <c r="DX14" s="680"/>
      <c r="DY14" s="680"/>
      <c r="DZ14" s="680"/>
      <c r="EA14" s="680"/>
      <c r="EB14" s="680"/>
      <c r="EC14" s="689"/>
    </row>
    <row r="15" spans="2:143" ht="11.25" customHeight="1" x14ac:dyDescent="0.15">
      <c r="B15" s="676" t="s">
        <v>267</v>
      </c>
      <c r="C15" s="677"/>
      <c r="D15" s="677"/>
      <c r="E15" s="677"/>
      <c r="F15" s="677"/>
      <c r="G15" s="677"/>
      <c r="H15" s="677"/>
      <c r="I15" s="677"/>
      <c r="J15" s="677"/>
      <c r="K15" s="677"/>
      <c r="L15" s="677"/>
      <c r="M15" s="677"/>
      <c r="N15" s="677"/>
      <c r="O15" s="677"/>
      <c r="P15" s="677"/>
      <c r="Q15" s="678"/>
      <c r="R15" s="679">
        <v>16563</v>
      </c>
      <c r="S15" s="680"/>
      <c r="T15" s="680"/>
      <c r="U15" s="680"/>
      <c r="V15" s="680"/>
      <c r="W15" s="680"/>
      <c r="X15" s="680"/>
      <c r="Y15" s="681"/>
      <c r="Z15" s="682">
        <v>0.3</v>
      </c>
      <c r="AA15" s="682"/>
      <c r="AB15" s="682"/>
      <c r="AC15" s="682"/>
      <c r="AD15" s="683">
        <v>16563</v>
      </c>
      <c r="AE15" s="683"/>
      <c r="AF15" s="683"/>
      <c r="AG15" s="683"/>
      <c r="AH15" s="683"/>
      <c r="AI15" s="683"/>
      <c r="AJ15" s="683"/>
      <c r="AK15" s="683"/>
      <c r="AL15" s="684">
        <v>0.6</v>
      </c>
      <c r="AM15" s="685"/>
      <c r="AN15" s="685"/>
      <c r="AO15" s="686"/>
      <c r="AP15" s="676" t="s">
        <v>268</v>
      </c>
      <c r="AQ15" s="677"/>
      <c r="AR15" s="677"/>
      <c r="AS15" s="677"/>
      <c r="AT15" s="677"/>
      <c r="AU15" s="677"/>
      <c r="AV15" s="677"/>
      <c r="AW15" s="677"/>
      <c r="AX15" s="677"/>
      <c r="AY15" s="677"/>
      <c r="AZ15" s="677"/>
      <c r="BA15" s="677"/>
      <c r="BB15" s="677"/>
      <c r="BC15" s="677"/>
      <c r="BD15" s="677"/>
      <c r="BE15" s="677"/>
      <c r="BF15" s="678"/>
      <c r="BG15" s="679">
        <v>81284</v>
      </c>
      <c r="BH15" s="680"/>
      <c r="BI15" s="680"/>
      <c r="BJ15" s="680"/>
      <c r="BK15" s="680"/>
      <c r="BL15" s="680"/>
      <c r="BM15" s="680"/>
      <c r="BN15" s="681"/>
      <c r="BO15" s="682">
        <v>9</v>
      </c>
      <c r="BP15" s="682"/>
      <c r="BQ15" s="682"/>
      <c r="BR15" s="682"/>
      <c r="BS15" s="688" t="s">
        <v>140</v>
      </c>
      <c r="BT15" s="680"/>
      <c r="BU15" s="680"/>
      <c r="BV15" s="680"/>
      <c r="BW15" s="680"/>
      <c r="BX15" s="680"/>
      <c r="BY15" s="680"/>
      <c r="BZ15" s="680"/>
      <c r="CA15" s="680"/>
      <c r="CB15" s="689"/>
      <c r="CD15" s="694" t="s">
        <v>269</v>
      </c>
      <c r="CE15" s="695"/>
      <c r="CF15" s="695"/>
      <c r="CG15" s="695"/>
      <c r="CH15" s="695"/>
      <c r="CI15" s="695"/>
      <c r="CJ15" s="695"/>
      <c r="CK15" s="695"/>
      <c r="CL15" s="695"/>
      <c r="CM15" s="695"/>
      <c r="CN15" s="695"/>
      <c r="CO15" s="695"/>
      <c r="CP15" s="695"/>
      <c r="CQ15" s="696"/>
      <c r="CR15" s="679">
        <v>607224</v>
      </c>
      <c r="CS15" s="680"/>
      <c r="CT15" s="680"/>
      <c r="CU15" s="680"/>
      <c r="CV15" s="680"/>
      <c r="CW15" s="680"/>
      <c r="CX15" s="680"/>
      <c r="CY15" s="681"/>
      <c r="CZ15" s="682">
        <v>11.4</v>
      </c>
      <c r="DA15" s="682"/>
      <c r="DB15" s="682"/>
      <c r="DC15" s="682"/>
      <c r="DD15" s="688">
        <v>109301</v>
      </c>
      <c r="DE15" s="680"/>
      <c r="DF15" s="680"/>
      <c r="DG15" s="680"/>
      <c r="DH15" s="680"/>
      <c r="DI15" s="680"/>
      <c r="DJ15" s="680"/>
      <c r="DK15" s="680"/>
      <c r="DL15" s="680"/>
      <c r="DM15" s="680"/>
      <c r="DN15" s="680"/>
      <c r="DO15" s="680"/>
      <c r="DP15" s="681"/>
      <c r="DQ15" s="688">
        <v>458763</v>
      </c>
      <c r="DR15" s="680"/>
      <c r="DS15" s="680"/>
      <c r="DT15" s="680"/>
      <c r="DU15" s="680"/>
      <c r="DV15" s="680"/>
      <c r="DW15" s="680"/>
      <c r="DX15" s="680"/>
      <c r="DY15" s="680"/>
      <c r="DZ15" s="680"/>
      <c r="EA15" s="680"/>
      <c r="EB15" s="680"/>
      <c r="EC15" s="689"/>
    </row>
    <row r="16" spans="2:143" ht="11.25" customHeight="1" x14ac:dyDescent="0.15">
      <c r="B16" s="676" t="s">
        <v>270</v>
      </c>
      <c r="C16" s="677"/>
      <c r="D16" s="677"/>
      <c r="E16" s="677"/>
      <c r="F16" s="677"/>
      <c r="G16" s="677"/>
      <c r="H16" s="677"/>
      <c r="I16" s="677"/>
      <c r="J16" s="677"/>
      <c r="K16" s="677"/>
      <c r="L16" s="677"/>
      <c r="M16" s="677"/>
      <c r="N16" s="677"/>
      <c r="O16" s="677"/>
      <c r="P16" s="677"/>
      <c r="Q16" s="678"/>
      <c r="R16" s="679" t="s">
        <v>140</v>
      </c>
      <c r="S16" s="680"/>
      <c r="T16" s="680"/>
      <c r="U16" s="680"/>
      <c r="V16" s="680"/>
      <c r="W16" s="680"/>
      <c r="X16" s="680"/>
      <c r="Y16" s="681"/>
      <c r="Z16" s="682" t="s">
        <v>242</v>
      </c>
      <c r="AA16" s="682"/>
      <c r="AB16" s="682"/>
      <c r="AC16" s="682"/>
      <c r="AD16" s="683" t="s">
        <v>140</v>
      </c>
      <c r="AE16" s="683"/>
      <c r="AF16" s="683"/>
      <c r="AG16" s="683"/>
      <c r="AH16" s="683"/>
      <c r="AI16" s="683"/>
      <c r="AJ16" s="683"/>
      <c r="AK16" s="683"/>
      <c r="AL16" s="684" t="s">
        <v>242</v>
      </c>
      <c r="AM16" s="685"/>
      <c r="AN16" s="685"/>
      <c r="AO16" s="686"/>
      <c r="AP16" s="676" t="s">
        <v>271</v>
      </c>
      <c r="AQ16" s="677"/>
      <c r="AR16" s="677"/>
      <c r="AS16" s="677"/>
      <c r="AT16" s="677"/>
      <c r="AU16" s="677"/>
      <c r="AV16" s="677"/>
      <c r="AW16" s="677"/>
      <c r="AX16" s="677"/>
      <c r="AY16" s="677"/>
      <c r="AZ16" s="677"/>
      <c r="BA16" s="677"/>
      <c r="BB16" s="677"/>
      <c r="BC16" s="677"/>
      <c r="BD16" s="677"/>
      <c r="BE16" s="677"/>
      <c r="BF16" s="678"/>
      <c r="BG16" s="679">
        <v>1473</v>
      </c>
      <c r="BH16" s="680"/>
      <c r="BI16" s="680"/>
      <c r="BJ16" s="680"/>
      <c r="BK16" s="680"/>
      <c r="BL16" s="680"/>
      <c r="BM16" s="680"/>
      <c r="BN16" s="681"/>
      <c r="BO16" s="682">
        <v>0.2</v>
      </c>
      <c r="BP16" s="682"/>
      <c r="BQ16" s="682"/>
      <c r="BR16" s="682"/>
      <c r="BS16" s="688" t="s">
        <v>242</v>
      </c>
      <c r="BT16" s="680"/>
      <c r="BU16" s="680"/>
      <c r="BV16" s="680"/>
      <c r="BW16" s="680"/>
      <c r="BX16" s="680"/>
      <c r="BY16" s="680"/>
      <c r="BZ16" s="680"/>
      <c r="CA16" s="680"/>
      <c r="CB16" s="689"/>
      <c r="CD16" s="694" t="s">
        <v>272</v>
      </c>
      <c r="CE16" s="695"/>
      <c r="CF16" s="695"/>
      <c r="CG16" s="695"/>
      <c r="CH16" s="695"/>
      <c r="CI16" s="695"/>
      <c r="CJ16" s="695"/>
      <c r="CK16" s="695"/>
      <c r="CL16" s="695"/>
      <c r="CM16" s="695"/>
      <c r="CN16" s="695"/>
      <c r="CO16" s="695"/>
      <c r="CP16" s="695"/>
      <c r="CQ16" s="696"/>
      <c r="CR16" s="679">
        <v>43884</v>
      </c>
      <c r="CS16" s="680"/>
      <c r="CT16" s="680"/>
      <c r="CU16" s="680"/>
      <c r="CV16" s="680"/>
      <c r="CW16" s="680"/>
      <c r="CX16" s="680"/>
      <c r="CY16" s="681"/>
      <c r="CZ16" s="682">
        <v>0.8</v>
      </c>
      <c r="DA16" s="682"/>
      <c r="DB16" s="682"/>
      <c r="DC16" s="682"/>
      <c r="DD16" s="688" t="s">
        <v>242</v>
      </c>
      <c r="DE16" s="680"/>
      <c r="DF16" s="680"/>
      <c r="DG16" s="680"/>
      <c r="DH16" s="680"/>
      <c r="DI16" s="680"/>
      <c r="DJ16" s="680"/>
      <c r="DK16" s="680"/>
      <c r="DL16" s="680"/>
      <c r="DM16" s="680"/>
      <c r="DN16" s="680"/>
      <c r="DO16" s="680"/>
      <c r="DP16" s="681"/>
      <c r="DQ16" s="688">
        <v>26948</v>
      </c>
      <c r="DR16" s="680"/>
      <c r="DS16" s="680"/>
      <c r="DT16" s="680"/>
      <c r="DU16" s="680"/>
      <c r="DV16" s="680"/>
      <c r="DW16" s="680"/>
      <c r="DX16" s="680"/>
      <c r="DY16" s="680"/>
      <c r="DZ16" s="680"/>
      <c r="EA16" s="680"/>
      <c r="EB16" s="680"/>
      <c r="EC16" s="689"/>
    </row>
    <row r="17" spans="2:133" ht="11.25" customHeight="1" x14ac:dyDescent="0.15">
      <c r="B17" s="676" t="s">
        <v>273</v>
      </c>
      <c r="C17" s="677"/>
      <c r="D17" s="677"/>
      <c r="E17" s="677"/>
      <c r="F17" s="677"/>
      <c r="G17" s="677"/>
      <c r="H17" s="677"/>
      <c r="I17" s="677"/>
      <c r="J17" s="677"/>
      <c r="K17" s="677"/>
      <c r="L17" s="677"/>
      <c r="M17" s="677"/>
      <c r="N17" s="677"/>
      <c r="O17" s="677"/>
      <c r="P17" s="677"/>
      <c r="Q17" s="678"/>
      <c r="R17" s="679">
        <v>3269</v>
      </c>
      <c r="S17" s="680"/>
      <c r="T17" s="680"/>
      <c r="U17" s="680"/>
      <c r="V17" s="680"/>
      <c r="W17" s="680"/>
      <c r="X17" s="680"/>
      <c r="Y17" s="681"/>
      <c r="Z17" s="682">
        <v>0.1</v>
      </c>
      <c r="AA17" s="682"/>
      <c r="AB17" s="682"/>
      <c r="AC17" s="682"/>
      <c r="AD17" s="683">
        <v>3269</v>
      </c>
      <c r="AE17" s="683"/>
      <c r="AF17" s="683"/>
      <c r="AG17" s="683"/>
      <c r="AH17" s="683"/>
      <c r="AI17" s="683"/>
      <c r="AJ17" s="683"/>
      <c r="AK17" s="683"/>
      <c r="AL17" s="684">
        <v>0.1</v>
      </c>
      <c r="AM17" s="685"/>
      <c r="AN17" s="685"/>
      <c r="AO17" s="686"/>
      <c r="AP17" s="676" t="s">
        <v>274</v>
      </c>
      <c r="AQ17" s="677"/>
      <c r="AR17" s="677"/>
      <c r="AS17" s="677"/>
      <c r="AT17" s="677"/>
      <c r="AU17" s="677"/>
      <c r="AV17" s="677"/>
      <c r="AW17" s="677"/>
      <c r="AX17" s="677"/>
      <c r="AY17" s="677"/>
      <c r="AZ17" s="677"/>
      <c r="BA17" s="677"/>
      <c r="BB17" s="677"/>
      <c r="BC17" s="677"/>
      <c r="BD17" s="677"/>
      <c r="BE17" s="677"/>
      <c r="BF17" s="678"/>
      <c r="BG17" s="679" t="s">
        <v>242</v>
      </c>
      <c r="BH17" s="680"/>
      <c r="BI17" s="680"/>
      <c r="BJ17" s="680"/>
      <c r="BK17" s="680"/>
      <c r="BL17" s="680"/>
      <c r="BM17" s="680"/>
      <c r="BN17" s="681"/>
      <c r="BO17" s="682" t="s">
        <v>242</v>
      </c>
      <c r="BP17" s="682"/>
      <c r="BQ17" s="682"/>
      <c r="BR17" s="682"/>
      <c r="BS17" s="688" t="s">
        <v>242</v>
      </c>
      <c r="BT17" s="680"/>
      <c r="BU17" s="680"/>
      <c r="BV17" s="680"/>
      <c r="BW17" s="680"/>
      <c r="BX17" s="680"/>
      <c r="BY17" s="680"/>
      <c r="BZ17" s="680"/>
      <c r="CA17" s="680"/>
      <c r="CB17" s="689"/>
      <c r="CD17" s="694" t="s">
        <v>275</v>
      </c>
      <c r="CE17" s="695"/>
      <c r="CF17" s="695"/>
      <c r="CG17" s="695"/>
      <c r="CH17" s="695"/>
      <c r="CI17" s="695"/>
      <c r="CJ17" s="695"/>
      <c r="CK17" s="695"/>
      <c r="CL17" s="695"/>
      <c r="CM17" s="695"/>
      <c r="CN17" s="695"/>
      <c r="CO17" s="695"/>
      <c r="CP17" s="695"/>
      <c r="CQ17" s="696"/>
      <c r="CR17" s="679">
        <v>554730</v>
      </c>
      <c r="CS17" s="680"/>
      <c r="CT17" s="680"/>
      <c r="CU17" s="680"/>
      <c r="CV17" s="680"/>
      <c r="CW17" s="680"/>
      <c r="CX17" s="680"/>
      <c r="CY17" s="681"/>
      <c r="CZ17" s="682">
        <v>10.4</v>
      </c>
      <c r="DA17" s="682"/>
      <c r="DB17" s="682"/>
      <c r="DC17" s="682"/>
      <c r="DD17" s="688" t="s">
        <v>242</v>
      </c>
      <c r="DE17" s="680"/>
      <c r="DF17" s="680"/>
      <c r="DG17" s="680"/>
      <c r="DH17" s="680"/>
      <c r="DI17" s="680"/>
      <c r="DJ17" s="680"/>
      <c r="DK17" s="680"/>
      <c r="DL17" s="680"/>
      <c r="DM17" s="680"/>
      <c r="DN17" s="680"/>
      <c r="DO17" s="680"/>
      <c r="DP17" s="681"/>
      <c r="DQ17" s="688">
        <v>541713</v>
      </c>
      <c r="DR17" s="680"/>
      <c r="DS17" s="680"/>
      <c r="DT17" s="680"/>
      <c r="DU17" s="680"/>
      <c r="DV17" s="680"/>
      <c r="DW17" s="680"/>
      <c r="DX17" s="680"/>
      <c r="DY17" s="680"/>
      <c r="DZ17" s="680"/>
      <c r="EA17" s="680"/>
      <c r="EB17" s="680"/>
      <c r="EC17" s="689"/>
    </row>
    <row r="18" spans="2:133" ht="11.25" customHeight="1" x14ac:dyDescent="0.15">
      <c r="B18" s="676" t="s">
        <v>276</v>
      </c>
      <c r="C18" s="677"/>
      <c r="D18" s="677"/>
      <c r="E18" s="677"/>
      <c r="F18" s="677"/>
      <c r="G18" s="677"/>
      <c r="H18" s="677"/>
      <c r="I18" s="677"/>
      <c r="J18" s="677"/>
      <c r="K18" s="677"/>
      <c r="L18" s="677"/>
      <c r="M18" s="677"/>
      <c r="N18" s="677"/>
      <c r="O18" s="677"/>
      <c r="P18" s="677"/>
      <c r="Q18" s="678"/>
      <c r="R18" s="679">
        <v>2166094</v>
      </c>
      <c r="S18" s="680"/>
      <c r="T18" s="680"/>
      <c r="U18" s="680"/>
      <c r="V18" s="680"/>
      <c r="W18" s="680"/>
      <c r="X18" s="680"/>
      <c r="Y18" s="681"/>
      <c r="Z18" s="682">
        <v>38.200000000000003</v>
      </c>
      <c r="AA18" s="682"/>
      <c r="AB18" s="682"/>
      <c r="AC18" s="682"/>
      <c r="AD18" s="683">
        <v>1804208</v>
      </c>
      <c r="AE18" s="683"/>
      <c r="AF18" s="683"/>
      <c r="AG18" s="683"/>
      <c r="AH18" s="683"/>
      <c r="AI18" s="683"/>
      <c r="AJ18" s="683"/>
      <c r="AK18" s="683"/>
      <c r="AL18" s="684">
        <v>61</v>
      </c>
      <c r="AM18" s="685"/>
      <c r="AN18" s="685"/>
      <c r="AO18" s="686"/>
      <c r="AP18" s="676" t="s">
        <v>277</v>
      </c>
      <c r="AQ18" s="677"/>
      <c r="AR18" s="677"/>
      <c r="AS18" s="677"/>
      <c r="AT18" s="677"/>
      <c r="AU18" s="677"/>
      <c r="AV18" s="677"/>
      <c r="AW18" s="677"/>
      <c r="AX18" s="677"/>
      <c r="AY18" s="677"/>
      <c r="AZ18" s="677"/>
      <c r="BA18" s="677"/>
      <c r="BB18" s="677"/>
      <c r="BC18" s="677"/>
      <c r="BD18" s="677"/>
      <c r="BE18" s="677"/>
      <c r="BF18" s="678"/>
      <c r="BG18" s="679" t="s">
        <v>180</v>
      </c>
      <c r="BH18" s="680"/>
      <c r="BI18" s="680"/>
      <c r="BJ18" s="680"/>
      <c r="BK18" s="680"/>
      <c r="BL18" s="680"/>
      <c r="BM18" s="680"/>
      <c r="BN18" s="681"/>
      <c r="BO18" s="682" t="s">
        <v>242</v>
      </c>
      <c r="BP18" s="682"/>
      <c r="BQ18" s="682"/>
      <c r="BR18" s="682"/>
      <c r="BS18" s="688" t="s">
        <v>180</v>
      </c>
      <c r="BT18" s="680"/>
      <c r="BU18" s="680"/>
      <c r="BV18" s="680"/>
      <c r="BW18" s="680"/>
      <c r="BX18" s="680"/>
      <c r="BY18" s="680"/>
      <c r="BZ18" s="680"/>
      <c r="CA18" s="680"/>
      <c r="CB18" s="689"/>
      <c r="CD18" s="694" t="s">
        <v>278</v>
      </c>
      <c r="CE18" s="695"/>
      <c r="CF18" s="695"/>
      <c r="CG18" s="695"/>
      <c r="CH18" s="695"/>
      <c r="CI18" s="695"/>
      <c r="CJ18" s="695"/>
      <c r="CK18" s="695"/>
      <c r="CL18" s="695"/>
      <c r="CM18" s="695"/>
      <c r="CN18" s="695"/>
      <c r="CO18" s="695"/>
      <c r="CP18" s="695"/>
      <c r="CQ18" s="696"/>
      <c r="CR18" s="679" t="s">
        <v>140</v>
      </c>
      <c r="CS18" s="680"/>
      <c r="CT18" s="680"/>
      <c r="CU18" s="680"/>
      <c r="CV18" s="680"/>
      <c r="CW18" s="680"/>
      <c r="CX18" s="680"/>
      <c r="CY18" s="681"/>
      <c r="CZ18" s="682" t="s">
        <v>140</v>
      </c>
      <c r="DA18" s="682"/>
      <c r="DB18" s="682"/>
      <c r="DC18" s="682"/>
      <c r="DD18" s="688" t="s">
        <v>242</v>
      </c>
      <c r="DE18" s="680"/>
      <c r="DF18" s="680"/>
      <c r="DG18" s="680"/>
      <c r="DH18" s="680"/>
      <c r="DI18" s="680"/>
      <c r="DJ18" s="680"/>
      <c r="DK18" s="680"/>
      <c r="DL18" s="680"/>
      <c r="DM18" s="680"/>
      <c r="DN18" s="680"/>
      <c r="DO18" s="680"/>
      <c r="DP18" s="681"/>
      <c r="DQ18" s="688" t="s">
        <v>242</v>
      </c>
      <c r="DR18" s="680"/>
      <c r="DS18" s="680"/>
      <c r="DT18" s="680"/>
      <c r="DU18" s="680"/>
      <c r="DV18" s="680"/>
      <c r="DW18" s="680"/>
      <c r="DX18" s="680"/>
      <c r="DY18" s="680"/>
      <c r="DZ18" s="680"/>
      <c r="EA18" s="680"/>
      <c r="EB18" s="680"/>
      <c r="EC18" s="689"/>
    </row>
    <row r="19" spans="2:133" ht="11.25" customHeight="1" x14ac:dyDescent="0.15">
      <c r="B19" s="676" t="s">
        <v>279</v>
      </c>
      <c r="C19" s="677"/>
      <c r="D19" s="677"/>
      <c r="E19" s="677"/>
      <c r="F19" s="677"/>
      <c r="G19" s="677"/>
      <c r="H19" s="677"/>
      <c r="I19" s="677"/>
      <c r="J19" s="677"/>
      <c r="K19" s="677"/>
      <c r="L19" s="677"/>
      <c r="M19" s="677"/>
      <c r="N19" s="677"/>
      <c r="O19" s="677"/>
      <c r="P19" s="677"/>
      <c r="Q19" s="678"/>
      <c r="R19" s="679">
        <v>1804208</v>
      </c>
      <c r="S19" s="680"/>
      <c r="T19" s="680"/>
      <c r="U19" s="680"/>
      <c r="V19" s="680"/>
      <c r="W19" s="680"/>
      <c r="X19" s="680"/>
      <c r="Y19" s="681"/>
      <c r="Z19" s="682">
        <v>31.8</v>
      </c>
      <c r="AA19" s="682"/>
      <c r="AB19" s="682"/>
      <c r="AC19" s="682"/>
      <c r="AD19" s="683">
        <v>1804208</v>
      </c>
      <c r="AE19" s="683"/>
      <c r="AF19" s="683"/>
      <c r="AG19" s="683"/>
      <c r="AH19" s="683"/>
      <c r="AI19" s="683"/>
      <c r="AJ19" s="683"/>
      <c r="AK19" s="683"/>
      <c r="AL19" s="684">
        <v>61</v>
      </c>
      <c r="AM19" s="685"/>
      <c r="AN19" s="685"/>
      <c r="AO19" s="686"/>
      <c r="AP19" s="676" t="s">
        <v>280</v>
      </c>
      <c r="AQ19" s="677"/>
      <c r="AR19" s="677"/>
      <c r="AS19" s="677"/>
      <c r="AT19" s="677"/>
      <c r="AU19" s="677"/>
      <c r="AV19" s="677"/>
      <c r="AW19" s="677"/>
      <c r="AX19" s="677"/>
      <c r="AY19" s="677"/>
      <c r="AZ19" s="677"/>
      <c r="BA19" s="677"/>
      <c r="BB19" s="677"/>
      <c r="BC19" s="677"/>
      <c r="BD19" s="677"/>
      <c r="BE19" s="677"/>
      <c r="BF19" s="678"/>
      <c r="BG19" s="679">
        <v>785</v>
      </c>
      <c r="BH19" s="680"/>
      <c r="BI19" s="680"/>
      <c r="BJ19" s="680"/>
      <c r="BK19" s="680"/>
      <c r="BL19" s="680"/>
      <c r="BM19" s="680"/>
      <c r="BN19" s="681"/>
      <c r="BO19" s="682">
        <v>0.1</v>
      </c>
      <c r="BP19" s="682"/>
      <c r="BQ19" s="682"/>
      <c r="BR19" s="682"/>
      <c r="BS19" s="688" t="s">
        <v>242</v>
      </c>
      <c r="BT19" s="680"/>
      <c r="BU19" s="680"/>
      <c r="BV19" s="680"/>
      <c r="BW19" s="680"/>
      <c r="BX19" s="680"/>
      <c r="BY19" s="680"/>
      <c r="BZ19" s="680"/>
      <c r="CA19" s="680"/>
      <c r="CB19" s="689"/>
      <c r="CD19" s="694" t="s">
        <v>281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140</v>
      </c>
      <c r="DA19" s="682"/>
      <c r="DB19" s="682"/>
      <c r="DC19" s="682"/>
      <c r="DD19" s="688" t="s">
        <v>242</v>
      </c>
      <c r="DE19" s="680"/>
      <c r="DF19" s="680"/>
      <c r="DG19" s="680"/>
      <c r="DH19" s="680"/>
      <c r="DI19" s="680"/>
      <c r="DJ19" s="680"/>
      <c r="DK19" s="680"/>
      <c r="DL19" s="680"/>
      <c r="DM19" s="680"/>
      <c r="DN19" s="680"/>
      <c r="DO19" s="680"/>
      <c r="DP19" s="681"/>
      <c r="DQ19" s="688" t="s">
        <v>242</v>
      </c>
      <c r="DR19" s="680"/>
      <c r="DS19" s="680"/>
      <c r="DT19" s="680"/>
      <c r="DU19" s="680"/>
      <c r="DV19" s="680"/>
      <c r="DW19" s="680"/>
      <c r="DX19" s="680"/>
      <c r="DY19" s="680"/>
      <c r="DZ19" s="680"/>
      <c r="EA19" s="680"/>
      <c r="EB19" s="680"/>
      <c r="EC19" s="689"/>
    </row>
    <row r="20" spans="2:133" ht="11.25" customHeight="1" x14ac:dyDescent="0.15">
      <c r="B20" s="676" t="s">
        <v>282</v>
      </c>
      <c r="C20" s="677"/>
      <c r="D20" s="677"/>
      <c r="E20" s="677"/>
      <c r="F20" s="677"/>
      <c r="G20" s="677"/>
      <c r="H20" s="677"/>
      <c r="I20" s="677"/>
      <c r="J20" s="677"/>
      <c r="K20" s="677"/>
      <c r="L20" s="677"/>
      <c r="M20" s="677"/>
      <c r="N20" s="677"/>
      <c r="O20" s="677"/>
      <c r="P20" s="677"/>
      <c r="Q20" s="678"/>
      <c r="R20" s="679">
        <v>361886</v>
      </c>
      <c r="S20" s="680"/>
      <c r="T20" s="680"/>
      <c r="U20" s="680"/>
      <c r="V20" s="680"/>
      <c r="W20" s="680"/>
      <c r="X20" s="680"/>
      <c r="Y20" s="681"/>
      <c r="Z20" s="682">
        <v>6.4</v>
      </c>
      <c r="AA20" s="682"/>
      <c r="AB20" s="682"/>
      <c r="AC20" s="682"/>
      <c r="AD20" s="683" t="s">
        <v>180</v>
      </c>
      <c r="AE20" s="683"/>
      <c r="AF20" s="683"/>
      <c r="AG20" s="683"/>
      <c r="AH20" s="683"/>
      <c r="AI20" s="683"/>
      <c r="AJ20" s="683"/>
      <c r="AK20" s="683"/>
      <c r="AL20" s="684" t="s">
        <v>140</v>
      </c>
      <c r="AM20" s="685"/>
      <c r="AN20" s="685"/>
      <c r="AO20" s="686"/>
      <c r="AP20" s="676" t="s">
        <v>283</v>
      </c>
      <c r="AQ20" s="677"/>
      <c r="AR20" s="677"/>
      <c r="AS20" s="677"/>
      <c r="AT20" s="677"/>
      <c r="AU20" s="677"/>
      <c r="AV20" s="677"/>
      <c r="AW20" s="677"/>
      <c r="AX20" s="677"/>
      <c r="AY20" s="677"/>
      <c r="AZ20" s="677"/>
      <c r="BA20" s="677"/>
      <c r="BB20" s="677"/>
      <c r="BC20" s="677"/>
      <c r="BD20" s="677"/>
      <c r="BE20" s="677"/>
      <c r="BF20" s="678"/>
      <c r="BG20" s="679">
        <v>785</v>
      </c>
      <c r="BH20" s="680"/>
      <c r="BI20" s="680"/>
      <c r="BJ20" s="680"/>
      <c r="BK20" s="680"/>
      <c r="BL20" s="680"/>
      <c r="BM20" s="680"/>
      <c r="BN20" s="681"/>
      <c r="BO20" s="682">
        <v>0.1</v>
      </c>
      <c r="BP20" s="682"/>
      <c r="BQ20" s="682"/>
      <c r="BR20" s="682"/>
      <c r="BS20" s="688" t="s">
        <v>140</v>
      </c>
      <c r="BT20" s="680"/>
      <c r="BU20" s="680"/>
      <c r="BV20" s="680"/>
      <c r="BW20" s="680"/>
      <c r="BX20" s="680"/>
      <c r="BY20" s="680"/>
      <c r="BZ20" s="680"/>
      <c r="CA20" s="680"/>
      <c r="CB20" s="689"/>
      <c r="CD20" s="694" t="s">
        <v>284</v>
      </c>
      <c r="CE20" s="695"/>
      <c r="CF20" s="695"/>
      <c r="CG20" s="695"/>
      <c r="CH20" s="695"/>
      <c r="CI20" s="695"/>
      <c r="CJ20" s="695"/>
      <c r="CK20" s="695"/>
      <c r="CL20" s="695"/>
      <c r="CM20" s="695"/>
      <c r="CN20" s="695"/>
      <c r="CO20" s="695"/>
      <c r="CP20" s="695"/>
      <c r="CQ20" s="696"/>
      <c r="CR20" s="679">
        <v>5342694</v>
      </c>
      <c r="CS20" s="680"/>
      <c r="CT20" s="680"/>
      <c r="CU20" s="680"/>
      <c r="CV20" s="680"/>
      <c r="CW20" s="680"/>
      <c r="CX20" s="680"/>
      <c r="CY20" s="681"/>
      <c r="CZ20" s="682">
        <v>100</v>
      </c>
      <c r="DA20" s="682"/>
      <c r="DB20" s="682"/>
      <c r="DC20" s="682"/>
      <c r="DD20" s="688">
        <v>496115</v>
      </c>
      <c r="DE20" s="680"/>
      <c r="DF20" s="680"/>
      <c r="DG20" s="680"/>
      <c r="DH20" s="680"/>
      <c r="DI20" s="680"/>
      <c r="DJ20" s="680"/>
      <c r="DK20" s="680"/>
      <c r="DL20" s="680"/>
      <c r="DM20" s="680"/>
      <c r="DN20" s="680"/>
      <c r="DO20" s="680"/>
      <c r="DP20" s="681"/>
      <c r="DQ20" s="688">
        <v>3728608</v>
      </c>
      <c r="DR20" s="680"/>
      <c r="DS20" s="680"/>
      <c r="DT20" s="680"/>
      <c r="DU20" s="680"/>
      <c r="DV20" s="680"/>
      <c r="DW20" s="680"/>
      <c r="DX20" s="680"/>
      <c r="DY20" s="680"/>
      <c r="DZ20" s="680"/>
      <c r="EA20" s="680"/>
      <c r="EB20" s="680"/>
      <c r="EC20" s="689"/>
    </row>
    <row r="21" spans="2:133" ht="11.25" customHeight="1" x14ac:dyDescent="0.15">
      <c r="B21" s="676" t="s">
        <v>285</v>
      </c>
      <c r="C21" s="677"/>
      <c r="D21" s="677"/>
      <c r="E21" s="677"/>
      <c r="F21" s="677"/>
      <c r="G21" s="677"/>
      <c r="H21" s="677"/>
      <c r="I21" s="677"/>
      <c r="J21" s="677"/>
      <c r="K21" s="677"/>
      <c r="L21" s="677"/>
      <c r="M21" s="677"/>
      <c r="N21" s="677"/>
      <c r="O21" s="677"/>
      <c r="P21" s="677"/>
      <c r="Q21" s="678"/>
      <c r="R21" s="679" t="s">
        <v>140</v>
      </c>
      <c r="S21" s="680"/>
      <c r="T21" s="680"/>
      <c r="U21" s="680"/>
      <c r="V21" s="680"/>
      <c r="W21" s="680"/>
      <c r="X21" s="680"/>
      <c r="Y21" s="681"/>
      <c r="Z21" s="682" t="s">
        <v>140</v>
      </c>
      <c r="AA21" s="682"/>
      <c r="AB21" s="682"/>
      <c r="AC21" s="682"/>
      <c r="AD21" s="683" t="s">
        <v>140</v>
      </c>
      <c r="AE21" s="683"/>
      <c r="AF21" s="683"/>
      <c r="AG21" s="683"/>
      <c r="AH21" s="683"/>
      <c r="AI21" s="683"/>
      <c r="AJ21" s="683"/>
      <c r="AK21" s="683"/>
      <c r="AL21" s="684" t="s">
        <v>140</v>
      </c>
      <c r="AM21" s="685"/>
      <c r="AN21" s="685"/>
      <c r="AO21" s="686"/>
      <c r="AP21" s="697" t="s">
        <v>286</v>
      </c>
      <c r="AQ21" s="698"/>
      <c r="AR21" s="698"/>
      <c r="AS21" s="698"/>
      <c r="AT21" s="698"/>
      <c r="AU21" s="698"/>
      <c r="AV21" s="698"/>
      <c r="AW21" s="698"/>
      <c r="AX21" s="698"/>
      <c r="AY21" s="698"/>
      <c r="AZ21" s="698"/>
      <c r="BA21" s="698"/>
      <c r="BB21" s="698"/>
      <c r="BC21" s="698"/>
      <c r="BD21" s="698"/>
      <c r="BE21" s="698"/>
      <c r="BF21" s="699"/>
      <c r="BG21" s="679">
        <v>785</v>
      </c>
      <c r="BH21" s="680"/>
      <c r="BI21" s="680"/>
      <c r="BJ21" s="680"/>
      <c r="BK21" s="680"/>
      <c r="BL21" s="680"/>
      <c r="BM21" s="680"/>
      <c r="BN21" s="681"/>
      <c r="BO21" s="682">
        <v>0.1</v>
      </c>
      <c r="BP21" s="682"/>
      <c r="BQ21" s="682"/>
      <c r="BR21" s="682"/>
      <c r="BS21" s="688" t="s">
        <v>180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287</v>
      </c>
      <c r="C22" s="677"/>
      <c r="D22" s="677"/>
      <c r="E22" s="677"/>
      <c r="F22" s="677"/>
      <c r="G22" s="677"/>
      <c r="H22" s="677"/>
      <c r="I22" s="677"/>
      <c r="J22" s="677"/>
      <c r="K22" s="677"/>
      <c r="L22" s="677"/>
      <c r="M22" s="677"/>
      <c r="N22" s="677"/>
      <c r="O22" s="677"/>
      <c r="P22" s="677"/>
      <c r="Q22" s="678"/>
      <c r="R22" s="679">
        <v>3314468</v>
      </c>
      <c r="S22" s="680"/>
      <c r="T22" s="680"/>
      <c r="U22" s="680"/>
      <c r="V22" s="680"/>
      <c r="W22" s="680"/>
      <c r="X22" s="680"/>
      <c r="Y22" s="681"/>
      <c r="Z22" s="682">
        <v>58.4</v>
      </c>
      <c r="AA22" s="682"/>
      <c r="AB22" s="682"/>
      <c r="AC22" s="682"/>
      <c r="AD22" s="683">
        <v>2952582</v>
      </c>
      <c r="AE22" s="683"/>
      <c r="AF22" s="683"/>
      <c r="AG22" s="683"/>
      <c r="AH22" s="683"/>
      <c r="AI22" s="683"/>
      <c r="AJ22" s="683"/>
      <c r="AK22" s="683"/>
      <c r="AL22" s="684">
        <v>99.7</v>
      </c>
      <c r="AM22" s="685"/>
      <c r="AN22" s="685"/>
      <c r="AO22" s="686"/>
      <c r="AP22" s="697" t="s">
        <v>288</v>
      </c>
      <c r="AQ22" s="698"/>
      <c r="AR22" s="698"/>
      <c r="AS22" s="698"/>
      <c r="AT22" s="698"/>
      <c r="AU22" s="698"/>
      <c r="AV22" s="698"/>
      <c r="AW22" s="698"/>
      <c r="AX22" s="698"/>
      <c r="AY22" s="698"/>
      <c r="AZ22" s="698"/>
      <c r="BA22" s="698"/>
      <c r="BB22" s="698"/>
      <c r="BC22" s="698"/>
      <c r="BD22" s="698"/>
      <c r="BE22" s="698"/>
      <c r="BF22" s="699"/>
      <c r="BG22" s="679" t="s">
        <v>180</v>
      </c>
      <c r="BH22" s="680"/>
      <c r="BI22" s="680"/>
      <c r="BJ22" s="680"/>
      <c r="BK22" s="680"/>
      <c r="BL22" s="680"/>
      <c r="BM22" s="680"/>
      <c r="BN22" s="681"/>
      <c r="BO22" s="682" t="s">
        <v>140</v>
      </c>
      <c r="BP22" s="682"/>
      <c r="BQ22" s="682"/>
      <c r="BR22" s="682"/>
      <c r="BS22" s="688" t="s">
        <v>140</v>
      </c>
      <c r="BT22" s="680"/>
      <c r="BU22" s="680"/>
      <c r="BV22" s="680"/>
      <c r="BW22" s="680"/>
      <c r="BX22" s="680"/>
      <c r="BY22" s="680"/>
      <c r="BZ22" s="680"/>
      <c r="CA22" s="680"/>
      <c r="CB22" s="689"/>
      <c r="CD22" s="661" t="s">
        <v>289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290</v>
      </c>
      <c r="C23" s="677"/>
      <c r="D23" s="677"/>
      <c r="E23" s="677"/>
      <c r="F23" s="677"/>
      <c r="G23" s="677"/>
      <c r="H23" s="677"/>
      <c r="I23" s="677"/>
      <c r="J23" s="677"/>
      <c r="K23" s="677"/>
      <c r="L23" s="677"/>
      <c r="M23" s="677"/>
      <c r="N23" s="677"/>
      <c r="O23" s="677"/>
      <c r="P23" s="677"/>
      <c r="Q23" s="678"/>
      <c r="R23" s="679">
        <v>2080</v>
      </c>
      <c r="S23" s="680"/>
      <c r="T23" s="680"/>
      <c r="U23" s="680"/>
      <c r="V23" s="680"/>
      <c r="W23" s="680"/>
      <c r="X23" s="680"/>
      <c r="Y23" s="681"/>
      <c r="Z23" s="682">
        <v>0</v>
      </c>
      <c r="AA23" s="682"/>
      <c r="AB23" s="682"/>
      <c r="AC23" s="682"/>
      <c r="AD23" s="683">
        <v>2080</v>
      </c>
      <c r="AE23" s="683"/>
      <c r="AF23" s="683"/>
      <c r="AG23" s="683"/>
      <c r="AH23" s="683"/>
      <c r="AI23" s="683"/>
      <c r="AJ23" s="683"/>
      <c r="AK23" s="683"/>
      <c r="AL23" s="684">
        <v>0.1</v>
      </c>
      <c r="AM23" s="685"/>
      <c r="AN23" s="685"/>
      <c r="AO23" s="686"/>
      <c r="AP23" s="697" t="s">
        <v>291</v>
      </c>
      <c r="AQ23" s="698"/>
      <c r="AR23" s="698"/>
      <c r="AS23" s="698"/>
      <c r="AT23" s="698"/>
      <c r="AU23" s="698"/>
      <c r="AV23" s="698"/>
      <c r="AW23" s="698"/>
      <c r="AX23" s="698"/>
      <c r="AY23" s="698"/>
      <c r="AZ23" s="698"/>
      <c r="BA23" s="698"/>
      <c r="BB23" s="698"/>
      <c r="BC23" s="698"/>
      <c r="BD23" s="698"/>
      <c r="BE23" s="698"/>
      <c r="BF23" s="699"/>
      <c r="BG23" s="679" t="s">
        <v>180</v>
      </c>
      <c r="BH23" s="680"/>
      <c r="BI23" s="680"/>
      <c r="BJ23" s="680"/>
      <c r="BK23" s="680"/>
      <c r="BL23" s="680"/>
      <c r="BM23" s="680"/>
      <c r="BN23" s="681"/>
      <c r="BO23" s="682" t="s">
        <v>140</v>
      </c>
      <c r="BP23" s="682"/>
      <c r="BQ23" s="682"/>
      <c r="BR23" s="682"/>
      <c r="BS23" s="688" t="s">
        <v>140</v>
      </c>
      <c r="BT23" s="680"/>
      <c r="BU23" s="680"/>
      <c r="BV23" s="680"/>
      <c r="BW23" s="680"/>
      <c r="BX23" s="680"/>
      <c r="BY23" s="680"/>
      <c r="BZ23" s="680"/>
      <c r="CA23" s="680"/>
      <c r="CB23" s="689"/>
      <c r="CD23" s="661" t="s">
        <v>230</v>
      </c>
      <c r="CE23" s="662"/>
      <c r="CF23" s="662"/>
      <c r="CG23" s="662"/>
      <c r="CH23" s="662"/>
      <c r="CI23" s="662"/>
      <c r="CJ23" s="662"/>
      <c r="CK23" s="662"/>
      <c r="CL23" s="662"/>
      <c r="CM23" s="662"/>
      <c r="CN23" s="662"/>
      <c r="CO23" s="662"/>
      <c r="CP23" s="662"/>
      <c r="CQ23" s="663"/>
      <c r="CR23" s="661" t="s">
        <v>292</v>
      </c>
      <c r="CS23" s="662"/>
      <c r="CT23" s="662"/>
      <c r="CU23" s="662"/>
      <c r="CV23" s="662"/>
      <c r="CW23" s="662"/>
      <c r="CX23" s="662"/>
      <c r="CY23" s="663"/>
      <c r="CZ23" s="661" t="s">
        <v>293</v>
      </c>
      <c r="DA23" s="662"/>
      <c r="DB23" s="662"/>
      <c r="DC23" s="663"/>
      <c r="DD23" s="661" t="s">
        <v>294</v>
      </c>
      <c r="DE23" s="662"/>
      <c r="DF23" s="662"/>
      <c r="DG23" s="662"/>
      <c r="DH23" s="662"/>
      <c r="DI23" s="662"/>
      <c r="DJ23" s="662"/>
      <c r="DK23" s="663"/>
      <c r="DL23" s="709" t="s">
        <v>295</v>
      </c>
      <c r="DM23" s="710"/>
      <c r="DN23" s="710"/>
      <c r="DO23" s="710"/>
      <c r="DP23" s="710"/>
      <c r="DQ23" s="710"/>
      <c r="DR23" s="710"/>
      <c r="DS23" s="710"/>
      <c r="DT23" s="710"/>
      <c r="DU23" s="710"/>
      <c r="DV23" s="711"/>
      <c r="DW23" s="661" t="s">
        <v>296</v>
      </c>
      <c r="DX23" s="662"/>
      <c r="DY23" s="662"/>
      <c r="DZ23" s="662"/>
      <c r="EA23" s="662"/>
      <c r="EB23" s="662"/>
      <c r="EC23" s="663"/>
    </row>
    <row r="24" spans="2:133" ht="11.25" customHeight="1" x14ac:dyDescent="0.15">
      <c r="B24" s="676" t="s">
        <v>297</v>
      </c>
      <c r="C24" s="677"/>
      <c r="D24" s="677"/>
      <c r="E24" s="677"/>
      <c r="F24" s="677"/>
      <c r="G24" s="677"/>
      <c r="H24" s="677"/>
      <c r="I24" s="677"/>
      <c r="J24" s="677"/>
      <c r="K24" s="677"/>
      <c r="L24" s="677"/>
      <c r="M24" s="677"/>
      <c r="N24" s="677"/>
      <c r="O24" s="677"/>
      <c r="P24" s="677"/>
      <c r="Q24" s="678"/>
      <c r="R24" s="679">
        <v>90616</v>
      </c>
      <c r="S24" s="680"/>
      <c r="T24" s="680"/>
      <c r="U24" s="680"/>
      <c r="V24" s="680"/>
      <c r="W24" s="680"/>
      <c r="X24" s="680"/>
      <c r="Y24" s="681"/>
      <c r="Z24" s="682">
        <v>1.6</v>
      </c>
      <c r="AA24" s="682"/>
      <c r="AB24" s="682"/>
      <c r="AC24" s="682"/>
      <c r="AD24" s="683" t="s">
        <v>242</v>
      </c>
      <c r="AE24" s="683"/>
      <c r="AF24" s="683"/>
      <c r="AG24" s="683"/>
      <c r="AH24" s="683"/>
      <c r="AI24" s="683"/>
      <c r="AJ24" s="683"/>
      <c r="AK24" s="683"/>
      <c r="AL24" s="684" t="s">
        <v>140</v>
      </c>
      <c r="AM24" s="685"/>
      <c r="AN24" s="685"/>
      <c r="AO24" s="686"/>
      <c r="AP24" s="697" t="s">
        <v>298</v>
      </c>
      <c r="AQ24" s="698"/>
      <c r="AR24" s="698"/>
      <c r="AS24" s="698"/>
      <c r="AT24" s="698"/>
      <c r="AU24" s="698"/>
      <c r="AV24" s="698"/>
      <c r="AW24" s="698"/>
      <c r="AX24" s="698"/>
      <c r="AY24" s="698"/>
      <c r="AZ24" s="698"/>
      <c r="BA24" s="698"/>
      <c r="BB24" s="698"/>
      <c r="BC24" s="698"/>
      <c r="BD24" s="698"/>
      <c r="BE24" s="698"/>
      <c r="BF24" s="699"/>
      <c r="BG24" s="679" t="s">
        <v>242</v>
      </c>
      <c r="BH24" s="680"/>
      <c r="BI24" s="680"/>
      <c r="BJ24" s="680"/>
      <c r="BK24" s="680"/>
      <c r="BL24" s="680"/>
      <c r="BM24" s="680"/>
      <c r="BN24" s="681"/>
      <c r="BO24" s="682" t="s">
        <v>140</v>
      </c>
      <c r="BP24" s="682"/>
      <c r="BQ24" s="682"/>
      <c r="BR24" s="682"/>
      <c r="BS24" s="688" t="s">
        <v>242</v>
      </c>
      <c r="BT24" s="680"/>
      <c r="BU24" s="680"/>
      <c r="BV24" s="680"/>
      <c r="BW24" s="680"/>
      <c r="BX24" s="680"/>
      <c r="BY24" s="680"/>
      <c r="BZ24" s="680"/>
      <c r="CA24" s="680"/>
      <c r="CB24" s="689"/>
      <c r="CD24" s="690" t="s">
        <v>299</v>
      </c>
      <c r="CE24" s="691"/>
      <c r="CF24" s="691"/>
      <c r="CG24" s="691"/>
      <c r="CH24" s="691"/>
      <c r="CI24" s="691"/>
      <c r="CJ24" s="691"/>
      <c r="CK24" s="691"/>
      <c r="CL24" s="691"/>
      <c r="CM24" s="691"/>
      <c r="CN24" s="691"/>
      <c r="CO24" s="691"/>
      <c r="CP24" s="691"/>
      <c r="CQ24" s="692"/>
      <c r="CR24" s="668">
        <v>2629039</v>
      </c>
      <c r="CS24" s="669"/>
      <c r="CT24" s="669"/>
      <c r="CU24" s="669"/>
      <c r="CV24" s="669"/>
      <c r="CW24" s="669"/>
      <c r="CX24" s="669"/>
      <c r="CY24" s="670"/>
      <c r="CZ24" s="673">
        <v>49.2</v>
      </c>
      <c r="DA24" s="674"/>
      <c r="DB24" s="674"/>
      <c r="DC24" s="693"/>
      <c r="DD24" s="712">
        <v>1711988</v>
      </c>
      <c r="DE24" s="669"/>
      <c r="DF24" s="669"/>
      <c r="DG24" s="669"/>
      <c r="DH24" s="669"/>
      <c r="DI24" s="669"/>
      <c r="DJ24" s="669"/>
      <c r="DK24" s="670"/>
      <c r="DL24" s="712">
        <v>1554402</v>
      </c>
      <c r="DM24" s="669"/>
      <c r="DN24" s="669"/>
      <c r="DO24" s="669"/>
      <c r="DP24" s="669"/>
      <c r="DQ24" s="669"/>
      <c r="DR24" s="669"/>
      <c r="DS24" s="669"/>
      <c r="DT24" s="669"/>
      <c r="DU24" s="669"/>
      <c r="DV24" s="670"/>
      <c r="DW24" s="673">
        <v>50.1</v>
      </c>
      <c r="DX24" s="674"/>
      <c r="DY24" s="674"/>
      <c r="DZ24" s="674"/>
      <c r="EA24" s="674"/>
      <c r="EB24" s="674"/>
      <c r="EC24" s="675"/>
    </row>
    <row r="25" spans="2:133" ht="11.25" customHeight="1" x14ac:dyDescent="0.15">
      <c r="B25" s="676" t="s">
        <v>300</v>
      </c>
      <c r="C25" s="677"/>
      <c r="D25" s="677"/>
      <c r="E25" s="677"/>
      <c r="F25" s="677"/>
      <c r="G25" s="677"/>
      <c r="H25" s="677"/>
      <c r="I25" s="677"/>
      <c r="J25" s="677"/>
      <c r="K25" s="677"/>
      <c r="L25" s="677"/>
      <c r="M25" s="677"/>
      <c r="N25" s="677"/>
      <c r="O25" s="677"/>
      <c r="P25" s="677"/>
      <c r="Q25" s="678"/>
      <c r="R25" s="679">
        <v>135639</v>
      </c>
      <c r="S25" s="680"/>
      <c r="T25" s="680"/>
      <c r="U25" s="680"/>
      <c r="V25" s="680"/>
      <c r="W25" s="680"/>
      <c r="X25" s="680"/>
      <c r="Y25" s="681"/>
      <c r="Z25" s="682">
        <v>2.4</v>
      </c>
      <c r="AA25" s="682"/>
      <c r="AB25" s="682"/>
      <c r="AC25" s="682"/>
      <c r="AD25" s="683">
        <v>2410</v>
      </c>
      <c r="AE25" s="683"/>
      <c r="AF25" s="683"/>
      <c r="AG25" s="683"/>
      <c r="AH25" s="683"/>
      <c r="AI25" s="683"/>
      <c r="AJ25" s="683"/>
      <c r="AK25" s="683"/>
      <c r="AL25" s="684">
        <v>0.1</v>
      </c>
      <c r="AM25" s="685"/>
      <c r="AN25" s="685"/>
      <c r="AO25" s="686"/>
      <c r="AP25" s="697" t="s">
        <v>301</v>
      </c>
      <c r="AQ25" s="698"/>
      <c r="AR25" s="698"/>
      <c r="AS25" s="698"/>
      <c r="AT25" s="698"/>
      <c r="AU25" s="698"/>
      <c r="AV25" s="698"/>
      <c r="AW25" s="698"/>
      <c r="AX25" s="698"/>
      <c r="AY25" s="698"/>
      <c r="AZ25" s="698"/>
      <c r="BA25" s="698"/>
      <c r="BB25" s="698"/>
      <c r="BC25" s="698"/>
      <c r="BD25" s="698"/>
      <c r="BE25" s="698"/>
      <c r="BF25" s="699"/>
      <c r="BG25" s="679" t="s">
        <v>140</v>
      </c>
      <c r="BH25" s="680"/>
      <c r="BI25" s="680"/>
      <c r="BJ25" s="680"/>
      <c r="BK25" s="680"/>
      <c r="BL25" s="680"/>
      <c r="BM25" s="680"/>
      <c r="BN25" s="681"/>
      <c r="BO25" s="682" t="s">
        <v>242</v>
      </c>
      <c r="BP25" s="682"/>
      <c r="BQ25" s="682"/>
      <c r="BR25" s="682"/>
      <c r="BS25" s="688" t="s">
        <v>242</v>
      </c>
      <c r="BT25" s="680"/>
      <c r="BU25" s="680"/>
      <c r="BV25" s="680"/>
      <c r="BW25" s="680"/>
      <c r="BX25" s="680"/>
      <c r="BY25" s="680"/>
      <c r="BZ25" s="680"/>
      <c r="CA25" s="680"/>
      <c r="CB25" s="689"/>
      <c r="CD25" s="694" t="s">
        <v>302</v>
      </c>
      <c r="CE25" s="695"/>
      <c r="CF25" s="695"/>
      <c r="CG25" s="695"/>
      <c r="CH25" s="695"/>
      <c r="CI25" s="695"/>
      <c r="CJ25" s="695"/>
      <c r="CK25" s="695"/>
      <c r="CL25" s="695"/>
      <c r="CM25" s="695"/>
      <c r="CN25" s="695"/>
      <c r="CO25" s="695"/>
      <c r="CP25" s="695"/>
      <c r="CQ25" s="696"/>
      <c r="CR25" s="679">
        <v>1010958</v>
      </c>
      <c r="CS25" s="715"/>
      <c r="CT25" s="715"/>
      <c r="CU25" s="715"/>
      <c r="CV25" s="715"/>
      <c r="CW25" s="715"/>
      <c r="CX25" s="715"/>
      <c r="CY25" s="716"/>
      <c r="CZ25" s="684">
        <v>18.899999999999999</v>
      </c>
      <c r="DA25" s="713"/>
      <c r="DB25" s="713"/>
      <c r="DC25" s="717"/>
      <c r="DD25" s="688">
        <v>870663</v>
      </c>
      <c r="DE25" s="715"/>
      <c r="DF25" s="715"/>
      <c r="DG25" s="715"/>
      <c r="DH25" s="715"/>
      <c r="DI25" s="715"/>
      <c r="DJ25" s="715"/>
      <c r="DK25" s="716"/>
      <c r="DL25" s="688">
        <v>854020</v>
      </c>
      <c r="DM25" s="715"/>
      <c r="DN25" s="715"/>
      <c r="DO25" s="715"/>
      <c r="DP25" s="715"/>
      <c r="DQ25" s="715"/>
      <c r="DR25" s="715"/>
      <c r="DS25" s="715"/>
      <c r="DT25" s="715"/>
      <c r="DU25" s="715"/>
      <c r="DV25" s="716"/>
      <c r="DW25" s="684">
        <v>27.5</v>
      </c>
      <c r="DX25" s="713"/>
      <c r="DY25" s="713"/>
      <c r="DZ25" s="713"/>
      <c r="EA25" s="713"/>
      <c r="EB25" s="713"/>
      <c r="EC25" s="714"/>
    </row>
    <row r="26" spans="2:133" ht="11.25" customHeight="1" x14ac:dyDescent="0.15">
      <c r="B26" s="676" t="s">
        <v>303</v>
      </c>
      <c r="C26" s="677"/>
      <c r="D26" s="677"/>
      <c r="E26" s="677"/>
      <c r="F26" s="677"/>
      <c r="G26" s="677"/>
      <c r="H26" s="677"/>
      <c r="I26" s="677"/>
      <c r="J26" s="677"/>
      <c r="K26" s="677"/>
      <c r="L26" s="677"/>
      <c r="M26" s="677"/>
      <c r="N26" s="677"/>
      <c r="O26" s="677"/>
      <c r="P26" s="677"/>
      <c r="Q26" s="678"/>
      <c r="R26" s="679">
        <v>32287</v>
      </c>
      <c r="S26" s="680"/>
      <c r="T26" s="680"/>
      <c r="U26" s="680"/>
      <c r="V26" s="680"/>
      <c r="W26" s="680"/>
      <c r="X26" s="680"/>
      <c r="Y26" s="681"/>
      <c r="Z26" s="682">
        <v>0.6</v>
      </c>
      <c r="AA26" s="682"/>
      <c r="AB26" s="682"/>
      <c r="AC26" s="682"/>
      <c r="AD26" s="683" t="s">
        <v>242</v>
      </c>
      <c r="AE26" s="683"/>
      <c r="AF26" s="683"/>
      <c r="AG26" s="683"/>
      <c r="AH26" s="683"/>
      <c r="AI26" s="683"/>
      <c r="AJ26" s="683"/>
      <c r="AK26" s="683"/>
      <c r="AL26" s="684" t="s">
        <v>140</v>
      </c>
      <c r="AM26" s="685"/>
      <c r="AN26" s="685"/>
      <c r="AO26" s="686"/>
      <c r="AP26" s="697" t="s">
        <v>304</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242</v>
      </c>
      <c r="BP26" s="682"/>
      <c r="BQ26" s="682"/>
      <c r="BR26" s="682"/>
      <c r="BS26" s="688" t="s">
        <v>242</v>
      </c>
      <c r="BT26" s="680"/>
      <c r="BU26" s="680"/>
      <c r="BV26" s="680"/>
      <c r="BW26" s="680"/>
      <c r="BX26" s="680"/>
      <c r="BY26" s="680"/>
      <c r="BZ26" s="680"/>
      <c r="CA26" s="680"/>
      <c r="CB26" s="689"/>
      <c r="CD26" s="694" t="s">
        <v>305</v>
      </c>
      <c r="CE26" s="695"/>
      <c r="CF26" s="695"/>
      <c r="CG26" s="695"/>
      <c r="CH26" s="695"/>
      <c r="CI26" s="695"/>
      <c r="CJ26" s="695"/>
      <c r="CK26" s="695"/>
      <c r="CL26" s="695"/>
      <c r="CM26" s="695"/>
      <c r="CN26" s="695"/>
      <c r="CO26" s="695"/>
      <c r="CP26" s="695"/>
      <c r="CQ26" s="696"/>
      <c r="CR26" s="679">
        <v>646155</v>
      </c>
      <c r="CS26" s="680"/>
      <c r="CT26" s="680"/>
      <c r="CU26" s="680"/>
      <c r="CV26" s="680"/>
      <c r="CW26" s="680"/>
      <c r="CX26" s="680"/>
      <c r="CY26" s="681"/>
      <c r="CZ26" s="684">
        <v>12.1</v>
      </c>
      <c r="DA26" s="713"/>
      <c r="DB26" s="713"/>
      <c r="DC26" s="717"/>
      <c r="DD26" s="688">
        <v>542890</v>
      </c>
      <c r="DE26" s="680"/>
      <c r="DF26" s="680"/>
      <c r="DG26" s="680"/>
      <c r="DH26" s="680"/>
      <c r="DI26" s="680"/>
      <c r="DJ26" s="680"/>
      <c r="DK26" s="681"/>
      <c r="DL26" s="688" t="s">
        <v>180</v>
      </c>
      <c r="DM26" s="680"/>
      <c r="DN26" s="680"/>
      <c r="DO26" s="680"/>
      <c r="DP26" s="680"/>
      <c r="DQ26" s="680"/>
      <c r="DR26" s="680"/>
      <c r="DS26" s="680"/>
      <c r="DT26" s="680"/>
      <c r="DU26" s="680"/>
      <c r="DV26" s="681"/>
      <c r="DW26" s="684" t="s">
        <v>242</v>
      </c>
      <c r="DX26" s="713"/>
      <c r="DY26" s="713"/>
      <c r="DZ26" s="713"/>
      <c r="EA26" s="713"/>
      <c r="EB26" s="713"/>
      <c r="EC26" s="714"/>
    </row>
    <row r="27" spans="2:133" ht="11.25" customHeight="1" x14ac:dyDescent="0.15">
      <c r="B27" s="676" t="s">
        <v>306</v>
      </c>
      <c r="C27" s="677"/>
      <c r="D27" s="677"/>
      <c r="E27" s="677"/>
      <c r="F27" s="677"/>
      <c r="G27" s="677"/>
      <c r="H27" s="677"/>
      <c r="I27" s="677"/>
      <c r="J27" s="677"/>
      <c r="K27" s="677"/>
      <c r="L27" s="677"/>
      <c r="M27" s="677"/>
      <c r="N27" s="677"/>
      <c r="O27" s="677"/>
      <c r="P27" s="677"/>
      <c r="Q27" s="678"/>
      <c r="R27" s="679">
        <v>606403</v>
      </c>
      <c r="S27" s="680"/>
      <c r="T27" s="680"/>
      <c r="U27" s="680"/>
      <c r="V27" s="680"/>
      <c r="W27" s="680"/>
      <c r="X27" s="680"/>
      <c r="Y27" s="681"/>
      <c r="Z27" s="682">
        <v>10.7</v>
      </c>
      <c r="AA27" s="682"/>
      <c r="AB27" s="682"/>
      <c r="AC27" s="682"/>
      <c r="AD27" s="683" t="s">
        <v>140</v>
      </c>
      <c r="AE27" s="683"/>
      <c r="AF27" s="683"/>
      <c r="AG27" s="683"/>
      <c r="AH27" s="683"/>
      <c r="AI27" s="683"/>
      <c r="AJ27" s="683"/>
      <c r="AK27" s="683"/>
      <c r="AL27" s="684" t="s">
        <v>242</v>
      </c>
      <c r="AM27" s="685"/>
      <c r="AN27" s="685"/>
      <c r="AO27" s="686"/>
      <c r="AP27" s="676" t="s">
        <v>307</v>
      </c>
      <c r="AQ27" s="677"/>
      <c r="AR27" s="677"/>
      <c r="AS27" s="677"/>
      <c r="AT27" s="677"/>
      <c r="AU27" s="677"/>
      <c r="AV27" s="677"/>
      <c r="AW27" s="677"/>
      <c r="AX27" s="677"/>
      <c r="AY27" s="677"/>
      <c r="AZ27" s="677"/>
      <c r="BA27" s="677"/>
      <c r="BB27" s="677"/>
      <c r="BC27" s="677"/>
      <c r="BD27" s="677"/>
      <c r="BE27" s="677"/>
      <c r="BF27" s="678"/>
      <c r="BG27" s="679">
        <v>902151</v>
      </c>
      <c r="BH27" s="680"/>
      <c r="BI27" s="680"/>
      <c r="BJ27" s="680"/>
      <c r="BK27" s="680"/>
      <c r="BL27" s="680"/>
      <c r="BM27" s="680"/>
      <c r="BN27" s="681"/>
      <c r="BO27" s="682">
        <v>100</v>
      </c>
      <c r="BP27" s="682"/>
      <c r="BQ27" s="682"/>
      <c r="BR27" s="682"/>
      <c r="BS27" s="688">
        <v>3813</v>
      </c>
      <c r="BT27" s="680"/>
      <c r="BU27" s="680"/>
      <c r="BV27" s="680"/>
      <c r="BW27" s="680"/>
      <c r="BX27" s="680"/>
      <c r="BY27" s="680"/>
      <c r="BZ27" s="680"/>
      <c r="CA27" s="680"/>
      <c r="CB27" s="689"/>
      <c r="CD27" s="694" t="s">
        <v>308</v>
      </c>
      <c r="CE27" s="695"/>
      <c r="CF27" s="695"/>
      <c r="CG27" s="695"/>
      <c r="CH27" s="695"/>
      <c r="CI27" s="695"/>
      <c r="CJ27" s="695"/>
      <c r="CK27" s="695"/>
      <c r="CL27" s="695"/>
      <c r="CM27" s="695"/>
      <c r="CN27" s="695"/>
      <c r="CO27" s="695"/>
      <c r="CP27" s="695"/>
      <c r="CQ27" s="696"/>
      <c r="CR27" s="679">
        <v>1063351</v>
      </c>
      <c r="CS27" s="715"/>
      <c r="CT27" s="715"/>
      <c r="CU27" s="715"/>
      <c r="CV27" s="715"/>
      <c r="CW27" s="715"/>
      <c r="CX27" s="715"/>
      <c r="CY27" s="716"/>
      <c r="CZ27" s="684">
        <v>19.899999999999999</v>
      </c>
      <c r="DA27" s="713"/>
      <c r="DB27" s="713"/>
      <c r="DC27" s="717"/>
      <c r="DD27" s="688">
        <v>299612</v>
      </c>
      <c r="DE27" s="715"/>
      <c r="DF27" s="715"/>
      <c r="DG27" s="715"/>
      <c r="DH27" s="715"/>
      <c r="DI27" s="715"/>
      <c r="DJ27" s="715"/>
      <c r="DK27" s="716"/>
      <c r="DL27" s="688">
        <v>299312</v>
      </c>
      <c r="DM27" s="715"/>
      <c r="DN27" s="715"/>
      <c r="DO27" s="715"/>
      <c r="DP27" s="715"/>
      <c r="DQ27" s="715"/>
      <c r="DR27" s="715"/>
      <c r="DS27" s="715"/>
      <c r="DT27" s="715"/>
      <c r="DU27" s="715"/>
      <c r="DV27" s="716"/>
      <c r="DW27" s="684">
        <v>9.6</v>
      </c>
      <c r="DX27" s="713"/>
      <c r="DY27" s="713"/>
      <c r="DZ27" s="713"/>
      <c r="EA27" s="713"/>
      <c r="EB27" s="713"/>
      <c r="EC27" s="714"/>
    </row>
    <row r="28" spans="2:133" ht="11.25" customHeight="1" x14ac:dyDescent="0.15">
      <c r="B28" s="721" t="s">
        <v>309</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180</v>
      </c>
      <c r="AA28" s="682"/>
      <c r="AB28" s="682"/>
      <c r="AC28" s="682"/>
      <c r="AD28" s="683" t="s">
        <v>140</v>
      </c>
      <c r="AE28" s="683"/>
      <c r="AF28" s="683"/>
      <c r="AG28" s="683"/>
      <c r="AH28" s="683"/>
      <c r="AI28" s="683"/>
      <c r="AJ28" s="683"/>
      <c r="AK28" s="683"/>
      <c r="AL28" s="684" t="s">
        <v>242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310</v>
      </c>
      <c r="CE28" s="695"/>
      <c r="CF28" s="695"/>
      <c r="CG28" s="695"/>
      <c r="CH28" s="695"/>
      <c r="CI28" s="695"/>
      <c r="CJ28" s="695"/>
      <c r="CK28" s="695"/>
      <c r="CL28" s="695"/>
      <c r="CM28" s="695"/>
      <c r="CN28" s="695"/>
      <c r="CO28" s="695"/>
      <c r="CP28" s="695"/>
      <c r="CQ28" s="696"/>
      <c r="CR28" s="679">
        <v>554730</v>
      </c>
      <c r="CS28" s="680"/>
      <c r="CT28" s="680"/>
      <c r="CU28" s="680"/>
      <c r="CV28" s="680"/>
      <c r="CW28" s="680"/>
      <c r="CX28" s="680"/>
      <c r="CY28" s="681"/>
      <c r="CZ28" s="684">
        <v>10.4</v>
      </c>
      <c r="DA28" s="713"/>
      <c r="DB28" s="713"/>
      <c r="DC28" s="717"/>
      <c r="DD28" s="688">
        <v>541713</v>
      </c>
      <c r="DE28" s="680"/>
      <c r="DF28" s="680"/>
      <c r="DG28" s="680"/>
      <c r="DH28" s="680"/>
      <c r="DI28" s="680"/>
      <c r="DJ28" s="680"/>
      <c r="DK28" s="681"/>
      <c r="DL28" s="688">
        <v>401070</v>
      </c>
      <c r="DM28" s="680"/>
      <c r="DN28" s="680"/>
      <c r="DO28" s="680"/>
      <c r="DP28" s="680"/>
      <c r="DQ28" s="680"/>
      <c r="DR28" s="680"/>
      <c r="DS28" s="680"/>
      <c r="DT28" s="680"/>
      <c r="DU28" s="680"/>
      <c r="DV28" s="681"/>
      <c r="DW28" s="684">
        <v>12.9</v>
      </c>
      <c r="DX28" s="713"/>
      <c r="DY28" s="713"/>
      <c r="DZ28" s="713"/>
      <c r="EA28" s="713"/>
      <c r="EB28" s="713"/>
      <c r="EC28" s="714"/>
    </row>
    <row r="29" spans="2:133" ht="11.25" customHeight="1" x14ac:dyDescent="0.15">
      <c r="B29" s="676" t="s">
        <v>311</v>
      </c>
      <c r="C29" s="677"/>
      <c r="D29" s="677"/>
      <c r="E29" s="677"/>
      <c r="F29" s="677"/>
      <c r="G29" s="677"/>
      <c r="H29" s="677"/>
      <c r="I29" s="677"/>
      <c r="J29" s="677"/>
      <c r="K29" s="677"/>
      <c r="L29" s="677"/>
      <c r="M29" s="677"/>
      <c r="N29" s="677"/>
      <c r="O29" s="677"/>
      <c r="P29" s="677"/>
      <c r="Q29" s="678"/>
      <c r="R29" s="679">
        <v>430835</v>
      </c>
      <c r="S29" s="680"/>
      <c r="T29" s="680"/>
      <c r="U29" s="680"/>
      <c r="V29" s="680"/>
      <c r="W29" s="680"/>
      <c r="X29" s="680"/>
      <c r="Y29" s="681"/>
      <c r="Z29" s="682">
        <v>7.6</v>
      </c>
      <c r="AA29" s="682"/>
      <c r="AB29" s="682"/>
      <c r="AC29" s="682"/>
      <c r="AD29" s="683" t="s">
        <v>180</v>
      </c>
      <c r="AE29" s="683"/>
      <c r="AF29" s="683"/>
      <c r="AG29" s="683"/>
      <c r="AH29" s="683"/>
      <c r="AI29" s="683"/>
      <c r="AJ29" s="683"/>
      <c r="AK29" s="683"/>
      <c r="AL29" s="684" t="s">
        <v>140</v>
      </c>
      <c r="AM29" s="685"/>
      <c r="AN29" s="685"/>
      <c r="AO29" s="686"/>
      <c r="AP29" s="658" t="s">
        <v>230</v>
      </c>
      <c r="AQ29" s="659"/>
      <c r="AR29" s="659"/>
      <c r="AS29" s="659"/>
      <c r="AT29" s="659"/>
      <c r="AU29" s="659"/>
      <c r="AV29" s="659"/>
      <c r="AW29" s="659"/>
      <c r="AX29" s="659"/>
      <c r="AY29" s="659"/>
      <c r="AZ29" s="659"/>
      <c r="BA29" s="659"/>
      <c r="BB29" s="659"/>
      <c r="BC29" s="659"/>
      <c r="BD29" s="659"/>
      <c r="BE29" s="659"/>
      <c r="BF29" s="660"/>
      <c r="BG29" s="658" t="s">
        <v>312</v>
      </c>
      <c r="BH29" s="719"/>
      <c r="BI29" s="719"/>
      <c r="BJ29" s="719"/>
      <c r="BK29" s="719"/>
      <c r="BL29" s="719"/>
      <c r="BM29" s="719"/>
      <c r="BN29" s="719"/>
      <c r="BO29" s="719"/>
      <c r="BP29" s="719"/>
      <c r="BQ29" s="720"/>
      <c r="BR29" s="658" t="s">
        <v>313</v>
      </c>
      <c r="BS29" s="719"/>
      <c r="BT29" s="719"/>
      <c r="BU29" s="719"/>
      <c r="BV29" s="719"/>
      <c r="BW29" s="719"/>
      <c r="BX29" s="719"/>
      <c r="BY29" s="719"/>
      <c r="BZ29" s="719"/>
      <c r="CA29" s="719"/>
      <c r="CB29" s="720"/>
      <c r="CD29" s="742" t="s">
        <v>314</v>
      </c>
      <c r="CE29" s="743"/>
      <c r="CF29" s="694" t="s">
        <v>315</v>
      </c>
      <c r="CG29" s="695"/>
      <c r="CH29" s="695"/>
      <c r="CI29" s="695"/>
      <c r="CJ29" s="695"/>
      <c r="CK29" s="695"/>
      <c r="CL29" s="695"/>
      <c r="CM29" s="695"/>
      <c r="CN29" s="695"/>
      <c r="CO29" s="695"/>
      <c r="CP29" s="695"/>
      <c r="CQ29" s="696"/>
      <c r="CR29" s="679">
        <v>554730</v>
      </c>
      <c r="CS29" s="715"/>
      <c r="CT29" s="715"/>
      <c r="CU29" s="715"/>
      <c r="CV29" s="715"/>
      <c r="CW29" s="715"/>
      <c r="CX29" s="715"/>
      <c r="CY29" s="716"/>
      <c r="CZ29" s="684">
        <v>10.4</v>
      </c>
      <c r="DA29" s="713"/>
      <c r="DB29" s="713"/>
      <c r="DC29" s="717"/>
      <c r="DD29" s="688">
        <v>541713</v>
      </c>
      <c r="DE29" s="715"/>
      <c r="DF29" s="715"/>
      <c r="DG29" s="715"/>
      <c r="DH29" s="715"/>
      <c r="DI29" s="715"/>
      <c r="DJ29" s="715"/>
      <c r="DK29" s="716"/>
      <c r="DL29" s="688">
        <v>401070</v>
      </c>
      <c r="DM29" s="715"/>
      <c r="DN29" s="715"/>
      <c r="DO29" s="715"/>
      <c r="DP29" s="715"/>
      <c r="DQ29" s="715"/>
      <c r="DR29" s="715"/>
      <c r="DS29" s="715"/>
      <c r="DT29" s="715"/>
      <c r="DU29" s="715"/>
      <c r="DV29" s="716"/>
      <c r="DW29" s="684">
        <v>12.9</v>
      </c>
      <c r="DX29" s="713"/>
      <c r="DY29" s="713"/>
      <c r="DZ29" s="713"/>
      <c r="EA29" s="713"/>
      <c r="EB29" s="713"/>
      <c r="EC29" s="714"/>
    </row>
    <row r="30" spans="2:133" ht="11.25" customHeight="1" x14ac:dyDescent="0.15">
      <c r="B30" s="676" t="s">
        <v>316</v>
      </c>
      <c r="C30" s="677"/>
      <c r="D30" s="677"/>
      <c r="E30" s="677"/>
      <c r="F30" s="677"/>
      <c r="G30" s="677"/>
      <c r="H30" s="677"/>
      <c r="I30" s="677"/>
      <c r="J30" s="677"/>
      <c r="K30" s="677"/>
      <c r="L30" s="677"/>
      <c r="M30" s="677"/>
      <c r="N30" s="677"/>
      <c r="O30" s="677"/>
      <c r="P30" s="677"/>
      <c r="Q30" s="678"/>
      <c r="R30" s="679">
        <v>15244</v>
      </c>
      <c r="S30" s="680"/>
      <c r="T30" s="680"/>
      <c r="U30" s="680"/>
      <c r="V30" s="680"/>
      <c r="W30" s="680"/>
      <c r="X30" s="680"/>
      <c r="Y30" s="681"/>
      <c r="Z30" s="682">
        <v>0.3</v>
      </c>
      <c r="AA30" s="682"/>
      <c r="AB30" s="682"/>
      <c r="AC30" s="682"/>
      <c r="AD30" s="683">
        <v>3019</v>
      </c>
      <c r="AE30" s="683"/>
      <c r="AF30" s="683"/>
      <c r="AG30" s="683"/>
      <c r="AH30" s="683"/>
      <c r="AI30" s="683"/>
      <c r="AJ30" s="683"/>
      <c r="AK30" s="683"/>
      <c r="AL30" s="684">
        <v>0.1</v>
      </c>
      <c r="AM30" s="685"/>
      <c r="AN30" s="685"/>
      <c r="AO30" s="686"/>
      <c r="AP30" s="727" t="s">
        <v>317</v>
      </c>
      <c r="AQ30" s="728"/>
      <c r="AR30" s="728"/>
      <c r="AS30" s="728"/>
      <c r="AT30" s="733" t="s">
        <v>318</v>
      </c>
      <c r="AU30" s="230"/>
      <c r="AV30" s="230"/>
      <c r="AW30" s="230"/>
      <c r="AX30" s="665" t="s">
        <v>194</v>
      </c>
      <c r="AY30" s="666"/>
      <c r="AZ30" s="666"/>
      <c r="BA30" s="666"/>
      <c r="BB30" s="666"/>
      <c r="BC30" s="666"/>
      <c r="BD30" s="666"/>
      <c r="BE30" s="666"/>
      <c r="BF30" s="667"/>
      <c r="BG30" s="739">
        <v>98.9</v>
      </c>
      <c r="BH30" s="740"/>
      <c r="BI30" s="740"/>
      <c r="BJ30" s="740"/>
      <c r="BK30" s="740"/>
      <c r="BL30" s="740"/>
      <c r="BM30" s="674">
        <v>96.9</v>
      </c>
      <c r="BN30" s="740"/>
      <c r="BO30" s="740"/>
      <c r="BP30" s="740"/>
      <c r="BQ30" s="741"/>
      <c r="BR30" s="739">
        <v>99</v>
      </c>
      <c r="BS30" s="740"/>
      <c r="BT30" s="740"/>
      <c r="BU30" s="740"/>
      <c r="BV30" s="740"/>
      <c r="BW30" s="740"/>
      <c r="BX30" s="674">
        <v>96.6</v>
      </c>
      <c r="BY30" s="740"/>
      <c r="BZ30" s="740"/>
      <c r="CA30" s="740"/>
      <c r="CB30" s="741"/>
      <c r="CD30" s="744"/>
      <c r="CE30" s="745"/>
      <c r="CF30" s="694" t="s">
        <v>319</v>
      </c>
      <c r="CG30" s="695"/>
      <c r="CH30" s="695"/>
      <c r="CI30" s="695"/>
      <c r="CJ30" s="695"/>
      <c r="CK30" s="695"/>
      <c r="CL30" s="695"/>
      <c r="CM30" s="695"/>
      <c r="CN30" s="695"/>
      <c r="CO30" s="695"/>
      <c r="CP30" s="695"/>
      <c r="CQ30" s="696"/>
      <c r="CR30" s="679">
        <v>515532</v>
      </c>
      <c r="CS30" s="680"/>
      <c r="CT30" s="680"/>
      <c r="CU30" s="680"/>
      <c r="CV30" s="680"/>
      <c r="CW30" s="680"/>
      <c r="CX30" s="680"/>
      <c r="CY30" s="681"/>
      <c r="CZ30" s="684">
        <v>9.6</v>
      </c>
      <c r="DA30" s="713"/>
      <c r="DB30" s="713"/>
      <c r="DC30" s="717"/>
      <c r="DD30" s="688">
        <v>502515</v>
      </c>
      <c r="DE30" s="680"/>
      <c r="DF30" s="680"/>
      <c r="DG30" s="680"/>
      <c r="DH30" s="680"/>
      <c r="DI30" s="680"/>
      <c r="DJ30" s="680"/>
      <c r="DK30" s="681"/>
      <c r="DL30" s="688">
        <v>361872</v>
      </c>
      <c r="DM30" s="680"/>
      <c r="DN30" s="680"/>
      <c r="DO30" s="680"/>
      <c r="DP30" s="680"/>
      <c r="DQ30" s="680"/>
      <c r="DR30" s="680"/>
      <c r="DS30" s="680"/>
      <c r="DT30" s="680"/>
      <c r="DU30" s="680"/>
      <c r="DV30" s="681"/>
      <c r="DW30" s="684">
        <v>11.7</v>
      </c>
      <c r="DX30" s="713"/>
      <c r="DY30" s="713"/>
      <c r="DZ30" s="713"/>
      <c r="EA30" s="713"/>
      <c r="EB30" s="713"/>
      <c r="EC30" s="714"/>
    </row>
    <row r="31" spans="2:133" ht="11.25" customHeight="1" x14ac:dyDescent="0.15">
      <c r="B31" s="676" t="s">
        <v>320</v>
      </c>
      <c r="C31" s="677"/>
      <c r="D31" s="677"/>
      <c r="E31" s="677"/>
      <c r="F31" s="677"/>
      <c r="G31" s="677"/>
      <c r="H31" s="677"/>
      <c r="I31" s="677"/>
      <c r="J31" s="677"/>
      <c r="K31" s="677"/>
      <c r="L31" s="677"/>
      <c r="M31" s="677"/>
      <c r="N31" s="677"/>
      <c r="O31" s="677"/>
      <c r="P31" s="677"/>
      <c r="Q31" s="678"/>
      <c r="R31" s="679">
        <v>10224</v>
      </c>
      <c r="S31" s="680"/>
      <c r="T31" s="680"/>
      <c r="U31" s="680"/>
      <c r="V31" s="680"/>
      <c r="W31" s="680"/>
      <c r="X31" s="680"/>
      <c r="Y31" s="681"/>
      <c r="Z31" s="682">
        <v>0.2</v>
      </c>
      <c r="AA31" s="682"/>
      <c r="AB31" s="682"/>
      <c r="AC31" s="682"/>
      <c r="AD31" s="683" t="s">
        <v>242</v>
      </c>
      <c r="AE31" s="683"/>
      <c r="AF31" s="683"/>
      <c r="AG31" s="683"/>
      <c r="AH31" s="683"/>
      <c r="AI31" s="683"/>
      <c r="AJ31" s="683"/>
      <c r="AK31" s="683"/>
      <c r="AL31" s="684" t="s">
        <v>242</v>
      </c>
      <c r="AM31" s="685"/>
      <c r="AN31" s="685"/>
      <c r="AO31" s="686"/>
      <c r="AP31" s="729"/>
      <c r="AQ31" s="730"/>
      <c r="AR31" s="730"/>
      <c r="AS31" s="730"/>
      <c r="AT31" s="734"/>
      <c r="AU31" s="229" t="s">
        <v>321</v>
      </c>
      <c r="AV31" s="229"/>
      <c r="AW31" s="229"/>
      <c r="AX31" s="676" t="s">
        <v>322</v>
      </c>
      <c r="AY31" s="677"/>
      <c r="AZ31" s="677"/>
      <c r="BA31" s="677"/>
      <c r="BB31" s="677"/>
      <c r="BC31" s="677"/>
      <c r="BD31" s="677"/>
      <c r="BE31" s="677"/>
      <c r="BF31" s="678"/>
      <c r="BG31" s="736">
        <v>98.8</v>
      </c>
      <c r="BH31" s="715"/>
      <c r="BI31" s="715"/>
      <c r="BJ31" s="715"/>
      <c r="BK31" s="715"/>
      <c r="BL31" s="715"/>
      <c r="BM31" s="685">
        <v>96.6</v>
      </c>
      <c r="BN31" s="737"/>
      <c r="BO31" s="737"/>
      <c r="BP31" s="737"/>
      <c r="BQ31" s="738"/>
      <c r="BR31" s="736">
        <v>99.1</v>
      </c>
      <c r="BS31" s="715"/>
      <c r="BT31" s="715"/>
      <c r="BU31" s="715"/>
      <c r="BV31" s="715"/>
      <c r="BW31" s="715"/>
      <c r="BX31" s="685">
        <v>96.3</v>
      </c>
      <c r="BY31" s="737"/>
      <c r="BZ31" s="737"/>
      <c r="CA31" s="737"/>
      <c r="CB31" s="738"/>
      <c r="CD31" s="744"/>
      <c r="CE31" s="745"/>
      <c r="CF31" s="694" t="s">
        <v>323</v>
      </c>
      <c r="CG31" s="695"/>
      <c r="CH31" s="695"/>
      <c r="CI31" s="695"/>
      <c r="CJ31" s="695"/>
      <c r="CK31" s="695"/>
      <c r="CL31" s="695"/>
      <c r="CM31" s="695"/>
      <c r="CN31" s="695"/>
      <c r="CO31" s="695"/>
      <c r="CP31" s="695"/>
      <c r="CQ31" s="696"/>
      <c r="CR31" s="679">
        <v>39198</v>
      </c>
      <c r="CS31" s="715"/>
      <c r="CT31" s="715"/>
      <c r="CU31" s="715"/>
      <c r="CV31" s="715"/>
      <c r="CW31" s="715"/>
      <c r="CX31" s="715"/>
      <c r="CY31" s="716"/>
      <c r="CZ31" s="684">
        <v>0.7</v>
      </c>
      <c r="DA31" s="713"/>
      <c r="DB31" s="713"/>
      <c r="DC31" s="717"/>
      <c r="DD31" s="688">
        <v>39198</v>
      </c>
      <c r="DE31" s="715"/>
      <c r="DF31" s="715"/>
      <c r="DG31" s="715"/>
      <c r="DH31" s="715"/>
      <c r="DI31" s="715"/>
      <c r="DJ31" s="715"/>
      <c r="DK31" s="716"/>
      <c r="DL31" s="688">
        <v>39198</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324</v>
      </c>
      <c r="C32" s="677"/>
      <c r="D32" s="677"/>
      <c r="E32" s="677"/>
      <c r="F32" s="677"/>
      <c r="G32" s="677"/>
      <c r="H32" s="677"/>
      <c r="I32" s="677"/>
      <c r="J32" s="677"/>
      <c r="K32" s="677"/>
      <c r="L32" s="677"/>
      <c r="M32" s="677"/>
      <c r="N32" s="677"/>
      <c r="O32" s="677"/>
      <c r="P32" s="677"/>
      <c r="Q32" s="678"/>
      <c r="R32" s="679">
        <v>219513</v>
      </c>
      <c r="S32" s="680"/>
      <c r="T32" s="680"/>
      <c r="U32" s="680"/>
      <c r="V32" s="680"/>
      <c r="W32" s="680"/>
      <c r="X32" s="680"/>
      <c r="Y32" s="681"/>
      <c r="Z32" s="682">
        <v>3.9</v>
      </c>
      <c r="AA32" s="682"/>
      <c r="AB32" s="682"/>
      <c r="AC32" s="682"/>
      <c r="AD32" s="683" t="s">
        <v>242</v>
      </c>
      <c r="AE32" s="683"/>
      <c r="AF32" s="683"/>
      <c r="AG32" s="683"/>
      <c r="AH32" s="683"/>
      <c r="AI32" s="683"/>
      <c r="AJ32" s="683"/>
      <c r="AK32" s="683"/>
      <c r="AL32" s="684" t="s">
        <v>180</v>
      </c>
      <c r="AM32" s="685"/>
      <c r="AN32" s="685"/>
      <c r="AO32" s="686"/>
      <c r="AP32" s="731"/>
      <c r="AQ32" s="732"/>
      <c r="AR32" s="732"/>
      <c r="AS32" s="732"/>
      <c r="AT32" s="735"/>
      <c r="AU32" s="231"/>
      <c r="AV32" s="231"/>
      <c r="AW32" s="231"/>
      <c r="AX32" s="724" t="s">
        <v>325</v>
      </c>
      <c r="AY32" s="725"/>
      <c r="AZ32" s="725"/>
      <c r="BA32" s="725"/>
      <c r="BB32" s="725"/>
      <c r="BC32" s="725"/>
      <c r="BD32" s="725"/>
      <c r="BE32" s="725"/>
      <c r="BF32" s="726"/>
      <c r="BG32" s="748">
        <v>98.9</v>
      </c>
      <c r="BH32" s="749"/>
      <c r="BI32" s="749"/>
      <c r="BJ32" s="749"/>
      <c r="BK32" s="749"/>
      <c r="BL32" s="749"/>
      <c r="BM32" s="750">
        <v>96.7</v>
      </c>
      <c r="BN32" s="749"/>
      <c r="BO32" s="749"/>
      <c r="BP32" s="749"/>
      <c r="BQ32" s="751"/>
      <c r="BR32" s="748">
        <v>98.8</v>
      </c>
      <c r="BS32" s="749"/>
      <c r="BT32" s="749"/>
      <c r="BU32" s="749"/>
      <c r="BV32" s="749"/>
      <c r="BW32" s="749"/>
      <c r="BX32" s="750">
        <v>96.4</v>
      </c>
      <c r="BY32" s="749"/>
      <c r="BZ32" s="749"/>
      <c r="CA32" s="749"/>
      <c r="CB32" s="751"/>
      <c r="CD32" s="746"/>
      <c r="CE32" s="747"/>
      <c r="CF32" s="694" t="s">
        <v>326</v>
      </c>
      <c r="CG32" s="695"/>
      <c r="CH32" s="695"/>
      <c r="CI32" s="695"/>
      <c r="CJ32" s="695"/>
      <c r="CK32" s="695"/>
      <c r="CL32" s="695"/>
      <c r="CM32" s="695"/>
      <c r="CN32" s="695"/>
      <c r="CO32" s="695"/>
      <c r="CP32" s="695"/>
      <c r="CQ32" s="696"/>
      <c r="CR32" s="679" t="s">
        <v>140</v>
      </c>
      <c r="CS32" s="680"/>
      <c r="CT32" s="680"/>
      <c r="CU32" s="680"/>
      <c r="CV32" s="680"/>
      <c r="CW32" s="680"/>
      <c r="CX32" s="680"/>
      <c r="CY32" s="681"/>
      <c r="CZ32" s="684" t="s">
        <v>140</v>
      </c>
      <c r="DA32" s="713"/>
      <c r="DB32" s="713"/>
      <c r="DC32" s="717"/>
      <c r="DD32" s="688" t="s">
        <v>140</v>
      </c>
      <c r="DE32" s="680"/>
      <c r="DF32" s="680"/>
      <c r="DG32" s="680"/>
      <c r="DH32" s="680"/>
      <c r="DI32" s="680"/>
      <c r="DJ32" s="680"/>
      <c r="DK32" s="681"/>
      <c r="DL32" s="688" t="s">
        <v>242</v>
      </c>
      <c r="DM32" s="680"/>
      <c r="DN32" s="680"/>
      <c r="DO32" s="680"/>
      <c r="DP32" s="680"/>
      <c r="DQ32" s="680"/>
      <c r="DR32" s="680"/>
      <c r="DS32" s="680"/>
      <c r="DT32" s="680"/>
      <c r="DU32" s="680"/>
      <c r="DV32" s="681"/>
      <c r="DW32" s="684" t="s">
        <v>140</v>
      </c>
      <c r="DX32" s="713"/>
      <c r="DY32" s="713"/>
      <c r="DZ32" s="713"/>
      <c r="EA32" s="713"/>
      <c r="EB32" s="713"/>
      <c r="EC32" s="714"/>
    </row>
    <row r="33" spans="2:133" ht="11.25" customHeight="1" x14ac:dyDescent="0.15">
      <c r="B33" s="676" t="s">
        <v>327</v>
      </c>
      <c r="C33" s="677"/>
      <c r="D33" s="677"/>
      <c r="E33" s="677"/>
      <c r="F33" s="677"/>
      <c r="G33" s="677"/>
      <c r="H33" s="677"/>
      <c r="I33" s="677"/>
      <c r="J33" s="677"/>
      <c r="K33" s="677"/>
      <c r="L33" s="677"/>
      <c r="M33" s="677"/>
      <c r="N33" s="677"/>
      <c r="O33" s="677"/>
      <c r="P33" s="677"/>
      <c r="Q33" s="678"/>
      <c r="R33" s="679">
        <v>350275</v>
      </c>
      <c r="S33" s="680"/>
      <c r="T33" s="680"/>
      <c r="U33" s="680"/>
      <c r="V33" s="680"/>
      <c r="W33" s="680"/>
      <c r="X33" s="680"/>
      <c r="Y33" s="681"/>
      <c r="Z33" s="682">
        <v>6.2</v>
      </c>
      <c r="AA33" s="682"/>
      <c r="AB33" s="682"/>
      <c r="AC33" s="682"/>
      <c r="AD33" s="683" t="s">
        <v>242</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328</v>
      </c>
      <c r="CE33" s="695"/>
      <c r="CF33" s="695"/>
      <c r="CG33" s="695"/>
      <c r="CH33" s="695"/>
      <c r="CI33" s="695"/>
      <c r="CJ33" s="695"/>
      <c r="CK33" s="695"/>
      <c r="CL33" s="695"/>
      <c r="CM33" s="695"/>
      <c r="CN33" s="695"/>
      <c r="CO33" s="695"/>
      <c r="CP33" s="695"/>
      <c r="CQ33" s="696"/>
      <c r="CR33" s="679">
        <v>2173656</v>
      </c>
      <c r="CS33" s="715"/>
      <c r="CT33" s="715"/>
      <c r="CU33" s="715"/>
      <c r="CV33" s="715"/>
      <c r="CW33" s="715"/>
      <c r="CX33" s="715"/>
      <c r="CY33" s="716"/>
      <c r="CZ33" s="684">
        <v>40.700000000000003</v>
      </c>
      <c r="DA33" s="713"/>
      <c r="DB33" s="713"/>
      <c r="DC33" s="717"/>
      <c r="DD33" s="688">
        <v>1724816</v>
      </c>
      <c r="DE33" s="715"/>
      <c r="DF33" s="715"/>
      <c r="DG33" s="715"/>
      <c r="DH33" s="715"/>
      <c r="DI33" s="715"/>
      <c r="DJ33" s="715"/>
      <c r="DK33" s="716"/>
      <c r="DL33" s="688">
        <v>1327411</v>
      </c>
      <c r="DM33" s="715"/>
      <c r="DN33" s="715"/>
      <c r="DO33" s="715"/>
      <c r="DP33" s="715"/>
      <c r="DQ33" s="715"/>
      <c r="DR33" s="715"/>
      <c r="DS33" s="715"/>
      <c r="DT33" s="715"/>
      <c r="DU33" s="715"/>
      <c r="DV33" s="716"/>
      <c r="DW33" s="684">
        <v>42.8</v>
      </c>
      <c r="DX33" s="713"/>
      <c r="DY33" s="713"/>
      <c r="DZ33" s="713"/>
      <c r="EA33" s="713"/>
      <c r="EB33" s="713"/>
      <c r="EC33" s="714"/>
    </row>
    <row r="34" spans="2:133" ht="11.25" customHeight="1" x14ac:dyDescent="0.15">
      <c r="B34" s="676" t="s">
        <v>329</v>
      </c>
      <c r="C34" s="677"/>
      <c r="D34" s="677"/>
      <c r="E34" s="677"/>
      <c r="F34" s="677"/>
      <c r="G34" s="677"/>
      <c r="H34" s="677"/>
      <c r="I34" s="677"/>
      <c r="J34" s="677"/>
      <c r="K34" s="677"/>
      <c r="L34" s="677"/>
      <c r="M34" s="677"/>
      <c r="N34" s="677"/>
      <c r="O34" s="677"/>
      <c r="P34" s="677"/>
      <c r="Q34" s="678"/>
      <c r="R34" s="679">
        <v>129396</v>
      </c>
      <c r="S34" s="680"/>
      <c r="T34" s="680"/>
      <c r="U34" s="680"/>
      <c r="V34" s="680"/>
      <c r="W34" s="680"/>
      <c r="X34" s="680"/>
      <c r="Y34" s="681"/>
      <c r="Z34" s="682">
        <v>2.2999999999999998</v>
      </c>
      <c r="AA34" s="682"/>
      <c r="AB34" s="682"/>
      <c r="AC34" s="682"/>
      <c r="AD34" s="683">
        <v>51</v>
      </c>
      <c r="AE34" s="683"/>
      <c r="AF34" s="683"/>
      <c r="AG34" s="683"/>
      <c r="AH34" s="683"/>
      <c r="AI34" s="683"/>
      <c r="AJ34" s="683"/>
      <c r="AK34" s="683"/>
      <c r="AL34" s="684">
        <v>0</v>
      </c>
      <c r="AM34" s="685"/>
      <c r="AN34" s="685"/>
      <c r="AO34" s="686"/>
      <c r="AP34" s="234"/>
      <c r="AQ34" s="658" t="s">
        <v>330</v>
      </c>
      <c r="AR34" s="659"/>
      <c r="AS34" s="659"/>
      <c r="AT34" s="659"/>
      <c r="AU34" s="659"/>
      <c r="AV34" s="659"/>
      <c r="AW34" s="659"/>
      <c r="AX34" s="659"/>
      <c r="AY34" s="659"/>
      <c r="AZ34" s="659"/>
      <c r="BA34" s="659"/>
      <c r="BB34" s="659"/>
      <c r="BC34" s="659"/>
      <c r="BD34" s="659"/>
      <c r="BE34" s="659"/>
      <c r="BF34" s="660"/>
      <c r="BG34" s="658" t="s">
        <v>331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332</v>
      </c>
      <c r="CE34" s="695"/>
      <c r="CF34" s="695"/>
      <c r="CG34" s="695"/>
      <c r="CH34" s="695"/>
      <c r="CI34" s="695"/>
      <c r="CJ34" s="695"/>
      <c r="CK34" s="695"/>
      <c r="CL34" s="695"/>
      <c r="CM34" s="695"/>
      <c r="CN34" s="695"/>
      <c r="CO34" s="695"/>
      <c r="CP34" s="695"/>
      <c r="CQ34" s="696"/>
      <c r="CR34" s="679">
        <v>763255</v>
      </c>
      <c r="CS34" s="680"/>
      <c r="CT34" s="680"/>
      <c r="CU34" s="680"/>
      <c r="CV34" s="680"/>
      <c r="CW34" s="680"/>
      <c r="CX34" s="680"/>
      <c r="CY34" s="681"/>
      <c r="CZ34" s="684">
        <v>14.3</v>
      </c>
      <c r="DA34" s="713"/>
      <c r="DB34" s="713"/>
      <c r="DC34" s="717"/>
      <c r="DD34" s="688">
        <v>543762</v>
      </c>
      <c r="DE34" s="680"/>
      <c r="DF34" s="680"/>
      <c r="DG34" s="680"/>
      <c r="DH34" s="680"/>
      <c r="DI34" s="680"/>
      <c r="DJ34" s="680"/>
      <c r="DK34" s="681"/>
      <c r="DL34" s="688">
        <v>415250</v>
      </c>
      <c r="DM34" s="680"/>
      <c r="DN34" s="680"/>
      <c r="DO34" s="680"/>
      <c r="DP34" s="680"/>
      <c r="DQ34" s="680"/>
      <c r="DR34" s="680"/>
      <c r="DS34" s="680"/>
      <c r="DT34" s="680"/>
      <c r="DU34" s="680"/>
      <c r="DV34" s="681"/>
      <c r="DW34" s="684">
        <v>13.4</v>
      </c>
      <c r="DX34" s="713"/>
      <c r="DY34" s="713"/>
      <c r="DZ34" s="713"/>
      <c r="EA34" s="713"/>
      <c r="EB34" s="713"/>
      <c r="EC34" s="714"/>
    </row>
    <row r="35" spans="2:133" ht="11.25" customHeight="1" x14ac:dyDescent="0.15">
      <c r="B35" s="676" t="s">
        <v>333</v>
      </c>
      <c r="C35" s="677"/>
      <c r="D35" s="677"/>
      <c r="E35" s="677"/>
      <c r="F35" s="677"/>
      <c r="G35" s="677"/>
      <c r="H35" s="677"/>
      <c r="I35" s="677"/>
      <c r="J35" s="677"/>
      <c r="K35" s="677"/>
      <c r="L35" s="677"/>
      <c r="M35" s="677"/>
      <c r="N35" s="677"/>
      <c r="O35" s="677"/>
      <c r="P35" s="677"/>
      <c r="Q35" s="678"/>
      <c r="R35" s="679">
        <v>336226</v>
      </c>
      <c r="S35" s="680"/>
      <c r="T35" s="680"/>
      <c r="U35" s="680"/>
      <c r="V35" s="680"/>
      <c r="W35" s="680"/>
      <c r="X35" s="680"/>
      <c r="Y35" s="681"/>
      <c r="Z35" s="682">
        <v>5.9</v>
      </c>
      <c r="AA35" s="682"/>
      <c r="AB35" s="682"/>
      <c r="AC35" s="682"/>
      <c r="AD35" s="683" t="s">
        <v>140</v>
      </c>
      <c r="AE35" s="683"/>
      <c r="AF35" s="683"/>
      <c r="AG35" s="683"/>
      <c r="AH35" s="683"/>
      <c r="AI35" s="683"/>
      <c r="AJ35" s="683"/>
      <c r="AK35" s="683"/>
      <c r="AL35" s="684" t="s">
        <v>242</v>
      </c>
      <c r="AM35" s="685"/>
      <c r="AN35" s="685"/>
      <c r="AO35" s="686"/>
      <c r="AP35" s="234"/>
      <c r="AQ35" s="752" t="s">
        <v>334</v>
      </c>
      <c r="AR35" s="753"/>
      <c r="AS35" s="753"/>
      <c r="AT35" s="753"/>
      <c r="AU35" s="753"/>
      <c r="AV35" s="753"/>
      <c r="AW35" s="753"/>
      <c r="AX35" s="753"/>
      <c r="AY35" s="754"/>
      <c r="AZ35" s="668">
        <v>638228</v>
      </c>
      <c r="BA35" s="669"/>
      <c r="BB35" s="669"/>
      <c r="BC35" s="669"/>
      <c r="BD35" s="669"/>
      <c r="BE35" s="669"/>
      <c r="BF35" s="755"/>
      <c r="BG35" s="690" t="s">
        <v>335</v>
      </c>
      <c r="BH35" s="691"/>
      <c r="BI35" s="691"/>
      <c r="BJ35" s="691"/>
      <c r="BK35" s="691"/>
      <c r="BL35" s="691"/>
      <c r="BM35" s="691"/>
      <c r="BN35" s="691"/>
      <c r="BO35" s="691"/>
      <c r="BP35" s="691"/>
      <c r="BQ35" s="691"/>
      <c r="BR35" s="691"/>
      <c r="BS35" s="691"/>
      <c r="BT35" s="691"/>
      <c r="BU35" s="692"/>
      <c r="BV35" s="668">
        <v>21188</v>
      </c>
      <c r="BW35" s="669"/>
      <c r="BX35" s="669"/>
      <c r="BY35" s="669"/>
      <c r="BZ35" s="669"/>
      <c r="CA35" s="669"/>
      <c r="CB35" s="755"/>
      <c r="CD35" s="694" t="s">
        <v>336</v>
      </c>
      <c r="CE35" s="695"/>
      <c r="CF35" s="695"/>
      <c r="CG35" s="695"/>
      <c r="CH35" s="695"/>
      <c r="CI35" s="695"/>
      <c r="CJ35" s="695"/>
      <c r="CK35" s="695"/>
      <c r="CL35" s="695"/>
      <c r="CM35" s="695"/>
      <c r="CN35" s="695"/>
      <c r="CO35" s="695"/>
      <c r="CP35" s="695"/>
      <c r="CQ35" s="696"/>
      <c r="CR35" s="679">
        <v>62629</v>
      </c>
      <c r="CS35" s="715"/>
      <c r="CT35" s="715"/>
      <c r="CU35" s="715"/>
      <c r="CV35" s="715"/>
      <c r="CW35" s="715"/>
      <c r="CX35" s="715"/>
      <c r="CY35" s="716"/>
      <c r="CZ35" s="684">
        <v>1.2</v>
      </c>
      <c r="DA35" s="713"/>
      <c r="DB35" s="713"/>
      <c r="DC35" s="717"/>
      <c r="DD35" s="688">
        <v>38297</v>
      </c>
      <c r="DE35" s="715"/>
      <c r="DF35" s="715"/>
      <c r="DG35" s="715"/>
      <c r="DH35" s="715"/>
      <c r="DI35" s="715"/>
      <c r="DJ35" s="715"/>
      <c r="DK35" s="716"/>
      <c r="DL35" s="688">
        <v>34360</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337</v>
      </c>
      <c r="C36" s="677"/>
      <c r="D36" s="677"/>
      <c r="E36" s="677"/>
      <c r="F36" s="677"/>
      <c r="G36" s="677"/>
      <c r="H36" s="677"/>
      <c r="I36" s="677"/>
      <c r="J36" s="677"/>
      <c r="K36" s="677"/>
      <c r="L36" s="677"/>
      <c r="M36" s="677"/>
      <c r="N36" s="677"/>
      <c r="O36" s="677"/>
      <c r="P36" s="677"/>
      <c r="Q36" s="678"/>
      <c r="R36" s="679" t="s">
        <v>140</v>
      </c>
      <c r="S36" s="680"/>
      <c r="T36" s="680"/>
      <c r="U36" s="680"/>
      <c r="V36" s="680"/>
      <c r="W36" s="680"/>
      <c r="X36" s="680"/>
      <c r="Y36" s="681"/>
      <c r="Z36" s="682" t="s">
        <v>242</v>
      </c>
      <c r="AA36" s="682"/>
      <c r="AB36" s="682"/>
      <c r="AC36" s="682"/>
      <c r="AD36" s="683" t="s">
        <v>242</v>
      </c>
      <c r="AE36" s="683"/>
      <c r="AF36" s="683"/>
      <c r="AG36" s="683"/>
      <c r="AH36" s="683"/>
      <c r="AI36" s="683"/>
      <c r="AJ36" s="683"/>
      <c r="AK36" s="683"/>
      <c r="AL36" s="684" t="s">
        <v>140</v>
      </c>
      <c r="AM36" s="685"/>
      <c r="AN36" s="685"/>
      <c r="AO36" s="686"/>
      <c r="AQ36" s="756" t="s">
        <v>338</v>
      </c>
      <c r="AR36" s="757"/>
      <c r="AS36" s="757"/>
      <c r="AT36" s="757"/>
      <c r="AU36" s="757"/>
      <c r="AV36" s="757"/>
      <c r="AW36" s="757"/>
      <c r="AX36" s="757"/>
      <c r="AY36" s="758"/>
      <c r="AZ36" s="679">
        <v>44506</v>
      </c>
      <c r="BA36" s="680"/>
      <c r="BB36" s="680"/>
      <c r="BC36" s="680"/>
      <c r="BD36" s="715"/>
      <c r="BE36" s="715"/>
      <c r="BF36" s="738"/>
      <c r="BG36" s="694" t="s">
        <v>339</v>
      </c>
      <c r="BH36" s="695"/>
      <c r="BI36" s="695"/>
      <c r="BJ36" s="695"/>
      <c r="BK36" s="695"/>
      <c r="BL36" s="695"/>
      <c r="BM36" s="695"/>
      <c r="BN36" s="695"/>
      <c r="BO36" s="695"/>
      <c r="BP36" s="695"/>
      <c r="BQ36" s="695"/>
      <c r="BR36" s="695"/>
      <c r="BS36" s="695"/>
      <c r="BT36" s="695"/>
      <c r="BU36" s="696"/>
      <c r="BV36" s="679">
        <v>-2636</v>
      </c>
      <c r="BW36" s="680"/>
      <c r="BX36" s="680"/>
      <c r="BY36" s="680"/>
      <c r="BZ36" s="680"/>
      <c r="CA36" s="680"/>
      <c r="CB36" s="689"/>
      <c r="CD36" s="694" t="s">
        <v>340</v>
      </c>
      <c r="CE36" s="695"/>
      <c r="CF36" s="695"/>
      <c r="CG36" s="695"/>
      <c r="CH36" s="695"/>
      <c r="CI36" s="695"/>
      <c r="CJ36" s="695"/>
      <c r="CK36" s="695"/>
      <c r="CL36" s="695"/>
      <c r="CM36" s="695"/>
      <c r="CN36" s="695"/>
      <c r="CO36" s="695"/>
      <c r="CP36" s="695"/>
      <c r="CQ36" s="696"/>
      <c r="CR36" s="679">
        <v>562810</v>
      </c>
      <c r="CS36" s="680"/>
      <c r="CT36" s="680"/>
      <c r="CU36" s="680"/>
      <c r="CV36" s="680"/>
      <c r="CW36" s="680"/>
      <c r="CX36" s="680"/>
      <c r="CY36" s="681"/>
      <c r="CZ36" s="684">
        <v>10.5</v>
      </c>
      <c r="DA36" s="713"/>
      <c r="DB36" s="713"/>
      <c r="DC36" s="717"/>
      <c r="DD36" s="688">
        <v>488130</v>
      </c>
      <c r="DE36" s="680"/>
      <c r="DF36" s="680"/>
      <c r="DG36" s="680"/>
      <c r="DH36" s="680"/>
      <c r="DI36" s="680"/>
      <c r="DJ36" s="680"/>
      <c r="DK36" s="681"/>
      <c r="DL36" s="688">
        <v>403356</v>
      </c>
      <c r="DM36" s="680"/>
      <c r="DN36" s="680"/>
      <c r="DO36" s="680"/>
      <c r="DP36" s="680"/>
      <c r="DQ36" s="680"/>
      <c r="DR36" s="680"/>
      <c r="DS36" s="680"/>
      <c r="DT36" s="680"/>
      <c r="DU36" s="680"/>
      <c r="DV36" s="681"/>
      <c r="DW36" s="684">
        <v>13</v>
      </c>
      <c r="DX36" s="713"/>
      <c r="DY36" s="713"/>
      <c r="DZ36" s="713"/>
      <c r="EA36" s="713"/>
      <c r="EB36" s="713"/>
      <c r="EC36" s="714"/>
    </row>
    <row r="37" spans="2:133" ht="11.25" customHeight="1" x14ac:dyDescent="0.15">
      <c r="B37" s="676" t="s">
        <v>341</v>
      </c>
      <c r="C37" s="677"/>
      <c r="D37" s="677"/>
      <c r="E37" s="677"/>
      <c r="F37" s="677"/>
      <c r="G37" s="677"/>
      <c r="H37" s="677"/>
      <c r="I37" s="677"/>
      <c r="J37" s="677"/>
      <c r="K37" s="677"/>
      <c r="L37" s="677"/>
      <c r="M37" s="677"/>
      <c r="N37" s="677"/>
      <c r="O37" s="677"/>
      <c r="P37" s="677"/>
      <c r="Q37" s="678"/>
      <c r="R37" s="679">
        <v>143826</v>
      </c>
      <c r="S37" s="680"/>
      <c r="T37" s="680"/>
      <c r="U37" s="680"/>
      <c r="V37" s="680"/>
      <c r="W37" s="680"/>
      <c r="X37" s="680"/>
      <c r="Y37" s="681"/>
      <c r="Z37" s="682">
        <v>2.5</v>
      </c>
      <c r="AA37" s="682"/>
      <c r="AB37" s="682"/>
      <c r="AC37" s="682"/>
      <c r="AD37" s="683" t="s">
        <v>180</v>
      </c>
      <c r="AE37" s="683"/>
      <c r="AF37" s="683"/>
      <c r="AG37" s="683"/>
      <c r="AH37" s="683"/>
      <c r="AI37" s="683"/>
      <c r="AJ37" s="683"/>
      <c r="AK37" s="683"/>
      <c r="AL37" s="684" t="s">
        <v>140</v>
      </c>
      <c r="AM37" s="685"/>
      <c r="AN37" s="685"/>
      <c r="AO37" s="686"/>
      <c r="AQ37" s="756" t="s">
        <v>342</v>
      </c>
      <c r="AR37" s="757"/>
      <c r="AS37" s="757"/>
      <c r="AT37" s="757"/>
      <c r="AU37" s="757"/>
      <c r="AV37" s="757"/>
      <c r="AW37" s="757"/>
      <c r="AX37" s="757"/>
      <c r="AY37" s="758"/>
      <c r="AZ37" s="679">
        <v>1500</v>
      </c>
      <c r="BA37" s="680"/>
      <c r="BB37" s="680"/>
      <c r="BC37" s="680"/>
      <c r="BD37" s="715"/>
      <c r="BE37" s="715"/>
      <c r="BF37" s="738"/>
      <c r="BG37" s="694" t="s">
        <v>343</v>
      </c>
      <c r="BH37" s="695"/>
      <c r="BI37" s="695"/>
      <c r="BJ37" s="695"/>
      <c r="BK37" s="695"/>
      <c r="BL37" s="695"/>
      <c r="BM37" s="695"/>
      <c r="BN37" s="695"/>
      <c r="BO37" s="695"/>
      <c r="BP37" s="695"/>
      <c r="BQ37" s="695"/>
      <c r="BR37" s="695"/>
      <c r="BS37" s="695"/>
      <c r="BT37" s="695"/>
      <c r="BU37" s="696"/>
      <c r="BV37" s="679">
        <v>1639</v>
      </c>
      <c r="BW37" s="680"/>
      <c r="BX37" s="680"/>
      <c r="BY37" s="680"/>
      <c r="BZ37" s="680"/>
      <c r="CA37" s="680"/>
      <c r="CB37" s="689"/>
      <c r="CD37" s="694" t="s">
        <v>344</v>
      </c>
      <c r="CE37" s="695"/>
      <c r="CF37" s="695"/>
      <c r="CG37" s="695"/>
      <c r="CH37" s="695"/>
      <c r="CI37" s="695"/>
      <c r="CJ37" s="695"/>
      <c r="CK37" s="695"/>
      <c r="CL37" s="695"/>
      <c r="CM37" s="695"/>
      <c r="CN37" s="695"/>
      <c r="CO37" s="695"/>
      <c r="CP37" s="695"/>
      <c r="CQ37" s="696"/>
      <c r="CR37" s="679">
        <v>295506</v>
      </c>
      <c r="CS37" s="715"/>
      <c r="CT37" s="715"/>
      <c r="CU37" s="715"/>
      <c r="CV37" s="715"/>
      <c r="CW37" s="715"/>
      <c r="CX37" s="715"/>
      <c r="CY37" s="716"/>
      <c r="CZ37" s="684">
        <v>5.5</v>
      </c>
      <c r="DA37" s="713"/>
      <c r="DB37" s="713"/>
      <c r="DC37" s="717"/>
      <c r="DD37" s="688">
        <v>295506</v>
      </c>
      <c r="DE37" s="715"/>
      <c r="DF37" s="715"/>
      <c r="DG37" s="715"/>
      <c r="DH37" s="715"/>
      <c r="DI37" s="715"/>
      <c r="DJ37" s="715"/>
      <c r="DK37" s="716"/>
      <c r="DL37" s="688">
        <v>280647</v>
      </c>
      <c r="DM37" s="715"/>
      <c r="DN37" s="715"/>
      <c r="DO37" s="715"/>
      <c r="DP37" s="715"/>
      <c r="DQ37" s="715"/>
      <c r="DR37" s="715"/>
      <c r="DS37" s="715"/>
      <c r="DT37" s="715"/>
      <c r="DU37" s="715"/>
      <c r="DV37" s="716"/>
      <c r="DW37" s="684">
        <v>9</v>
      </c>
      <c r="DX37" s="713"/>
      <c r="DY37" s="713"/>
      <c r="DZ37" s="713"/>
      <c r="EA37" s="713"/>
      <c r="EB37" s="713"/>
      <c r="EC37" s="714"/>
    </row>
    <row r="38" spans="2:133" ht="11.25" customHeight="1" x14ac:dyDescent="0.15">
      <c r="B38" s="724" t="s">
        <v>345</v>
      </c>
      <c r="C38" s="725"/>
      <c r="D38" s="725"/>
      <c r="E38" s="725"/>
      <c r="F38" s="725"/>
      <c r="G38" s="725"/>
      <c r="H38" s="725"/>
      <c r="I38" s="725"/>
      <c r="J38" s="725"/>
      <c r="K38" s="725"/>
      <c r="L38" s="725"/>
      <c r="M38" s="725"/>
      <c r="N38" s="725"/>
      <c r="O38" s="725"/>
      <c r="P38" s="725"/>
      <c r="Q38" s="726"/>
      <c r="R38" s="759">
        <v>5673206</v>
      </c>
      <c r="S38" s="760"/>
      <c r="T38" s="760"/>
      <c r="U38" s="760"/>
      <c r="V38" s="760"/>
      <c r="W38" s="760"/>
      <c r="X38" s="760"/>
      <c r="Y38" s="761"/>
      <c r="Z38" s="762">
        <v>100</v>
      </c>
      <c r="AA38" s="762"/>
      <c r="AB38" s="762"/>
      <c r="AC38" s="762"/>
      <c r="AD38" s="763">
        <v>2960142</v>
      </c>
      <c r="AE38" s="763"/>
      <c r="AF38" s="763"/>
      <c r="AG38" s="763"/>
      <c r="AH38" s="763"/>
      <c r="AI38" s="763"/>
      <c r="AJ38" s="763"/>
      <c r="AK38" s="763"/>
      <c r="AL38" s="764">
        <v>100</v>
      </c>
      <c r="AM38" s="750"/>
      <c r="AN38" s="750"/>
      <c r="AO38" s="765"/>
      <c r="AQ38" s="756" t="s">
        <v>346</v>
      </c>
      <c r="AR38" s="757"/>
      <c r="AS38" s="757"/>
      <c r="AT38" s="757"/>
      <c r="AU38" s="757"/>
      <c r="AV38" s="757"/>
      <c r="AW38" s="757"/>
      <c r="AX38" s="757"/>
      <c r="AY38" s="758"/>
      <c r="AZ38" s="679" t="s">
        <v>180</v>
      </c>
      <c r="BA38" s="680"/>
      <c r="BB38" s="680"/>
      <c r="BC38" s="680"/>
      <c r="BD38" s="715"/>
      <c r="BE38" s="715"/>
      <c r="BF38" s="738"/>
      <c r="BG38" s="694" t="s">
        <v>347</v>
      </c>
      <c r="BH38" s="695"/>
      <c r="BI38" s="695"/>
      <c r="BJ38" s="695"/>
      <c r="BK38" s="695"/>
      <c r="BL38" s="695"/>
      <c r="BM38" s="695"/>
      <c r="BN38" s="695"/>
      <c r="BO38" s="695"/>
      <c r="BP38" s="695"/>
      <c r="BQ38" s="695"/>
      <c r="BR38" s="695"/>
      <c r="BS38" s="695"/>
      <c r="BT38" s="695"/>
      <c r="BU38" s="696"/>
      <c r="BV38" s="679">
        <v>2559</v>
      </c>
      <c r="BW38" s="680"/>
      <c r="BX38" s="680"/>
      <c r="BY38" s="680"/>
      <c r="BZ38" s="680"/>
      <c r="CA38" s="680"/>
      <c r="CB38" s="689"/>
      <c r="CD38" s="694" t="s">
        <v>348</v>
      </c>
      <c r="CE38" s="695"/>
      <c r="CF38" s="695"/>
      <c r="CG38" s="695"/>
      <c r="CH38" s="695"/>
      <c r="CI38" s="695"/>
      <c r="CJ38" s="695"/>
      <c r="CK38" s="695"/>
      <c r="CL38" s="695"/>
      <c r="CM38" s="695"/>
      <c r="CN38" s="695"/>
      <c r="CO38" s="695"/>
      <c r="CP38" s="695"/>
      <c r="CQ38" s="696"/>
      <c r="CR38" s="679">
        <v>636728</v>
      </c>
      <c r="CS38" s="680"/>
      <c r="CT38" s="680"/>
      <c r="CU38" s="680"/>
      <c r="CV38" s="680"/>
      <c r="CW38" s="680"/>
      <c r="CX38" s="680"/>
      <c r="CY38" s="681"/>
      <c r="CZ38" s="684">
        <v>11.9</v>
      </c>
      <c r="DA38" s="713"/>
      <c r="DB38" s="713"/>
      <c r="DC38" s="717"/>
      <c r="DD38" s="688">
        <v>533221</v>
      </c>
      <c r="DE38" s="680"/>
      <c r="DF38" s="680"/>
      <c r="DG38" s="680"/>
      <c r="DH38" s="680"/>
      <c r="DI38" s="680"/>
      <c r="DJ38" s="680"/>
      <c r="DK38" s="681"/>
      <c r="DL38" s="688">
        <v>474445</v>
      </c>
      <c r="DM38" s="680"/>
      <c r="DN38" s="680"/>
      <c r="DO38" s="680"/>
      <c r="DP38" s="680"/>
      <c r="DQ38" s="680"/>
      <c r="DR38" s="680"/>
      <c r="DS38" s="680"/>
      <c r="DT38" s="680"/>
      <c r="DU38" s="680"/>
      <c r="DV38" s="681"/>
      <c r="DW38" s="684">
        <v>15.3</v>
      </c>
      <c r="DX38" s="713"/>
      <c r="DY38" s="713"/>
      <c r="DZ38" s="713"/>
      <c r="EA38" s="713"/>
      <c r="EB38" s="713"/>
      <c r="EC38" s="714"/>
    </row>
    <row r="39" spans="2:133" ht="11.25" customHeight="1" x14ac:dyDescent="0.15">
      <c r="AQ39" s="756" t="s">
        <v>349</v>
      </c>
      <c r="AR39" s="757"/>
      <c r="AS39" s="757"/>
      <c r="AT39" s="757"/>
      <c r="AU39" s="757"/>
      <c r="AV39" s="757"/>
      <c r="AW39" s="757"/>
      <c r="AX39" s="757"/>
      <c r="AY39" s="758"/>
      <c r="AZ39" s="679" t="s">
        <v>180</v>
      </c>
      <c r="BA39" s="680"/>
      <c r="BB39" s="680"/>
      <c r="BC39" s="680"/>
      <c r="BD39" s="715"/>
      <c r="BE39" s="715"/>
      <c r="BF39" s="738"/>
      <c r="BG39" s="770" t="s">
        <v>350</v>
      </c>
      <c r="BH39" s="771"/>
      <c r="BI39" s="771"/>
      <c r="BJ39" s="771"/>
      <c r="BK39" s="771"/>
      <c r="BL39" s="235"/>
      <c r="BM39" s="695" t="s">
        <v>351</v>
      </c>
      <c r="BN39" s="695"/>
      <c r="BO39" s="695"/>
      <c r="BP39" s="695"/>
      <c r="BQ39" s="695"/>
      <c r="BR39" s="695"/>
      <c r="BS39" s="695"/>
      <c r="BT39" s="695"/>
      <c r="BU39" s="696"/>
      <c r="BV39" s="679">
        <v>78</v>
      </c>
      <c r="BW39" s="680"/>
      <c r="BX39" s="680"/>
      <c r="BY39" s="680"/>
      <c r="BZ39" s="680"/>
      <c r="CA39" s="680"/>
      <c r="CB39" s="689"/>
      <c r="CD39" s="694" t="s">
        <v>352</v>
      </c>
      <c r="CE39" s="695"/>
      <c r="CF39" s="695"/>
      <c r="CG39" s="695"/>
      <c r="CH39" s="695"/>
      <c r="CI39" s="695"/>
      <c r="CJ39" s="695"/>
      <c r="CK39" s="695"/>
      <c r="CL39" s="695"/>
      <c r="CM39" s="695"/>
      <c r="CN39" s="695"/>
      <c r="CO39" s="695"/>
      <c r="CP39" s="695"/>
      <c r="CQ39" s="696"/>
      <c r="CR39" s="679">
        <v>145844</v>
      </c>
      <c r="CS39" s="715"/>
      <c r="CT39" s="715"/>
      <c r="CU39" s="715"/>
      <c r="CV39" s="715"/>
      <c r="CW39" s="715"/>
      <c r="CX39" s="715"/>
      <c r="CY39" s="716"/>
      <c r="CZ39" s="684">
        <v>2.7</v>
      </c>
      <c r="DA39" s="713"/>
      <c r="DB39" s="713"/>
      <c r="DC39" s="717"/>
      <c r="DD39" s="688">
        <v>121406</v>
      </c>
      <c r="DE39" s="715"/>
      <c r="DF39" s="715"/>
      <c r="DG39" s="715"/>
      <c r="DH39" s="715"/>
      <c r="DI39" s="715"/>
      <c r="DJ39" s="715"/>
      <c r="DK39" s="716"/>
      <c r="DL39" s="688" t="s">
        <v>242</v>
      </c>
      <c r="DM39" s="715"/>
      <c r="DN39" s="715"/>
      <c r="DO39" s="715"/>
      <c r="DP39" s="715"/>
      <c r="DQ39" s="715"/>
      <c r="DR39" s="715"/>
      <c r="DS39" s="715"/>
      <c r="DT39" s="715"/>
      <c r="DU39" s="715"/>
      <c r="DV39" s="716"/>
      <c r="DW39" s="684" t="s">
        <v>180</v>
      </c>
      <c r="DX39" s="713"/>
      <c r="DY39" s="713"/>
      <c r="DZ39" s="713"/>
      <c r="EA39" s="713"/>
      <c r="EB39" s="713"/>
      <c r="EC39" s="714"/>
    </row>
    <row r="40" spans="2:133" ht="11.25" customHeight="1" x14ac:dyDescent="0.15">
      <c r="AQ40" s="756" t="s">
        <v>353</v>
      </c>
      <c r="AR40" s="757"/>
      <c r="AS40" s="757"/>
      <c r="AT40" s="757"/>
      <c r="AU40" s="757"/>
      <c r="AV40" s="757"/>
      <c r="AW40" s="757"/>
      <c r="AX40" s="757"/>
      <c r="AY40" s="758"/>
      <c r="AZ40" s="679">
        <v>133723</v>
      </c>
      <c r="BA40" s="680"/>
      <c r="BB40" s="680"/>
      <c r="BC40" s="680"/>
      <c r="BD40" s="715"/>
      <c r="BE40" s="715"/>
      <c r="BF40" s="738"/>
      <c r="BG40" s="770"/>
      <c r="BH40" s="771"/>
      <c r="BI40" s="771"/>
      <c r="BJ40" s="771"/>
      <c r="BK40" s="771"/>
      <c r="BL40" s="235"/>
      <c r="BM40" s="695" t="s">
        <v>354</v>
      </c>
      <c r="BN40" s="695"/>
      <c r="BO40" s="695"/>
      <c r="BP40" s="695"/>
      <c r="BQ40" s="695"/>
      <c r="BR40" s="695"/>
      <c r="BS40" s="695"/>
      <c r="BT40" s="695"/>
      <c r="BU40" s="696"/>
      <c r="BV40" s="679" t="s">
        <v>180</v>
      </c>
      <c r="BW40" s="680"/>
      <c r="BX40" s="680"/>
      <c r="BY40" s="680"/>
      <c r="BZ40" s="680"/>
      <c r="CA40" s="680"/>
      <c r="CB40" s="689"/>
      <c r="CD40" s="694" t="s">
        <v>355</v>
      </c>
      <c r="CE40" s="695"/>
      <c r="CF40" s="695"/>
      <c r="CG40" s="695"/>
      <c r="CH40" s="695"/>
      <c r="CI40" s="695"/>
      <c r="CJ40" s="695"/>
      <c r="CK40" s="695"/>
      <c r="CL40" s="695"/>
      <c r="CM40" s="695"/>
      <c r="CN40" s="695"/>
      <c r="CO40" s="695"/>
      <c r="CP40" s="695"/>
      <c r="CQ40" s="696"/>
      <c r="CR40" s="679">
        <v>2390</v>
      </c>
      <c r="CS40" s="680"/>
      <c r="CT40" s="680"/>
      <c r="CU40" s="680"/>
      <c r="CV40" s="680"/>
      <c r="CW40" s="680"/>
      <c r="CX40" s="680"/>
      <c r="CY40" s="681"/>
      <c r="CZ40" s="684">
        <v>0</v>
      </c>
      <c r="DA40" s="713"/>
      <c r="DB40" s="713"/>
      <c r="DC40" s="717"/>
      <c r="DD40" s="688" t="s">
        <v>180</v>
      </c>
      <c r="DE40" s="680"/>
      <c r="DF40" s="680"/>
      <c r="DG40" s="680"/>
      <c r="DH40" s="680"/>
      <c r="DI40" s="680"/>
      <c r="DJ40" s="680"/>
      <c r="DK40" s="681"/>
      <c r="DL40" s="688" t="s">
        <v>180</v>
      </c>
      <c r="DM40" s="680"/>
      <c r="DN40" s="680"/>
      <c r="DO40" s="680"/>
      <c r="DP40" s="680"/>
      <c r="DQ40" s="680"/>
      <c r="DR40" s="680"/>
      <c r="DS40" s="680"/>
      <c r="DT40" s="680"/>
      <c r="DU40" s="680"/>
      <c r="DV40" s="681"/>
      <c r="DW40" s="684" t="s">
        <v>180</v>
      </c>
      <c r="DX40" s="713"/>
      <c r="DY40" s="713"/>
      <c r="DZ40" s="713"/>
      <c r="EA40" s="713"/>
      <c r="EB40" s="713"/>
      <c r="EC40" s="714"/>
    </row>
    <row r="41" spans="2:133" ht="11.25" customHeight="1" x14ac:dyDescent="0.15">
      <c r="AQ41" s="766" t="s">
        <v>356</v>
      </c>
      <c r="AR41" s="767"/>
      <c r="AS41" s="767"/>
      <c r="AT41" s="767"/>
      <c r="AU41" s="767"/>
      <c r="AV41" s="767"/>
      <c r="AW41" s="767"/>
      <c r="AX41" s="767"/>
      <c r="AY41" s="768"/>
      <c r="AZ41" s="759">
        <v>458499</v>
      </c>
      <c r="BA41" s="760"/>
      <c r="BB41" s="760"/>
      <c r="BC41" s="760"/>
      <c r="BD41" s="749"/>
      <c r="BE41" s="749"/>
      <c r="BF41" s="751"/>
      <c r="BG41" s="772"/>
      <c r="BH41" s="773"/>
      <c r="BI41" s="773"/>
      <c r="BJ41" s="773"/>
      <c r="BK41" s="773"/>
      <c r="BL41" s="236"/>
      <c r="BM41" s="704" t="s">
        <v>357</v>
      </c>
      <c r="BN41" s="704"/>
      <c r="BO41" s="704"/>
      <c r="BP41" s="704"/>
      <c r="BQ41" s="704"/>
      <c r="BR41" s="704"/>
      <c r="BS41" s="704"/>
      <c r="BT41" s="704"/>
      <c r="BU41" s="705"/>
      <c r="BV41" s="759">
        <v>393</v>
      </c>
      <c r="BW41" s="760"/>
      <c r="BX41" s="760"/>
      <c r="BY41" s="760"/>
      <c r="BZ41" s="760"/>
      <c r="CA41" s="760"/>
      <c r="CB41" s="769"/>
      <c r="CD41" s="694" t="s">
        <v>358</v>
      </c>
      <c r="CE41" s="695"/>
      <c r="CF41" s="695"/>
      <c r="CG41" s="695"/>
      <c r="CH41" s="695"/>
      <c r="CI41" s="695"/>
      <c r="CJ41" s="695"/>
      <c r="CK41" s="695"/>
      <c r="CL41" s="695"/>
      <c r="CM41" s="695"/>
      <c r="CN41" s="695"/>
      <c r="CO41" s="695"/>
      <c r="CP41" s="695"/>
      <c r="CQ41" s="696"/>
      <c r="CR41" s="679" t="s">
        <v>180</v>
      </c>
      <c r="CS41" s="715"/>
      <c r="CT41" s="715"/>
      <c r="CU41" s="715"/>
      <c r="CV41" s="715"/>
      <c r="CW41" s="715"/>
      <c r="CX41" s="715"/>
      <c r="CY41" s="716"/>
      <c r="CZ41" s="684" t="s">
        <v>180</v>
      </c>
      <c r="DA41" s="713"/>
      <c r="DB41" s="713"/>
      <c r="DC41" s="717"/>
      <c r="DD41" s="688" t="s">
        <v>180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360</v>
      </c>
      <c r="CE42" s="677"/>
      <c r="CF42" s="677"/>
      <c r="CG42" s="677"/>
      <c r="CH42" s="677"/>
      <c r="CI42" s="677"/>
      <c r="CJ42" s="677"/>
      <c r="CK42" s="677"/>
      <c r="CL42" s="677"/>
      <c r="CM42" s="677"/>
      <c r="CN42" s="677"/>
      <c r="CO42" s="677"/>
      <c r="CP42" s="677"/>
      <c r="CQ42" s="678"/>
      <c r="CR42" s="679">
        <v>539999</v>
      </c>
      <c r="CS42" s="680"/>
      <c r="CT42" s="680"/>
      <c r="CU42" s="680"/>
      <c r="CV42" s="680"/>
      <c r="CW42" s="680"/>
      <c r="CX42" s="680"/>
      <c r="CY42" s="681"/>
      <c r="CZ42" s="684">
        <v>10.1</v>
      </c>
      <c r="DA42" s="685"/>
      <c r="DB42" s="685"/>
      <c r="DC42" s="780"/>
      <c r="DD42" s="688">
        <v>291804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362</v>
      </c>
      <c r="CE43" s="677"/>
      <c r="CF43" s="677"/>
      <c r="CG43" s="677"/>
      <c r="CH43" s="677"/>
      <c r="CI43" s="677"/>
      <c r="CJ43" s="677"/>
      <c r="CK43" s="677"/>
      <c r="CL43" s="677"/>
      <c r="CM43" s="677"/>
      <c r="CN43" s="677"/>
      <c r="CO43" s="677"/>
      <c r="CP43" s="677"/>
      <c r="CQ43" s="678"/>
      <c r="CR43" s="679">
        <v>52344</v>
      </c>
      <c r="CS43" s="715"/>
      <c r="CT43" s="715"/>
      <c r="CU43" s="715"/>
      <c r="CV43" s="715"/>
      <c r="CW43" s="715"/>
      <c r="CX43" s="715"/>
      <c r="CY43" s="716"/>
      <c r="CZ43" s="684">
        <v>1</v>
      </c>
      <c r="DA43" s="713"/>
      <c r="DB43" s="713"/>
      <c r="DC43" s="717"/>
      <c r="DD43" s="688">
        <v>52344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363</v>
      </c>
      <c r="CD44" s="791" t="s">
        <v>314</v>
      </c>
      <c r="CE44" s="792"/>
      <c r="CF44" s="676" t="s">
        <v>364</v>
      </c>
      <c r="CG44" s="677"/>
      <c r="CH44" s="677"/>
      <c r="CI44" s="677"/>
      <c r="CJ44" s="677"/>
      <c r="CK44" s="677"/>
      <c r="CL44" s="677"/>
      <c r="CM44" s="677"/>
      <c r="CN44" s="677"/>
      <c r="CO44" s="677"/>
      <c r="CP44" s="677"/>
      <c r="CQ44" s="678"/>
      <c r="CR44" s="679">
        <v>496115</v>
      </c>
      <c r="CS44" s="680"/>
      <c r="CT44" s="680"/>
      <c r="CU44" s="680"/>
      <c r="CV44" s="680"/>
      <c r="CW44" s="680"/>
      <c r="CX44" s="680"/>
      <c r="CY44" s="681"/>
      <c r="CZ44" s="684">
        <v>9.3000000000000007</v>
      </c>
      <c r="DA44" s="685"/>
      <c r="DB44" s="685"/>
      <c r="DC44" s="780"/>
      <c r="DD44" s="688">
        <v>264856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365</v>
      </c>
      <c r="CG45" s="677"/>
      <c r="CH45" s="677"/>
      <c r="CI45" s="677"/>
      <c r="CJ45" s="677"/>
      <c r="CK45" s="677"/>
      <c r="CL45" s="677"/>
      <c r="CM45" s="677"/>
      <c r="CN45" s="677"/>
      <c r="CO45" s="677"/>
      <c r="CP45" s="677"/>
      <c r="CQ45" s="678"/>
      <c r="CR45" s="679">
        <v>156247</v>
      </c>
      <c r="CS45" s="715"/>
      <c r="CT45" s="715"/>
      <c r="CU45" s="715"/>
      <c r="CV45" s="715"/>
      <c r="CW45" s="715"/>
      <c r="CX45" s="715"/>
      <c r="CY45" s="716"/>
      <c r="CZ45" s="684">
        <v>2.9</v>
      </c>
      <c r="DA45" s="713"/>
      <c r="DB45" s="713"/>
      <c r="DC45" s="717"/>
      <c r="DD45" s="688">
        <v>26021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366</v>
      </c>
      <c r="CG46" s="677"/>
      <c r="CH46" s="677"/>
      <c r="CI46" s="677"/>
      <c r="CJ46" s="677"/>
      <c r="CK46" s="677"/>
      <c r="CL46" s="677"/>
      <c r="CM46" s="677"/>
      <c r="CN46" s="677"/>
      <c r="CO46" s="677"/>
      <c r="CP46" s="677"/>
      <c r="CQ46" s="678"/>
      <c r="CR46" s="679">
        <v>336844</v>
      </c>
      <c r="CS46" s="680"/>
      <c r="CT46" s="680"/>
      <c r="CU46" s="680"/>
      <c r="CV46" s="680"/>
      <c r="CW46" s="680"/>
      <c r="CX46" s="680"/>
      <c r="CY46" s="681"/>
      <c r="CZ46" s="684">
        <v>6.3</v>
      </c>
      <c r="DA46" s="685"/>
      <c r="DB46" s="685"/>
      <c r="DC46" s="780"/>
      <c r="DD46" s="688">
        <v>238811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367</v>
      </c>
      <c r="CG47" s="677"/>
      <c r="CH47" s="677"/>
      <c r="CI47" s="677"/>
      <c r="CJ47" s="677"/>
      <c r="CK47" s="677"/>
      <c r="CL47" s="677"/>
      <c r="CM47" s="677"/>
      <c r="CN47" s="677"/>
      <c r="CO47" s="677"/>
      <c r="CP47" s="677"/>
      <c r="CQ47" s="678"/>
      <c r="CR47" s="679">
        <v>43884</v>
      </c>
      <c r="CS47" s="715"/>
      <c r="CT47" s="715"/>
      <c r="CU47" s="715"/>
      <c r="CV47" s="715"/>
      <c r="CW47" s="715"/>
      <c r="CX47" s="715"/>
      <c r="CY47" s="716"/>
      <c r="CZ47" s="684">
        <v>0.8</v>
      </c>
      <c r="DA47" s="713"/>
      <c r="DB47" s="713"/>
      <c r="DC47" s="717"/>
      <c r="DD47" s="688">
        <v>26948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368</v>
      </c>
      <c r="CG48" s="677"/>
      <c r="CH48" s="677"/>
      <c r="CI48" s="677"/>
      <c r="CJ48" s="677"/>
      <c r="CK48" s="677"/>
      <c r="CL48" s="677"/>
      <c r="CM48" s="677"/>
      <c r="CN48" s="677"/>
      <c r="CO48" s="677"/>
      <c r="CP48" s="677"/>
      <c r="CQ48" s="678"/>
      <c r="CR48" s="679" t="s">
        <v>180</v>
      </c>
      <c r="CS48" s="680"/>
      <c r="CT48" s="680"/>
      <c r="CU48" s="680"/>
      <c r="CV48" s="680"/>
      <c r="CW48" s="680"/>
      <c r="CX48" s="680"/>
      <c r="CY48" s="681"/>
      <c r="CZ48" s="684" t="s">
        <v>180</v>
      </c>
      <c r="DA48" s="685"/>
      <c r="DB48" s="685"/>
      <c r="DC48" s="780"/>
      <c r="DD48" s="688" t="s">
        <v>180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369</v>
      </c>
      <c r="CE49" s="725"/>
      <c r="CF49" s="725"/>
      <c r="CG49" s="725"/>
      <c r="CH49" s="725"/>
      <c r="CI49" s="725"/>
      <c r="CJ49" s="725"/>
      <c r="CK49" s="725"/>
      <c r="CL49" s="725"/>
      <c r="CM49" s="725"/>
      <c r="CN49" s="725"/>
      <c r="CO49" s="725"/>
      <c r="CP49" s="725"/>
      <c r="CQ49" s="726"/>
      <c r="CR49" s="759">
        <v>5342694</v>
      </c>
      <c r="CS49" s="749"/>
      <c r="CT49" s="749"/>
      <c r="CU49" s="749"/>
      <c r="CV49" s="749"/>
      <c r="CW49" s="749"/>
      <c r="CX49" s="749"/>
      <c r="CY49" s="781"/>
      <c r="CZ49" s="764">
        <v>100</v>
      </c>
      <c r="DA49" s="782"/>
      <c r="DB49" s="782"/>
      <c r="DC49" s="783"/>
      <c r="DD49" s="784">
        <v>3728608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8naSZnrkxHscOrNmZPoz92UgX6oRWPL3M7pudiWb3D12ea2SZN/hfoUoNEeVZs+I9hEbSXa5/wSNxRQwyTANA==" saltValue="uTy0vaF0sHyOhOFHV1rq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371</v>
      </c>
      <c r="DK2" s="827"/>
      <c r="DL2" s="827"/>
      <c r="DM2" s="827"/>
      <c r="DN2" s="827"/>
      <c r="DO2" s="828"/>
      <c r="DP2" s="249"/>
      <c r="DQ2" s="826" t="s">
        <v>372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375</v>
      </c>
      <c r="B5" s="821"/>
      <c r="C5" s="821"/>
      <c r="D5" s="821"/>
      <c r="E5" s="821"/>
      <c r="F5" s="821"/>
      <c r="G5" s="821"/>
      <c r="H5" s="821"/>
      <c r="I5" s="821"/>
      <c r="J5" s="821"/>
      <c r="K5" s="821"/>
      <c r="L5" s="821"/>
      <c r="M5" s="821"/>
      <c r="N5" s="821"/>
      <c r="O5" s="821"/>
      <c r="P5" s="822"/>
      <c r="Q5" s="797" t="s">
        <v>376</v>
      </c>
      <c r="R5" s="798"/>
      <c r="S5" s="798"/>
      <c r="T5" s="798"/>
      <c r="U5" s="799"/>
      <c r="V5" s="797" t="s">
        <v>377</v>
      </c>
      <c r="W5" s="798"/>
      <c r="X5" s="798"/>
      <c r="Y5" s="798"/>
      <c r="Z5" s="799"/>
      <c r="AA5" s="797" t="s">
        <v>378</v>
      </c>
      <c r="AB5" s="798"/>
      <c r="AC5" s="798"/>
      <c r="AD5" s="798"/>
      <c r="AE5" s="798"/>
      <c r="AF5" s="830" t="s">
        <v>379</v>
      </c>
      <c r="AG5" s="798"/>
      <c r="AH5" s="798"/>
      <c r="AI5" s="798"/>
      <c r="AJ5" s="809"/>
      <c r="AK5" s="798" t="s">
        <v>380</v>
      </c>
      <c r="AL5" s="798"/>
      <c r="AM5" s="798"/>
      <c r="AN5" s="798"/>
      <c r="AO5" s="799"/>
      <c r="AP5" s="797" t="s">
        <v>381</v>
      </c>
      <c r="AQ5" s="798"/>
      <c r="AR5" s="798"/>
      <c r="AS5" s="798"/>
      <c r="AT5" s="799"/>
      <c r="AU5" s="797" t="s">
        <v>382</v>
      </c>
      <c r="AV5" s="798"/>
      <c r="AW5" s="798"/>
      <c r="AX5" s="798"/>
      <c r="AY5" s="809"/>
      <c r="AZ5" s="256"/>
      <c r="BA5" s="256"/>
      <c r="BB5" s="256"/>
      <c r="BC5" s="256"/>
      <c r="BD5" s="256"/>
      <c r="BE5" s="257"/>
      <c r="BF5" s="257"/>
      <c r="BG5" s="257"/>
      <c r="BH5" s="257"/>
      <c r="BI5" s="257"/>
      <c r="BJ5" s="257"/>
      <c r="BK5" s="257"/>
      <c r="BL5" s="257"/>
      <c r="BM5" s="257"/>
      <c r="BN5" s="257"/>
      <c r="BO5" s="257"/>
      <c r="BP5" s="257"/>
      <c r="BQ5" s="820" t="s">
        <v>383</v>
      </c>
      <c r="BR5" s="821"/>
      <c r="BS5" s="821"/>
      <c r="BT5" s="821"/>
      <c r="BU5" s="821"/>
      <c r="BV5" s="821"/>
      <c r="BW5" s="821"/>
      <c r="BX5" s="821"/>
      <c r="BY5" s="821"/>
      <c r="BZ5" s="821"/>
      <c r="CA5" s="821"/>
      <c r="CB5" s="821"/>
      <c r="CC5" s="821"/>
      <c r="CD5" s="821"/>
      <c r="CE5" s="821"/>
      <c r="CF5" s="821"/>
      <c r="CG5" s="822"/>
      <c r="CH5" s="797" t="s">
        <v>384</v>
      </c>
      <c r="CI5" s="798"/>
      <c r="CJ5" s="798"/>
      <c r="CK5" s="798"/>
      <c r="CL5" s="799"/>
      <c r="CM5" s="797" t="s">
        <v>385</v>
      </c>
      <c r="CN5" s="798"/>
      <c r="CO5" s="798"/>
      <c r="CP5" s="798"/>
      <c r="CQ5" s="799"/>
      <c r="CR5" s="797" t="s">
        <v>386</v>
      </c>
      <c r="CS5" s="798"/>
      <c r="CT5" s="798"/>
      <c r="CU5" s="798"/>
      <c r="CV5" s="799"/>
      <c r="CW5" s="797" t="s">
        <v>387</v>
      </c>
      <c r="CX5" s="798"/>
      <c r="CY5" s="798"/>
      <c r="CZ5" s="798"/>
      <c r="DA5" s="799"/>
      <c r="DB5" s="797" t="s">
        <v>388</v>
      </c>
      <c r="DC5" s="798"/>
      <c r="DD5" s="798"/>
      <c r="DE5" s="798"/>
      <c r="DF5" s="799"/>
      <c r="DG5" s="803" t="s">
        <v>389</v>
      </c>
      <c r="DH5" s="804"/>
      <c r="DI5" s="804"/>
      <c r="DJ5" s="804"/>
      <c r="DK5" s="805"/>
      <c r="DL5" s="803" t="s">
        <v>390</v>
      </c>
      <c r="DM5" s="804"/>
      <c r="DN5" s="804"/>
      <c r="DO5" s="804"/>
      <c r="DP5" s="805"/>
      <c r="DQ5" s="797" t="s">
        <v>391</v>
      </c>
      <c r="DR5" s="798"/>
      <c r="DS5" s="798"/>
      <c r="DT5" s="798"/>
      <c r="DU5" s="799"/>
      <c r="DV5" s="797" t="s">
        <v>382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392</v>
      </c>
      <c r="C7" s="812"/>
      <c r="D7" s="812"/>
      <c r="E7" s="812"/>
      <c r="F7" s="812"/>
      <c r="G7" s="812"/>
      <c r="H7" s="812"/>
      <c r="I7" s="812"/>
      <c r="J7" s="812"/>
      <c r="K7" s="812"/>
      <c r="L7" s="812"/>
      <c r="M7" s="812"/>
      <c r="N7" s="812"/>
      <c r="O7" s="812"/>
      <c r="P7" s="813"/>
      <c r="Q7" s="814">
        <v>5666</v>
      </c>
      <c r="R7" s="815"/>
      <c r="S7" s="815"/>
      <c r="T7" s="815"/>
      <c r="U7" s="815"/>
      <c r="V7" s="815">
        <v>5336</v>
      </c>
      <c r="W7" s="815"/>
      <c r="X7" s="815"/>
      <c r="Y7" s="815"/>
      <c r="Z7" s="815"/>
      <c r="AA7" s="815">
        <v>331</v>
      </c>
      <c r="AB7" s="815"/>
      <c r="AC7" s="815"/>
      <c r="AD7" s="815"/>
      <c r="AE7" s="816"/>
      <c r="AF7" s="817">
        <v>322</v>
      </c>
      <c r="AG7" s="818"/>
      <c r="AH7" s="818"/>
      <c r="AI7" s="818"/>
      <c r="AJ7" s="819"/>
      <c r="AK7" s="854">
        <v>0</v>
      </c>
      <c r="AL7" s="855"/>
      <c r="AM7" s="855"/>
      <c r="AN7" s="855"/>
      <c r="AO7" s="855"/>
      <c r="AP7" s="855">
        <v>4401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1</v>
      </c>
      <c r="CI7" s="852"/>
      <c r="CJ7" s="852"/>
      <c r="CK7" s="852"/>
      <c r="CL7" s="853"/>
      <c r="CM7" s="851">
        <v>116</v>
      </c>
      <c r="CN7" s="852"/>
      <c r="CO7" s="852"/>
      <c r="CP7" s="852"/>
      <c r="CQ7" s="853"/>
      <c r="CR7" s="851">
        <v>27</v>
      </c>
      <c r="CS7" s="852"/>
      <c r="CT7" s="852"/>
      <c r="CU7" s="852"/>
      <c r="CV7" s="853"/>
      <c r="CW7" s="851" t="s">
        <v>508</v>
      </c>
      <c r="CX7" s="852"/>
      <c r="CY7" s="852"/>
      <c r="CZ7" s="852"/>
      <c r="DA7" s="853"/>
      <c r="DB7" s="851" t="s">
        <v>508</v>
      </c>
      <c r="DC7" s="852"/>
      <c r="DD7" s="852"/>
      <c r="DE7" s="852"/>
      <c r="DF7" s="853"/>
      <c r="DG7" s="851" t="s">
        <v>508</v>
      </c>
      <c r="DH7" s="852"/>
      <c r="DI7" s="852"/>
      <c r="DJ7" s="852"/>
      <c r="DK7" s="853"/>
      <c r="DL7" s="851" t="s">
        <v>508</v>
      </c>
      <c r="DM7" s="852"/>
      <c r="DN7" s="852"/>
      <c r="DO7" s="852"/>
      <c r="DP7" s="853"/>
      <c r="DQ7" s="851" t="s">
        <v>508</v>
      </c>
      <c r="DR7" s="852"/>
      <c r="DS7" s="852"/>
      <c r="DT7" s="852"/>
      <c r="DU7" s="853"/>
      <c r="DV7" s="832"/>
      <c r="DW7" s="833"/>
      <c r="DX7" s="833"/>
      <c r="DY7" s="833"/>
      <c r="DZ7" s="834"/>
      <c r="EA7" s="254"/>
    </row>
    <row r="8" spans="1:131" s="255" customFormat="1" ht="26.25" customHeight="1" x14ac:dyDescent="0.15">
      <c r="A8" s="261">
        <v>2</v>
      </c>
      <c r="B8" s="835" t="s">
        <v>393</v>
      </c>
      <c r="C8" s="836"/>
      <c r="D8" s="836"/>
      <c r="E8" s="836"/>
      <c r="F8" s="836"/>
      <c r="G8" s="836"/>
      <c r="H8" s="836"/>
      <c r="I8" s="836"/>
      <c r="J8" s="836"/>
      <c r="K8" s="836"/>
      <c r="L8" s="836"/>
      <c r="M8" s="836"/>
      <c r="N8" s="836"/>
      <c r="O8" s="836"/>
      <c r="P8" s="837"/>
      <c r="Q8" s="838">
        <v>7</v>
      </c>
      <c r="R8" s="839"/>
      <c r="S8" s="839"/>
      <c r="T8" s="839"/>
      <c r="U8" s="839"/>
      <c r="V8" s="839">
        <v>7</v>
      </c>
      <c r="W8" s="839"/>
      <c r="X8" s="839"/>
      <c r="Y8" s="839"/>
      <c r="Z8" s="839"/>
      <c r="AA8" s="839">
        <v>0</v>
      </c>
      <c r="AB8" s="839"/>
      <c r="AC8" s="839"/>
      <c r="AD8" s="839"/>
      <c r="AE8" s="840"/>
      <c r="AF8" s="841" t="s">
        <v>140</v>
      </c>
      <c r="AG8" s="842"/>
      <c r="AH8" s="842"/>
      <c r="AI8" s="842"/>
      <c r="AJ8" s="843"/>
      <c r="AK8" s="844" t="s">
        <v>508</v>
      </c>
      <c r="AL8" s="845"/>
      <c r="AM8" s="845"/>
      <c r="AN8" s="845"/>
      <c r="AO8" s="845"/>
      <c r="AP8" s="845" t="s">
        <v>508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-8</v>
      </c>
      <c r="CI8" s="862"/>
      <c r="CJ8" s="862"/>
      <c r="CK8" s="862"/>
      <c r="CL8" s="863"/>
      <c r="CM8" s="861">
        <v>-4</v>
      </c>
      <c r="CN8" s="862"/>
      <c r="CO8" s="862"/>
      <c r="CP8" s="862"/>
      <c r="CQ8" s="863"/>
      <c r="CR8" s="861">
        <v>9</v>
      </c>
      <c r="CS8" s="862"/>
      <c r="CT8" s="862"/>
      <c r="CU8" s="862"/>
      <c r="CV8" s="863"/>
      <c r="CW8" s="861" t="s">
        <v>508</v>
      </c>
      <c r="CX8" s="862"/>
      <c r="CY8" s="862"/>
      <c r="CZ8" s="862"/>
      <c r="DA8" s="863"/>
      <c r="DB8" s="861" t="s">
        <v>508</v>
      </c>
      <c r="DC8" s="862"/>
      <c r="DD8" s="862"/>
      <c r="DE8" s="862"/>
      <c r="DF8" s="863"/>
      <c r="DG8" s="861" t="s">
        <v>508</v>
      </c>
      <c r="DH8" s="862"/>
      <c r="DI8" s="862"/>
      <c r="DJ8" s="862"/>
      <c r="DK8" s="863"/>
      <c r="DL8" s="861" t="s">
        <v>508</v>
      </c>
      <c r="DM8" s="862"/>
      <c r="DN8" s="862"/>
      <c r="DO8" s="862"/>
      <c r="DP8" s="863"/>
      <c r="DQ8" s="861" t="s">
        <v>508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395</v>
      </c>
      <c r="B23" s="870" t="s">
        <v>396</v>
      </c>
      <c r="C23" s="871"/>
      <c r="D23" s="871"/>
      <c r="E23" s="871"/>
      <c r="F23" s="871"/>
      <c r="G23" s="871"/>
      <c r="H23" s="871"/>
      <c r="I23" s="871"/>
      <c r="J23" s="871"/>
      <c r="K23" s="871"/>
      <c r="L23" s="871"/>
      <c r="M23" s="871"/>
      <c r="N23" s="871"/>
      <c r="O23" s="871"/>
      <c r="P23" s="872"/>
      <c r="Q23" s="873">
        <v>5673</v>
      </c>
      <c r="R23" s="874"/>
      <c r="S23" s="874"/>
      <c r="T23" s="874"/>
      <c r="U23" s="874"/>
      <c r="V23" s="874">
        <v>5343</v>
      </c>
      <c r="W23" s="874"/>
      <c r="X23" s="874"/>
      <c r="Y23" s="874"/>
      <c r="Z23" s="874"/>
      <c r="AA23" s="874">
        <v>331</v>
      </c>
      <c r="AB23" s="874"/>
      <c r="AC23" s="874"/>
      <c r="AD23" s="874"/>
      <c r="AE23" s="875"/>
      <c r="AF23" s="876">
        <v>322</v>
      </c>
      <c r="AG23" s="874"/>
      <c r="AH23" s="874"/>
      <c r="AI23" s="874"/>
      <c r="AJ23" s="877"/>
      <c r="AK23" s="878"/>
      <c r="AL23" s="879"/>
      <c r="AM23" s="879"/>
      <c r="AN23" s="879"/>
      <c r="AO23" s="879"/>
      <c r="AP23" s="874">
        <v>4401</v>
      </c>
      <c r="AQ23" s="874"/>
      <c r="AR23" s="874"/>
      <c r="AS23" s="874"/>
      <c r="AT23" s="874"/>
      <c r="AU23" s="880"/>
      <c r="AV23" s="880"/>
      <c r="AW23" s="880"/>
      <c r="AX23" s="880"/>
      <c r="AY23" s="881"/>
      <c r="AZ23" s="889" t="s">
        <v>140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375</v>
      </c>
      <c r="B26" s="821"/>
      <c r="C26" s="821"/>
      <c r="D26" s="821"/>
      <c r="E26" s="821"/>
      <c r="F26" s="821"/>
      <c r="G26" s="821"/>
      <c r="H26" s="821"/>
      <c r="I26" s="821"/>
      <c r="J26" s="821"/>
      <c r="K26" s="821"/>
      <c r="L26" s="821"/>
      <c r="M26" s="821"/>
      <c r="N26" s="821"/>
      <c r="O26" s="821"/>
      <c r="P26" s="822"/>
      <c r="Q26" s="797" t="s">
        <v>399</v>
      </c>
      <c r="R26" s="798"/>
      <c r="S26" s="798"/>
      <c r="T26" s="798"/>
      <c r="U26" s="799"/>
      <c r="V26" s="797" t="s">
        <v>400</v>
      </c>
      <c r="W26" s="798"/>
      <c r="X26" s="798"/>
      <c r="Y26" s="798"/>
      <c r="Z26" s="799"/>
      <c r="AA26" s="797" t="s">
        <v>401</v>
      </c>
      <c r="AB26" s="798"/>
      <c r="AC26" s="798"/>
      <c r="AD26" s="798"/>
      <c r="AE26" s="798"/>
      <c r="AF26" s="892" t="s">
        <v>402</v>
      </c>
      <c r="AG26" s="893"/>
      <c r="AH26" s="893"/>
      <c r="AI26" s="893"/>
      <c r="AJ26" s="894"/>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407</v>
      </c>
      <c r="C28" s="812"/>
      <c r="D28" s="812"/>
      <c r="E28" s="812"/>
      <c r="F28" s="812"/>
      <c r="G28" s="812"/>
      <c r="H28" s="812"/>
      <c r="I28" s="812"/>
      <c r="J28" s="812"/>
      <c r="K28" s="812"/>
      <c r="L28" s="812"/>
      <c r="M28" s="812"/>
      <c r="N28" s="812"/>
      <c r="O28" s="812"/>
      <c r="P28" s="813"/>
      <c r="Q28" s="902">
        <v>1392</v>
      </c>
      <c r="R28" s="903"/>
      <c r="S28" s="903"/>
      <c r="T28" s="903"/>
      <c r="U28" s="903"/>
      <c r="V28" s="903">
        <v>1371</v>
      </c>
      <c r="W28" s="903"/>
      <c r="X28" s="903"/>
      <c r="Y28" s="903"/>
      <c r="Z28" s="903"/>
      <c r="AA28" s="903">
        <v>21</v>
      </c>
      <c r="AB28" s="903"/>
      <c r="AC28" s="903"/>
      <c r="AD28" s="903"/>
      <c r="AE28" s="904"/>
      <c r="AF28" s="905">
        <v>21</v>
      </c>
      <c r="AG28" s="903"/>
      <c r="AH28" s="903"/>
      <c r="AI28" s="903"/>
      <c r="AJ28" s="906"/>
      <c r="AK28" s="907">
        <v>134</v>
      </c>
      <c r="AL28" s="898"/>
      <c r="AM28" s="898"/>
      <c r="AN28" s="898"/>
      <c r="AO28" s="898"/>
      <c r="AP28" s="898" t="s">
        <v>588</v>
      </c>
      <c r="AQ28" s="898"/>
      <c r="AR28" s="898"/>
      <c r="AS28" s="898"/>
      <c r="AT28" s="898"/>
      <c r="AU28" s="898" t="s">
        <v>588</v>
      </c>
      <c r="AV28" s="898"/>
      <c r="AW28" s="898"/>
      <c r="AX28" s="898"/>
      <c r="AY28" s="898"/>
      <c r="AZ28" s="899" t="s">
        <v>588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408</v>
      </c>
      <c r="C29" s="836"/>
      <c r="D29" s="836"/>
      <c r="E29" s="836"/>
      <c r="F29" s="836"/>
      <c r="G29" s="836"/>
      <c r="H29" s="836"/>
      <c r="I29" s="836"/>
      <c r="J29" s="836"/>
      <c r="K29" s="836"/>
      <c r="L29" s="836"/>
      <c r="M29" s="836"/>
      <c r="N29" s="836"/>
      <c r="O29" s="836"/>
      <c r="P29" s="837"/>
      <c r="Q29" s="838">
        <v>198</v>
      </c>
      <c r="R29" s="839"/>
      <c r="S29" s="839"/>
      <c r="T29" s="839"/>
      <c r="U29" s="839"/>
      <c r="V29" s="839">
        <v>194</v>
      </c>
      <c r="W29" s="839"/>
      <c r="X29" s="839"/>
      <c r="Y29" s="839"/>
      <c r="Z29" s="839"/>
      <c r="AA29" s="839">
        <v>4</v>
      </c>
      <c r="AB29" s="839"/>
      <c r="AC29" s="839"/>
      <c r="AD29" s="839"/>
      <c r="AE29" s="840"/>
      <c r="AF29" s="841">
        <v>4</v>
      </c>
      <c r="AG29" s="842"/>
      <c r="AH29" s="842"/>
      <c r="AI29" s="842"/>
      <c r="AJ29" s="843"/>
      <c r="AK29" s="910">
        <v>61</v>
      </c>
      <c r="AL29" s="911"/>
      <c r="AM29" s="911"/>
      <c r="AN29" s="911"/>
      <c r="AO29" s="911"/>
      <c r="AP29" s="911" t="s">
        <v>588</v>
      </c>
      <c r="AQ29" s="911"/>
      <c r="AR29" s="911"/>
      <c r="AS29" s="911"/>
      <c r="AT29" s="911"/>
      <c r="AU29" s="911" t="s">
        <v>588</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409</v>
      </c>
      <c r="C30" s="836"/>
      <c r="D30" s="836"/>
      <c r="E30" s="836"/>
      <c r="F30" s="836"/>
      <c r="G30" s="836"/>
      <c r="H30" s="836"/>
      <c r="I30" s="836"/>
      <c r="J30" s="836"/>
      <c r="K30" s="836"/>
      <c r="L30" s="836"/>
      <c r="M30" s="836"/>
      <c r="N30" s="836"/>
      <c r="O30" s="836"/>
      <c r="P30" s="837"/>
      <c r="Q30" s="838">
        <v>204</v>
      </c>
      <c r="R30" s="839"/>
      <c r="S30" s="839"/>
      <c r="T30" s="839"/>
      <c r="U30" s="839"/>
      <c r="V30" s="839">
        <v>218</v>
      </c>
      <c r="W30" s="839"/>
      <c r="X30" s="839"/>
      <c r="Y30" s="839"/>
      <c r="Z30" s="839"/>
      <c r="AA30" s="839">
        <v>-14</v>
      </c>
      <c r="AB30" s="839"/>
      <c r="AC30" s="839"/>
      <c r="AD30" s="839"/>
      <c r="AE30" s="840"/>
      <c r="AF30" s="841">
        <v>383</v>
      </c>
      <c r="AG30" s="842"/>
      <c r="AH30" s="842"/>
      <c r="AI30" s="842"/>
      <c r="AJ30" s="843"/>
      <c r="AK30" s="910">
        <v>2</v>
      </c>
      <c r="AL30" s="911"/>
      <c r="AM30" s="911"/>
      <c r="AN30" s="911"/>
      <c r="AO30" s="911"/>
      <c r="AP30" s="911">
        <v>620</v>
      </c>
      <c r="AQ30" s="911"/>
      <c r="AR30" s="911"/>
      <c r="AS30" s="911"/>
      <c r="AT30" s="911"/>
      <c r="AU30" s="911">
        <v>5</v>
      </c>
      <c r="AV30" s="911"/>
      <c r="AW30" s="911"/>
      <c r="AX30" s="911"/>
      <c r="AY30" s="911"/>
      <c r="AZ30" s="912" t="s">
        <v>588</v>
      </c>
      <c r="BA30" s="912"/>
      <c r="BB30" s="912"/>
      <c r="BC30" s="912"/>
      <c r="BD30" s="912"/>
      <c r="BE30" s="908" t="s">
        <v>410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411</v>
      </c>
      <c r="C31" s="836"/>
      <c r="D31" s="836"/>
      <c r="E31" s="836"/>
      <c r="F31" s="836"/>
      <c r="G31" s="836"/>
      <c r="H31" s="836"/>
      <c r="I31" s="836"/>
      <c r="J31" s="836"/>
      <c r="K31" s="836"/>
      <c r="L31" s="836"/>
      <c r="M31" s="836"/>
      <c r="N31" s="836"/>
      <c r="O31" s="836"/>
      <c r="P31" s="837"/>
      <c r="Q31" s="838">
        <v>3</v>
      </c>
      <c r="R31" s="839"/>
      <c r="S31" s="839"/>
      <c r="T31" s="839"/>
      <c r="U31" s="839"/>
      <c r="V31" s="839">
        <v>4</v>
      </c>
      <c r="W31" s="839"/>
      <c r="X31" s="839"/>
      <c r="Y31" s="839"/>
      <c r="Z31" s="839"/>
      <c r="AA31" s="839">
        <v>-1</v>
      </c>
      <c r="AB31" s="839"/>
      <c r="AC31" s="839"/>
      <c r="AD31" s="839"/>
      <c r="AE31" s="840"/>
      <c r="AF31" s="841">
        <v>25</v>
      </c>
      <c r="AG31" s="842"/>
      <c r="AH31" s="842"/>
      <c r="AI31" s="842"/>
      <c r="AJ31" s="843"/>
      <c r="AK31" s="910" t="s">
        <v>595</v>
      </c>
      <c r="AL31" s="911"/>
      <c r="AM31" s="911"/>
      <c r="AN31" s="911"/>
      <c r="AO31" s="911"/>
      <c r="AP31" s="911">
        <v>29</v>
      </c>
      <c r="AQ31" s="911"/>
      <c r="AR31" s="911"/>
      <c r="AS31" s="911"/>
      <c r="AT31" s="911"/>
      <c r="AU31" s="911" t="s">
        <v>508</v>
      </c>
      <c r="AV31" s="911"/>
      <c r="AW31" s="911"/>
      <c r="AX31" s="911"/>
      <c r="AY31" s="911"/>
      <c r="AZ31" s="912" t="s">
        <v>588</v>
      </c>
      <c r="BA31" s="912"/>
      <c r="BB31" s="912"/>
      <c r="BC31" s="912"/>
      <c r="BD31" s="912"/>
      <c r="BE31" s="908" t="s">
        <v>410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412</v>
      </c>
      <c r="C32" s="836"/>
      <c r="D32" s="836"/>
      <c r="E32" s="836"/>
      <c r="F32" s="836"/>
      <c r="G32" s="836"/>
      <c r="H32" s="836"/>
      <c r="I32" s="836"/>
      <c r="J32" s="836"/>
      <c r="K32" s="836"/>
      <c r="L32" s="836"/>
      <c r="M32" s="836"/>
      <c r="N32" s="836"/>
      <c r="O32" s="836"/>
      <c r="P32" s="837"/>
      <c r="Q32" s="838">
        <v>200</v>
      </c>
      <c r="R32" s="839"/>
      <c r="S32" s="839"/>
      <c r="T32" s="839"/>
      <c r="U32" s="839"/>
      <c r="V32" s="839">
        <v>200</v>
      </c>
      <c r="W32" s="839"/>
      <c r="X32" s="839"/>
      <c r="Y32" s="839"/>
      <c r="Z32" s="839"/>
      <c r="AA32" s="839" t="s">
        <v>588</v>
      </c>
      <c r="AB32" s="839"/>
      <c r="AC32" s="839"/>
      <c r="AD32" s="839"/>
      <c r="AE32" s="840"/>
      <c r="AF32" s="841" t="s">
        <v>140</v>
      </c>
      <c r="AG32" s="842"/>
      <c r="AH32" s="842"/>
      <c r="AI32" s="842"/>
      <c r="AJ32" s="843"/>
      <c r="AK32" s="910">
        <v>45</v>
      </c>
      <c r="AL32" s="911"/>
      <c r="AM32" s="911"/>
      <c r="AN32" s="911"/>
      <c r="AO32" s="911"/>
      <c r="AP32" s="911">
        <v>806</v>
      </c>
      <c r="AQ32" s="911"/>
      <c r="AR32" s="911"/>
      <c r="AS32" s="911"/>
      <c r="AT32" s="911"/>
      <c r="AU32" s="911">
        <v>806</v>
      </c>
      <c r="AV32" s="911"/>
      <c r="AW32" s="911"/>
      <c r="AX32" s="911"/>
      <c r="AY32" s="911"/>
      <c r="AZ32" s="912" t="s">
        <v>588</v>
      </c>
      <c r="BA32" s="912"/>
      <c r="BB32" s="912"/>
      <c r="BC32" s="912"/>
      <c r="BD32" s="912"/>
      <c r="BE32" s="908" t="s">
        <v>413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395</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433</v>
      </c>
      <c r="AG63" s="922"/>
      <c r="AH63" s="922"/>
      <c r="AI63" s="922"/>
      <c r="AJ63" s="923"/>
      <c r="AK63" s="924"/>
      <c r="AL63" s="919"/>
      <c r="AM63" s="919"/>
      <c r="AN63" s="919"/>
      <c r="AO63" s="919"/>
      <c r="AP63" s="922">
        <v>1455</v>
      </c>
      <c r="AQ63" s="922"/>
      <c r="AR63" s="922"/>
      <c r="AS63" s="922"/>
      <c r="AT63" s="922"/>
      <c r="AU63" s="922">
        <v>811</v>
      </c>
      <c r="AV63" s="922"/>
      <c r="AW63" s="922"/>
      <c r="AX63" s="922"/>
      <c r="AY63" s="922"/>
      <c r="AZ63" s="926"/>
      <c r="BA63" s="926"/>
      <c r="BB63" s="926"/>
      <c r="BC63" s="926"/>
      <c r="BD63" s="926"/>
      <c r="BE63" s="927"/>
      <c r="BF63" s="927"/>
      <c r="BG63" s="927"/>
      <c r="BH63" s="927"/>
      <c r="BI63" s="928"/>
      <c r="BJ63" s="929" t="s">
        <v>416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400</v>
      </c>
      <c r="W66" s="798"/>
      <c r="X66" s="798"/>
      <c r="Y66" s="798"/>
      <c r="Z66" s="799"/>
      <c r="AA66" s="797" t="s">
        <v>420</v>
      </c>
      <c r="AB66" s="798"/>
      <c r="AC66" s="798"/>
      <c r="AD66" s="798"/>
      <c r="AE66" s="799"/>
      <c r="AF66" s="932" t="s">
        <v>402</v>
      </c>
      <c r="AG66" s="893"/>
      <c r="AH66" s="893"/>
      <c r="AI66" s="893"/>
      <c r="AJ66" s="933"/>
      <c r="AK66" s="797" t="s">
        <v>403</v>
      </c>
      <c r="AL66" s="821"/>
      <c r="AM66" s="821"/>
      <c r="AN66" s="821"/>
      <c r="AO66" s="822"/>
      <c r="AP66" s="797" t="s">
        <v>404</v>
      </c>
      <c r="AQ66" s="798"/>
      <c r="AR66" s="798"/>
      <c r="AS66" s="798"/>
      <c r="AT66" s="799"/>
      <c r="AU66" s="797" t="s">
        <v>421</v>
      </c>
      <c r="AV66" s="798"/>
      <c r="AW66" s="798"/>
      <c r="AX66" s="798"/>
      <c r="AY66" s="799"/>
      <c r="AZ66" s="797" t="s">
        <v>382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102</v>
      </c>
      <c r="R68" s="946"/>
      <c r="S68" s="946"/>
      <c r="T68" s="946"/>
      <c r="U68" s="946"/>
      <c r="V68" s="946">
        <v>101</v>
      </c>
      <c r="W68" s="946"/>
      <c r="X68" s="946"/>
      <c r="Y68" s="946"/>
      <c r="Z68" s="946"/>
      <c r="AA68" s="946">
        <v>1</v>
      </c>
      <c r="AB68" s="946"/>
      <c r="AC68" s="946"/>
      <c r="AD68" s="946"/>
      <c r="AE68" s="946"/>
      <c r="AF68" s="946">
        <v>1</v>
      </c>
      <c r="AG68" s="946"/>
      <c r="AH68" s="946"/>
      <c r="AI68" s="946"/>
      <c r="AJ68" s="946"/>
      <c r="AK68" s="946" t="s">
        <v>594</v>
      </c>
      <c r="AL68" s="946"/>
      <c r="AM68" s="946"/>
      <c r="AN68" s="946"/>
      <c r="AO68" s="946"/>
      <c r="AP68" s="946" t="s">
        <v>595</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6">
        <v>11887</v>
      </c>
      <c r="R69" s="911"/>
      <c r="S69" s="911"/>
      <c r="T69" s="911"/>
      <c r="U69" s="911"/>
      <c r="V69" s="911">
        <v>11522</v>
      </c>
      <c r="W69" s="911"/>
      <c r="X69" s="911"/>
      <c r="Y69" s="911"/>
      <c r="Z69" s="911"/>
      <c r="AA69" s="911">
        <v>366</v>
      </c>
      <c r="AB69" s="911"/>
      <c r="AC69" s="911"/>
      <c r="AD69" s="911"/>
      <c r="AE69" s="911"/>
      <c r="AF69" s="911">
        <v>366</v>
      </c>
      <c r="AG69" s="911"/>
      <c r="AH69" s="911"/>
      <c r="AI69" s="911"/>
      <c r="AJ69" s="911"/>
      <c r="AK69" s="911" t="s">
        <v>596</v>
      </c>
      <c r="AL69" s="911"/>
      <c r="AM69" s="911"/>
      <c r="AN69" s="911"/>
      <c r="AO69" s="911"/>
      <c r="AP69" s="911" t="s">
        <v>594</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575</v>
      </c>
      <c r="C70" s="954"/>
      <c r="D70" s="954"/>
      <c r="E70" s="954"/>
      <c r="F70" s="954"/>
      <c r="G70" s="954"/>
      <c r="H70" s="954"/>
      <c r="I70" s="954"/>
      <c r="J70" s="954"/>
      <c r="K70" s="954"/>
      <c r="L70" s="954"/>
      <c r="M70" s="954"/>
      <c r="N70" s="954"/>
      <c r="O70" s="954"/>
      <c r="P70" s="955"/>
      <c r="Q70" s="956">
        <v>59</v>
      </c>
      <c r="R70" s="911"/>
      <c r="S70" s="911"/>
      <c r="T70" s="911"/>
      <c r="U70" s="911"/>
      <c r="V70" s="911">
        <v>59</v>
      </c>
      <c r="W70" s="911"/>
      <c r="X70" s="911"/>
      <c r="Y70" s="911"/>
      <c r="Z70" s="911"/>
      <c r="AA70" s="911" t="s">
        <v>595</v>
      </c>
      <c r="AB70" s="911"/>
      <c r="AC70" s="911"/>
      <c r="AD70" s="911"/>
      <c r="AE70" s="911"/>
      <c r="AF70" s="911" t="s">
        <v>594</v>
      </c>
      <c r="AG70" s="911"/>
      <c r="AH70" s="911"/>
      <c r="AI70" s="911"/>
      <c r="AJ70" s="911"/>
      <c r="AK70" s="911" t="s">
        <v>594</v>
      </c>
      <c r="AL70" s="911"/>
      <c r="AM70" s="911"/>
      <c r="AN70" s="911"/>
      <c r="AO70" s="911"/>
      <c r="AP70" s="911" t="s">
        <v>594</v>
      </c>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576</v>
      </c>
      <c r="C71" s="954"/>
      <c r="D71" s="954"/>
      <c r="E71" s="954"/>
      <c r="F71" s="954"/>
      <c r="G71" s="954"/>
      <c r="H71" s="954"/>
      <c r="I71" s="954"/>
      <c r="J71" s="954"/>
      <c r="K71" s="954"/>
      <c r="L71" s="954"/>
      <c r="M71" s="954"/>
      <c r="N71" s="954"/>
      <c r="O71" s="954"/>
      <c r="P71" s="955"/>
      <c r="Q71" s="956">
        <v>183</v>
      </c>
      <c r="R71" s="911"/>
      <c r="S71" s="911"/>
      <c r="T71" s="911"/>
      <c r="U71" s="911"/>
      <c r="V71" s="911">
        <v>170</v>
      </c>
      <c r="W71" s="911"/>
      <c r="X71" s="911"/>
      <c r="Y71" s="911"/>
      <c r="Z71" s="911"/>
      <c r="AA71" s="911">
        <v>13</v>
      </c>
      <c r="AB71" s="911"/>
      <c r="AC71" s="911"/>
      <c r="AD71" s="911"/>
      <c r="AE71" s="911"/>
      <c r="AF71" s="911">
        <v>13</v>
      </c>
      <c r="AG71" s="911"/>
      <c r="AH71" s="911"/>
      <c r="AI71" s="911"/>
      <c r="AJ71" s="911"/>
      <c r="AK71" s="911" t="s">
        <v>594</v>
      </c>
      <c r="AL71" s="911"/>
      <c r="AM71" s="911"/>
      <c r="AN71" s="911"/>
      <c r="AO71" s="911"/>
      <c r="AP71" s="911" t="s">
        <v>597</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577</v>
      </c>
      <c r="C72" s="954"/>
      <c r="D72" s="954"/>
      <c r="E72" s="954"/>
      <c r="F72" s="954"/>
      <c r="G72" s="954"/>
      <c r="H72" s="954"/>
      <c r="I72" s="954"/>
      <c r="J72" s="954"/>
      <c r="K72" s="954"/>
      <c r="L72" s="954"/>
      <c r="M72" s="954"/>
      <c r="N72" s="954"/>
      <c r="O72" s="954"/>
      <c r="P72" s="955"/>
      <c r="Q72" s="956">
        <v>1943</v>
      </c>
      <c r="R72" s="911"/>
      <c r="S72" s="911"/>
      <c r="T72" s="911"/>
      <c r="U72" s="911"/>
      <c r="V72" s="911">
        <v>1928</v>
      </c>
      <c r="W72" s="911"/>
      <c r="X72" s="911"/>
      <c r="Y72" s="911"/>
      <c r="Z72" s="911"/>
      <c r="AA72" s="911">
        <v>15</v>
      </c>
      <c r="AB72" s="911"/>
      <c r="AC72" s="911"/>
      <c r="AD72" s="911"/>
      <c r="AE72" s="911"/>
      <c r="AF72" s="911">
        <v>12</v>
      </c>
      <c r="AG72" s="911"/>
      <c r="AH72" s="911"/>
      <c r="AI72" s="911"/>
      <c r="AJ72" s="911"/>
      <c r="AK72" s="911">
        <v>7</v>
      </c>
      <c r="AL72" s="911"/>
      <c r="AM72" s="911"/>
      <c r="AN72" s="911"/>
      <c r="AO72" s="911"/>
      <c r="AP72" s="911">
        <v>1160</v>
      </c>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578</v>
      </c>
      <c r="C73" s="954"/>
      <c r="D73" s="954"/>
      <c r="E73" s="954"/>
      <c r="F73" s="954"/>
      <c r="G73" s="954"/>
      <c r="H73" s="954"/>
      <c r="I73" s="954"/>
      <c r="J73" s="954"/>
      <c r="K73" s="954"/>
      <c r="L73" s="954"/>
      <c r="M73" s="954"/>
      <c r="N73" s="954"/>
      <c r="O73" s="954"/>
      <c r="P73" s="955"/>
      <c r="Q73" s="956">
        <v>459</v>
      </c>
      <c r="R73" s="911"/>
      <c r="S73" s="911"/>
      <c r="T73" s="911"/>
      <c r="U73" s="911"/>
      <c r="V73" s="911">
        <v>402</v>
      </c>
      <c r="W73" s="911"/>
      <c r="X73" s="911"/>
      <c r="Y73" s="911"/>
      <c r="Z73" s="911"/>
      <c r="AA73" s="911">
        <v>57</v>
      </c>
      <c r="AB73" s="911"/>
      <c r="AC73" s="911"/>
      <c r="AD73" s="911"/>
      <c r="AE73" s="911"/>
      <c r="AF73" s="911">
        <v>57</v>
      </c>
      <c r="AG73" s="911"/>
      <c r="AH73" s="911"/>
      <c r="AI73" s="911"/>
      <c r="AJ73" s="911"/>
      <c r="AK73" s="911" t="s">
        <v>596</v>
      </c>
      <c r="AL73" s="911"/>
      <c r="AM73" s="911"/>
      <c r="AN73" s="911"/>
      <c r="AO73" s="911"/>
      <c r="AP73" s="911">
        <v>42</v>
      </c>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579</v>
      </c>
      <c r="C74" s="954"/>
      <c r="D74" s="954"/>
      <c r="E74" s="954"/>
      <c r="F74" s="954"/>
      <c r="G74" s="954"/>
      <c r="H74" s="954"/>
      <c r="I74" s="954"/>
      <c r="J74" s="954"/>
      <c r="K74" s="954"/>
      <c r="L74" s="954"/>
      <c r="M74" s="954"/>
      <c r="N74" s="954"/>
      <c r="O74" s="954"/>
      <c r="P74" s="955"/>
      <c r="Q74" s="956">
        <v>175</v>
      </c>
      <c r="R74" s="911"/>
      <c r="S74" s="911"/>
      <c r="T74" s="911"/>
      <c r="U74" s="911"/>
      <c r="V74" s="911">
        <v>165</v>
      </c>
      <c r="W74" s="911"/>
      <c r="X74" s="911"/>
      <c r="Y74" s="911"/>
      <c r="Z74" s="911"/>
      <c r="AA74" s="911">
        <v>10</v>
      </c>
      <c r="AB74" s="911"/>
      <c r="AC74" s="911"/>
      <c r="AD74" s="911"/>
      <c r="AE74" s="911"/>
      <c r="AF74" s="911">
        <v>10</v>
      </c>
      <c r="AG74" s="911"/>
      <c r="AH74" s="911"/>
      <c r="AI74" s="911"/>
      <c r="AJ74" s="911"/>
      <c r="AK74" s="911">
        <v>23</v>
      </c>
      <c r="AL74" s="911"/>
      <c r="AM74" s="911"/>
      <c r="AN74" s="911"/>
      <c r="AO74" s="911"/>
      <c r="AP74" s="911" t="s">
        <v>594</v>
      </c>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580</v>
      </c>
      <c r="C75" s="954"/>
      <c r="D75" s="954"/>
      <c r="E75" s="954"/>
      <c r="F75" s="954"/>
      <c r="G75" s="954"/>
      <c r="H75" s="954"/>
      <c r="I75" s="954"/>
      <c r="J75" s="954"/>
      <c r="K75" s="954"/>
      <c r="L75" s="954"/>
      <c r="M75" s="954"/>
      <c r="N75" s="954"/>
      <c r="O75" s="954"/>
      <c r="P75" s="955"/>
      <c r="Q75" s="959">
        <v>291</v>
      </c>
      <c r="R75" s="960"/>
      <c r="S75" s="960"/>
      <c r="T75" s="960"/>
      <c r="U75" s="910"/>
      <c r="V75" s="961">
        <v>277</v>
      </c>
      <c r="W75" s="960"/>
      <c r="X75" s="960"/>
      <c r="Y75" s="960"/>
      <c r="Z75" s="910"/>
      <c r="AA75" s="961">
        <v>13</v>
      </c>
      <c r="AB75" s="960"/>
      <c r="AC75" s="960"/>
      <c r="AD75" s="960"/>
      <c r="AE75" s="910"/>
      <c r="AF75" s="961">
        <v>13</v>
      </c>
      <c r="AG75" s="960"/>
      <c r="AH75" s="960"/>
      <c r="AI75" s="960"/>
      <c r="AJ75" s="910"/>
      <c r="AK75" s="961">
        <v>90</v>
      </c>
      <c r="AL75" s="960"/>
      <c r="AM75" s="960"/>
      <c r="AN75" s="960"/>
      <c r="AO75" s="910"/>
      <c r="AP75" s="961" t="s">
        <v>594</v>
      </c>
      <c r="AQ75" s="960"/>
      <c r="AR75" s="960"/>
      <c r="AS75" s="960"/>
      <c r="AT75" s="910"/>
      <c r="AU75" s="911"/>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581</v>
      </c>
      <c r="C76" s="954"/>
      <c r="D76" s="954"/>
      <c r="E76" s="954"/>
      <c r="F76" s="954"/>
      <c r="G76" s="954"/>
      <c r="H76" s="954"/>
      <c r="I76" s="954"/>
      <c r="J76" s="954"/>
      <c r="K76" s="954"/>
      <c r="L76" s="954"/>
      <c r="M76" s="954"/>
      <c r="N76" s="954"/>
      <c r="O76" s="954"/>
      <c r="P76" s="955"/>
      <c r="Q76" s="959">
        <v>66</v>
      </c>
      <c r="R76" s="960"/>
      <c r="S76" s="960"/>
      <c r="T76" s="960"/>
      <c r="U76" s="910"/>
      <c r="V76" s="961">
        <v>66</v>
      </c>
      <c r="W76" s="960"/>
      <c r="X76" s="960"/>
      <c r="Y76" s="960"/>
      <c r="Z76" s="910"/>
      <c r="AA76" s="961" t="s">
        <v>594</v>
      </c>
      <c r="AB76" s="960"/>
      <c r="AC76" s="960"/>
      <c r="AD76" s="960"/>
      <c r="AE76" s="910"/>
      <c r="AF76" s="961" t="s">
        <v>596</v>
      </c>
      <c r="AG76" s="960"/>
      <c r="AH76" s="960"/>
      <c r="AI76" s="960"/>
      <c r="AJ76" s="910"/>
      <c r="AK76" s="961" t="s">
        <v>594</v>
      </c>
      <c r="AL76" s="960"/>
      <c r="AM76" s="960"/>
      <c r="AN76" s="960"/>
      <c r="AO76" s="910"/>
      <c r="AP76" s="961" t="s">
        <v>594</v>
      </c>
      <c r="AQ76" s="960"/>
      <c r="AR76" s="960"/>
      <c r="AS76" s="960"/>
      <c r="AT76" s="910"/>
      <c r="AU76" s="911"/>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582</v>
      </c>
      <c r="C77" s="954"/>
      <c r="D77" s="954"/>
      <c r="E77" s="954"/>
      <c r="F77" s="954"/>
      <c r="G77" s="954"/>
      <c r="H77" s="954"/>
      <c r="I77" s="954"/>
      <c r="J77" s="954"/>
      <c r="K77" s="954"/>
      <c r="L77" s="954"/>
      <c r="M77" s="954"/>
      <c r="N77" s="954"/>
      <c r="O77" s="954"/>
      <c r="P77" s="955"/>
      <c r="Q77" s="959">
        <v>985</v>
      </c>
      <c r="R77" s="960"/>
      <c r="S77" s="960"/>
      <c r="T77" s="960"/>
      <c r="U77" s="910"/>
      <c r="V77" s="961">
        <v>954</v>
      </c>
      <c r="W77" s="960"/>
      <c r="X77" s="960"/>
      <c r="Y77" s="960"/>
      <c r="Z77" s="910"/>
      <c r="AA77" s="961">
        <v>31</v>
      </c>
      <c r="AB77" s="960"/>
      <c r="AC77" s="960"/>
      <c r="AD77" s="960"/>
      <c r="AE77" s="910"/>
      <c r="AF77" s="961">
        <v>31</v>
      </c>
      <c r="AG77" s="960"/>
      <c r="AH77" s="960"/>
      <c r="AI77" s="960"/>
      <c r="AJ77" s="910"/>
      <c r="AK77" s="961" t="s">
        <v>595</v>
      </c>
      <c r="AL77" s="960"/>
      <c r="AM77" s="960"/>
      <c r="AN77" s="960"/>
      <c r="AO77" s="910"/>
      <c r="AP77" s="961" t="s">
        <v>594</v>
      </c>
      <c r="AQ77" s="960"/>
      <c r="AR77" s="960"/>
      <c r="AS77" s="960"/>
      <c r="AT77" s="910"/>
      <c r="AU77" s="911"/>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583</v>
      </c>
      <c r="C78" s="954"/>
      <c r="D78" s="954"/>
      <c r="E78" s="954"/>
      <c r="F78" s="954"/>
      <c r="G78" s="954"/>
      <c r="H78" s="954"/>
      <c r="I78" s="954"/>
      <c r="J78" s="954"/>
      <c r="K78" s="954"/>
      <c r="L78" s="954"/>
      <c r="M78" s="954"/>
      <c r="N78" s="954"/>
      <c r="O78" s="954"/>
      <c r="P78" s="955"/>
      <c r="Q78" s="956">
        <v>70107</v>
      </c>
      <c r="R78" s="911"/>
      <c r="S78" s="911"/>
      <c r="T78" s="911"/>
      <c r="U78" s="911"/>
      <c r="V78" s="911">
        <v>67173</v>
      </c>
      <c r="W78" s="911"/>
      <c r="X78" s="911"/>
      <c r="Y78" s="911"/>
      <c r="Z78" s="911"/>
      <c r="AA78" s="911" t="s">
        <v>596</v>
      </c>
      <c r="AB78" s="911"/>
      <c r="AC78" s="911"/>
      <c r="AD78" s="911"/>
      <c r="AE78" s="911"/>
      <c r="AF78" s="911">
        <v>2934</v>
      </c>
      <c r="AG78" s="911"/>
      <c r="AH78" s="911"/>
      <c r="AI78" s="911"/>
      <c r="AJ78" s="911"/>
      <c r="AK78" s="911">
        <v>169</v>
      </c>
      <c r="AL78" s="911"/>
      <c r="AM78" s="911"/>
      <c r="AN78" s="911"/>
      <c r="AO78" s="911"/>
      <c r="AP78" s="911" t="s">
        <v>598</v>
      </c>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584</v>
      </c>
      <c r="C79" s="954"/>
      <c r="D79" s="954"/>
      <c r="E79" s="954"/>
      <c r="F79" s="954"/>
      <c r="G79" s="954"/>
      <c r="H79" s="954"/>
      <c r="I79" s="954"/>
      <c r="J79" s="954"/>
      <c r="K79" s="954"/>
      <c r="L79" s="954"/>
      <c r="M79" s="954"/>
      <c r="N79" s="954"/>
      <c r="O79" s="954"/>
      <c r="P79" s="955"/>
      <c r="Q79" s="956">
        <v>244</v>
      </c>
      <c r="R79" s="911"/>
      <c r="S79" s="911"/>
      <c r="T79" s="911"/>
      <c r="U79" s="911"/>
      <c r="V79" s="911">
        <v>231</v>
      </c>
      <c r="W79" s="911"/>
      <c r="X79" s="911"/>
      <c r="Y79" s="911"/>
      <c r="Z79" s="911"/>
      <c r="AA79" s="911">
        <v>13</v>
      </c>
      <c r="AB79" s="911"/>
      <c r="AC79" s="911"/>
      <c r="AD79" s="911"/>
      <c r="AE79" s="911"/>
      <c r="AF79" s="911">
        <v>13</v>
      </c>
      <c r="AG79" s="911"/>
      <c r="AH79" s="911"/>
      <c r="AI79" s="911"/>
      <c r="AJ79" s="911"/>
      <c r="AK79" s="911">
        <v>36</v>
      </c>
      <c r="AL79" s="911"/>
      <c r="AM79" s="911"/>
      <c r="AN79" s="911"/>
      <c r="AO79" s="911"/>
      <c r="AP79" s="911" t="s">
        <v>594</v>
      </c>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585</v>
      </c>
      <c r="C80" s="954"/>
      <c r="D80" s="954"/>
      <c r="E80" s="954"/>
      <c r="F80" s="954"/>
      <c r="G80" s="954"/>
      <c r="H80" s="954"/>
      <c r="I80" s="954"/>
      <c r="J80" s="954"/>
      <c r="K80" s="954"/>
      <c r="L80" s="954"/>
      <c r="M80" s="954"/>
      <c r="N80" s="954"/>
      <c r="O80" s="954"/>
      <c r="P80" s="955"/>
      <c r="Q80" s="956">
        <v>767604</v>
      </c>
      <c r="R80" s="911"/>
      <c r="S80" s="911"/>
      <c r="T80" s="911"/>
      <c r="U80" s="911"/>
      <c r="V80" s="911">
        <v>751444</v>
      </c>
      <c r="W80" s="911"/>
      <c r="X80" s="911"/>
      <c r="Y80" s="911"/>
      <c r="Z80" s="911"/>
      <c r="AA80" s="911">
        <v>16160</v>
      </c>
      <c r="AB80" s="911"/>
      <c r="AC80" s="911"/>
      <c r="AD80" s="911"/>
      <c r="AE80" s="911"/>
      <c r="AF80" s="911">
        <v>16160</v>
      </c>
      <c r="AG80" s="911"/>
      <c r="AH80" s="911"/>
      <c r="AI80" s="911"/>
      <c r="AJ80" s="911"/>
      <c r="AK80" s="911" t="s">
        <v>596</v>
      </c>
      <c r="AL80" s="911"/>
      <c r="AM80" s="911"/>
      <c r="AN80" s="911"/>
      <c r="AO80" s="911"/>
      <c r="AP80" s="911" t="s">
        <v>594</v>
      </c>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395</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19610</v>
      </c>
      <c r="AG88" s="922"/>
      <c r="AH88" s="922"/>
      <c r="AI88" s="922"/>
      <c r="AJ88" s="922"/>
      <c r="AK88" s="919"/>
      <c r="AL88" s="919"/>
      <c r="AM88" s="919"/>
      <c r="AN88" s="919"/>
      <c r="AO88" s="919"/>
      <c r="AP88" s="922">
        <v>1202</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36</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313</v>
      </c>
      <c r="AG109" s="975"/>
      <c r="AH109" s="975"/>
      <c r="AI109" s="975"/>
      <c r="AJ109" s="976"/>
      <c r="AK109" s="974" t="s">
        <v>312</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313</v>
      </c>
      <c r="BW109" s="975"/>
      <c r="BX109" s="975"/>
      <c r="BY109" s="975"/>
      <c r="BZ109" s="976"/>
      <c r="CA109" s="974" t="s">
        <v>312</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313</v>
      </c>
      <c r="DM109" s="975"/>
      <c r="DN109" s="975"/>
      <c r="DO109" s="975"/>
      <c r="DP109" s="976"/>
      <c r="DQ109" s="974" t="s">
        <v>312</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357728</v>
      </c>
      <c r="AB110" s="982"/>
      <c r="AC110" s="982"/>
      <c r="AD110" s="982"/>
      <c r="AE110" s="983"/>
      <c r="AF110" s="984">
        <v>360598</v>
      </c>
      <c r="AG110" s="982"/>
      <c r="AH110" s="982"/>
      <c r="AI110" s="982"/>
      <c r="AJ110" s="983"/>
      <c r="AK110" s="984">
        <v>367206</v>
      </c>
      <c r="AL110" s="982"/>
      <c r="AM110" s="982"/>
      <c r="AN110" s="982"/>
      <c r="AO110" s="983"/>
      <c r="AP110" s="985">
        <v>13.2</v>
      </c>
      <c r="AQ110" s="986"/>
      <c r="AR110" s="986"/>
      <c r="AS110" s="986"/>
      <c r="AT110" s="987"/>
      <c r="AU110" s="988" t="s">
        <v>73</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4437500</v>
      </c>
      <c r="BR110" s="1017"/>
      <c r="BS110" s="1017"/>
      <c r="BT110" s="1017"/>
      <c r="BU110" s="1017"/>
      <c r="BV110" s="1017">
        <v>4579891</v>
      </c>
      <c r="BW110" s="1017"/>
      <c r="BX110" s="1017"/>
      <c r="BY110" s="1017"/>
      <c r="BZ110" s="1017"/>
      <c r="CA110" s="1017">
        <v>4400584</v>
      </c>
      <c r="CB110" s="1017"/>
      <c r="CC110" s="1017"/>
      <c r="CD110" s="1017"/>
      <c r="CE110" s="1017"/>
      <c r="CF110" s="1031">
        <v>158.1</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140</v>
      </c>
      <c r="DH110" s="1017"/>
      <c r="DI110" s="1017"/>
      <c r="DJ110" s="1017"/>
      <c r="DK110" s="1017"/>
      <c r="DL110" s="1017" t="s">
        <v>416</v>
      </c>
      <c r="DM110" s="1017"/>
      <c r="DN110" s="1017"/>
      <c r="DO110" s="1017"/>
      <c r="DP110" s="1017"/>
      <c r="DQ110" s="1017" t="s">
        <v>140</v>
      </c>
      <c r="DR110" s="1017"/>
      <c r="DS110" s="1017"/>
      <c r="DT110" s="1017"/>
      <c r="DU110" s="1017"/>
      <c r="DV110" s="1018" t="s">
        <v>416</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416</v>
      </c>
      <c r="AB111" s="1024"/>
      <c r="AC111" s="1024"/>
      <c r="AD111" s="1024"/>
      <c r="AE111" s="1025"/>
      <c r="AF111" s="1026" t="s">
        <v>140</v>
      </c>
      <c r="AG111" s="1024"/>
      <c r="AH111" s="1024"/>
      <c r="AI111" s="1024"/>
      <c r="AJ111" s="1025"/>
      <c r="AK111" s="1026" t="s">
        <v>140</v>
      </c>
      <c r="AL111" s="1024"/>
      <c r="AM111" s="1024"/>
      <c r="AN111" s="1024"/>
      <c r="AO111" s="1025"/>
      <c r="AP111" s="1027" t="s">
        <v>140</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416</v>
      </c>
      <c r="BR111" s="1010"/>
      <c r="BS111" s="1010"/>
      <c r="BT111" s="1010"/>
      <c r="BU111" s="1010"/>
      <c r="BV111" s="1010" t="s">
        <v>140</v>
      </c>
      <c r="BW111" s="1010"/>
      <c r="BX111" s="1010"/>
      <c r="BY111" s="1010"/>
      <c r="BZ111" s="1010"/>
      <c r="CA111" s="1010" t="s">
        <v>416</v>
      </c>
      <c r="CB111" s="1010"/>
      <c r="CC111" s="1010"/>
      <c r="CD111" s="1010"/>
      <c r="CE111" s="1010"/>
      <c r="CF111" s="1004" t="s">
        <v>140</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416</v>
      </c>
      <c r="DH111" s="1010"/>
      <c r="DI111" s="1010"/>
      <c r="DJ111" s="1010"/>
      <c r="DK111" s="1010"/>
      <c r="DL111" s="1010" t="s">
        <v>416</v>
      </c>
      <c r="DM111" s="1010"/>
      <c r="DN111" s="1010"/>
      <c r="DO111" s="1010"/>
      <c r="DP111" s="1010"/>
      <c r="DQ111" s="1010" t="s">
        <v>140</v>
      </c>
      <c r="DR111" s="1010"/>
      <c r="DS111" s="1010"/>
      <c r="DT111" s="1010"/>
      <c r="DU111" s="1010"/>
      <c r="DV111" s="1011" t="s">
        <v>416</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6251</v>
      </c>
      <c r="AB112" s="1049"/>
      <c r="AC112" s="1049"/>
      <c r="AD112" s="1049"/>
      <c r="AE112" s="1050"/>
      <c r="AF112" s="1051">
        <v>6251</v>
      </c>
      <c r="AG112" s="1049"/>
      <c r="AH112" s="1049"/>
      <c r="AI112" s="1049"/>
      <c r="AJ112" s="1050"/>
      <c r="AK112" s="1051" t="s">
        <v>416</v>
      </c>
      <c r="AL112" s="1049"/>
      <c r="AM112" s="1049"/>
      <c r="AN112" s="1049"/>
      <c r="AO112" s="1050"/>
      <c r="AP112" s="1052" t="s">
        <v>416</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830698</v>
      </c>
      <c r="BR112" s="1010"/>
      <c r="BS112" s="1010"/>
      <c r="BT112" s="1010"/>
      <c r="BU112" s="1010"/>
      <c r="BV112" s="1010">
        <v>840055</v>
      </c>
      <c r="BW112" s="1010"/>
      <c r="BX112" s="1010"/>
      <c r="BY112" s="1010"/>
      <c r="BZ112" s="1010"/>
      <c r="CA112" s="1010">
        <v>810638</v>
      </c>
      <c r="CB112" s="1010"/>
      <c r="CC112" s="1010"/>
      <c r="CD112" s="1010"/>
      <c r="CE112" s="1010"/>
      <c r="CF112" s="1004">
        <v>29.1</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416</v>
      </c>
      <c r="DH112" s="1010"/>
      <c r="DI112" s="1010"/>
      <c r="DJ112" s="1010"/>
      <c r="DK112" s="1010"/>
      <c r="DL112" s="1010" t="s">
        <v>140</v>
      </c>
      <c r="DM112" s="1010"/>
      <c r="DN112" s="1010"/>
      <c r="DO112" s="1010"/>
      <c r="DP112" s="1010"/>
      <c r="DQ112" s="1010" t="s">
        <v>416</v>
      </c>
      <c r="DR112" s="1010"/>
      <c r="DS112" s="1010"/>
      <c r="DT112" s="1010"/>
      <c r="DU112" s="1010"/>
      <c r="DV112" s="1011" t="s">
        <v>416</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40511</v>
      </c>
      <c r="AB113" s="1024"/>
      <c r="AC113" s="1024"/>
      <c r="AD113" s="1024"/>
      <c r="AE113" s="1025"/>
      <c r="AF113" s="1026">
        <v>41590</v>
      </c>
      <c r="AG113" s="1024"/>
      <c r="AH113" s="1024"/>
      <c r="AI113" s="1024"/>
      <c r="AJ113" s="1025"/>
      <c r="AK113" s="1026">
        <v>44354</v>
      </c>
      <c r="AL113" s="1024"/>
      <c r="AM113" s="1024"/>
      <c r="AN113" s="1024"/>
      <c r="AO113" s="1025"/>
      <c r="AP113" s="1027">
        <v>1.6</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108477</v>
      </c>
      <c r="BR113" s="1010"/>
      <c r="BS113" s="1010"/>
      <c r="BT113" s="1010"/>
      <c r="BU113" s="1010"/>
      <c r="BV113" s="1010">
        <v>107584</v>
      </c>
      <c r="BW113" s="1010"/>
      <c r="BX113" s="1010"/>
      <c r="BY113" s="1010"/>
      <c r="BZ113" s="1010"/>
      <c r="CA113" s="1010">
        <v>102004</v>
      </c>
      <c r="CB113" s="1010"/>
      <c r="CC113" s="1010"/>
      <c r="CD113" s="1010"/>
      <c r="CE113" s="1010"/>
      <c r="CF113" s="1004">
        <v>3.7</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416</v>
      </c>
      <c r="DH113" s="1049"/>
      <c r="DI113" s="1049"/>
      <c r="DJ113" s="1049"/>
      <c r="DK113" s="1050"/>
      <c r="DL113" s="1051" t="s">
        <v>416</v>
      </c>
      <c r="DM113" s="1049"/>
      <c r="DN113" s="1049"/>
      <c r="DO113" s="1049"/>
      <c r="DP113" s="1050"/>
      <c r="DQ113" s="1051" t="s">
        <v>416</v>
      </c>
      <c r="DR113" s="1049"/>
      <c r="DS113" s="1049"/>
      <c r="DT113" s="1049"/>
      <c r="DU113" s="1050"/>
      <c r="DV113" s="1052" t="s">
        <v>416</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17895</v>
      </c>
      <c r="AB114" s="1049"/>
      <c r="AC114" s="1049"/>
      <c r="AD114" s="1049"/>
      <c r="AE114" s="1050"/>
      <c r="AF114" s="1051">
        <v>14088</v>
      </c>
      <c r="AG114" s="1049"/>
      <c r="AH114" s="1049"/>
      <c r="AI114" s="1049"/>
      <c r="AJ114" s="1050"/>
      <c r="AK114" s="1051">
        <v>14666</v>
      </c>
      <c r="AL114" s="1049"/>
      <c r="AM114" s="1049"/>
      <c r="AN114" s="1049"/>
      <c r="AO114" s="1050"/>
      <c r="AP114" s="1052">
        <v>0.5</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1177917</v>
      </c>
      <c r="BR114" s="1010"/>
      <c r="BS114" s="1010"/>
      <c r="BT114" s="1010"/>
      <c r="BU114" s="1010"/>
      <c r="BV114" s="1010">
        <v>1135763</v>
      </c>
      <c r="BW114" s="1010"/>
      <c r="BX114" s="1010"/>
      <c r="BY114" s="1010"/>
      <c r="BZ114" s="1010"/>
      <c r="CA114" s="1010">
        <v>1067866</v>
      </c>
      <c r="CB114" s="1010"/>
      <c r="CC114" s="1010"/>
      <c r="CD114" s="1010"/>
      <c r="CE114" s="1010"/>
      <c r="CF114" s="1004">
        <v>38.4</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416</v>
      </c>
      <c r="DH114" s="1049"/>
      <c r="DI114" s="1049"/>
      <c r="DJ114" s="1049"/>
      <c r="DK114" s="1050"/>
      <c r="DL114" s="1051" t="s">
        <v>416</v>
      </c>
      <c r="DM114" s="1049"/>
      <c r="DN114" s="1049"/>
      <c r="DO114" s="1049"/>
      <c r="DP114" s="1050"/>
      <c r="DQ114" s="1051" t="s">
        <v>140</v>
      </c>
      <c r="DR114" s="1049"/>
      <c r="DS114" s="1049"/>
      <c r="DT114" s="1049"/>
      <c r="DU114" s="1050"/>
      <c r="DV114" s="1052" t="s">
        <v>140</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140</v>
      </c>
      <c r="AB115" s="1024"/>
      <c r="AC115" s="1024"/>
      <c r="AD115" s="1024"/>
      <c r="AE115" s="1025"/>
      <c r="AF115" s="1026" t="s">
        <v>140</v>
      </c>
      <c r="AG115" s="1024"/>
      <c r="AH115" s="1024"/>
      <c r="AI115" s="1024"/>
      <c r="AJ115" s="1025"/>
      <c r="AK115" s="1026" t="s">
        <v>140</v>
      </c>
      <c r="AL115" s="1024"/>
      <c r="AM115" s="1024"/>
      <c r="AN115" s="1024"/>
      <c r="AO115" s="1025"/>
      <c r="AP115" s="1027" t="s">
        <v>416</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140</v>
      </c>
      <c r="BR115" s="1010"/>
      <c r="BS115" s="1010"/>
      <c r="BT115" s="1010"/>
      <c r="BU115" s="1010"/>
      <c r="BV115" s="1010" t="s">
        <v>416</v>
      </c>
      <c r="BW115" s="1010"/>
      <c r="BX115" s="1010"/>
      <c r="BY115" s="1010"/>
      <c r="BZ115" s="1010"/>
      <c r="CA115" s="1010" t="s">
        <v>416</v>
      </c>
      <c r="CB115" s="1010"/>
      <c r="CC115" s="1010"/>
      <c r="CD115" s="1010"/>
      <c r="CE115" s="1010"/>
      <c r="CF115" s="1004" t="s">
        <v>416</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416</v>
      </c>
      <c r="DH115" s="1049"/>
      <c r="DI115" s="1049"/>
      <c r="DJ115" s="1049"/>
      <c r="DK115" s="1050"/>
      <c r="DL115" s="1051" t="s">
        <v>416</v>
      </c>
      <c r="DM115" s="1049"/>
      <c r="DN115" s="1049"/>
      <c r="DO115" s="1049"/>
      <c r="DP115" s="1050"/>
      <c r="DQ115" s="1051" t="s">
        <v>140</v>
      </c>
      <c r="DR115" s="1049"/>
      <c r="DS115" s="1049"/>
      <c r="DT115" s="1049"/>
      <c r="DU115" s="1050"/>
      <c r="DV115" s="1052" t="s">
        <v>140</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140</v>
      </c>
      <c r="AB116" s="1049"/>
      <c r="AC116" s="1049"/>
      <c r="AD116" s="1049"/>
      <c r="AE116" s="1050"/>
      <c r="AF116" s="1051" t="s">
        <v>140</v>
      </c>
      <c r="AG116" s="1049"/>
      <c r="AH116" s="1049"/>
      <c r="AI116" s="1049"/>
      <c r="AJ116" s="1050"/>
      <c r="AK116" s="1051" t="s">
        <v>140</v>
      </c>
      <c r="AL116" s="1049"/>
      <c r="AM116" s="1049"/>
      <c r="AN116" s="1049"/>
      <c r="AO116" s="1050"/>
      <c r="AP116" s="1052" t="s">
        <v>416</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416</v>
      </c>
      <c r="BR116" s="1010"/>
      <c r="BS116" s="1010"/>
      <c r="BT116" s="1010"/>
      <c r="BU116" s="1010"/>
      <c r="BV116" s="1010" t="s">
        <v>416</v>
      </c>
      <c r="BW116" s="1010"/>
      <c r="BX116" s="1010"/>
      <c r="BY116" s="1010"/>
      <c r="BZ116" s="1010"/>
      <c r="CA116" s="1010" t="s">
        <v>140</v>
      </c>
      <c r="CB116" s="1010"/>
      <c r="CC116" s="1010"/>
      <c r="CD116" s="1010"/>
      <c r="CE116" s="1010"/>
      <c r="CF116" s="1004" t="s">
        <v>416</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416</v>
      </c>
      <c r="DH116" s="1049"/>
      <c r="DI116" s="1049"/>
      <c r="DJ116" s="1049"/>
      <c r="DK116" s="1050"/>
      <c r="DL116" s="1051" t="s">
        <v>140</v>
      </c>
      <c r="DM116" s="1049"/>
      <c r="DN116" s="1049"/>
      <c r="DO116" s="1049"/>
      <c r="DP116" s="1050"/>
      <c r="DQ116" s="1051" t="s">
        <v>416</v>
      </c>
      <c r="DR116" s="1049"/>
      <c r="DS116" s="1049"/>
      <c r="DT116" s="1049"/>
      <c r="DU116" s="1050"/>
      <c r="DV116" s="1052" t="s">
        <v>416</v>
      </c>
      <c r="DW116" s="1053"/>
      <c r="DX116" s="1053"/>
      <c r="DY116" s="1053"/>
      <c r="DZ116" s="1054"/>
    </row>
    <row r="117" spans="1:130" s="246" customFormat="1" ht="26.25" customHeight="1" x14ac:dyDescent="0.15">
      <c r="A117" s="994" t="s">
        <v>194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422385</v>
      </c>
      <c r="AB117" s="1067"/>
      <c r="AC117" s="1067"/>
      <c r="AD117" s="1067"/>
      <c r="AE117" s="1068"/>
      <c r="AF117" s="1069">
        <v>422527</v>
      </c>
      <c r="AG117" s="1067"/>
      <c r="AH117" s="1067"/>
      <c r="AI117" s="1067"/>
      <c r="AJ117" s="1068"/>
      <c r="AK117" s="1069">
        <v>426226</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416</v>
      </c>
      <c r="BR117" s="1010"/>
      <c r="BS117" s="1010"/>
      <c r="BT117" s="1010"/>
      <c r="BU117" s="1010"/>
      <c r="BV117" s="1010" t="s">
        <v>416</v>
      </c>
      <c r="BW117" s="1010"/>
      <c r="BX117" s="1010"/>
      <c r="BY117" s="1010"/>
      <c r="BZ117" s="1010"/>
      <c r="CA117" s="1010" t="s">
        <v>416</v>
      </c>
      <c r="CB117" s="1010"/>
      <c r="CC117" s="1010"/>
      <c r="CD117" s="1010"/>
      <c r="CE117" s="1010"/>
      <c r="CF117" s="1004" t="s">
        <v>416</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140</v>
      </c>
      <c r="DH117" s="1049"/>
      <c r="DI117" s="1049"/>
      <c r="DJ117" s="1049"/>
      <c r="DK117" s="1050"/>
      <c r="DL117" s="1051" t="s">
        <v>416</v>
      </c>
      <c r="DM117" s="1049"/>
      <c r="DN117" s="1049"/>
      <c r="DO117" s="1049"/>
      <c r="DP117" s="1050"/>
      <c r="DQ117" s="1051" t="s">
        <v>416</v>
      </c>
      <c r="DR117" s="1049"/>
      <c r="DS117" s="1049"/>
      <c r="DT117" s="1049"/>
      <c r="DU117" s="1050"/>
      <c r="DV117" s="1052" t="s">
        <v>416</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313</v>
      </c>
      <c r="AG118" s="975"/>
      <c r="AH118" s="975"/>
      <c r="AI118" s="975"/>
      <c r="AJ118" s="976"/>
      <c r="AK118" s="974" t="s">
        <v>312</v>
      </c>
      <c r="AL118" s="975"/>
      <c r="AM118" s="975"/>
      <c r="AN118" s="975"/>
      <c r="AO118" s="976"/>
      <c r="AP118" s="1061" t="s">
        <v>432</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416</v>
      </c>
      <c r="BR118" s="1088"/>
      <c r="BS118" s="1088"/>
      <c r="BT118" s="1088"/>
      <c r="BU118" s="1088"/>
      <c r="BV118" s="1088" t="s">
        <v>416</v>
      </c>
      <c r="BW118" s="1088"/>
      <c r="BX118" s="1088"/>
      <c r="BY118" s="1088"/>
      <c r="BZ118" s="1088"/>
      <c r="CA118" s="1088" t="s">
        <v>416</v>
      </c>
      <c r="CB118" s="1088"/>
      <c r="CC118" s="1088"/>
      <c r="CD118" s="1088"/>
      <c r="CE118" s="1088"/>
      <c r="CF118" s="1004" t="s">
        <v>416</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416</v>
      </c>
      <c r="DH118" s="1049"/>
      <c r="DI118" s="1049"/>
      <c r="DJ118" s="1049"/>
      <c r="DK118" s="1050"/>
      <c r="DL118" s="1051" t="s">
        <v>416</v>
      </c>
      <c r="DM118" s="1049"/>
      <c r="DN118" s="1049"/>
      <c r="DO118" s="1049"/>
      <c r="DP118" s="1050"/>
      <c r="DQ118" s="1051" t="s">
        <v>416</v>
      </c>
      <c r="DR118" s="1049"/>
      <c r="DS118" s="1049"/>
      <c r="DT118" s="1049"/>
      <c r="DU118" s="1050"/>
      <c r="DV118" s="1052" t="s">
        <v>140</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416</v>
      </c>
      <c r="AB119" s="982"/>
      <c r="AC119" s="982"/>
      <c r="AD119" s="982"/>
      <c r="AE119" s="983"/>
      <c r="AF119" s="984" t="s">
        <v>416</v>
      </c>
      <c r="AG119" s="982"/>
      <c r="AH119" s="982"/>
      <c r="AI119" s="982"/>
      <c r="AJ119" s="983"/>
      <c r="AK119" s="984" t="s">
        <v>416</v>
      </c>
      <c r="AL119" s="982"/>
      <c r="AM119" s="982"/>
      <c r="AN119" s="982"/>
      <c r="AO119" s="983"/>
      <c r="AP119" s="985" t="s">
        <v>416</v>
      </c>
      <c r="AQ119" s="986"/>
      <c r="AR119" s="986"/>
      <c r="AS119" s="986"/>
      <c r="AT119" s="987"/>
      <c r="AU119" s="992"/>
      <c r="AV119" s="993"/>
      <c r="AW119" s="993"/>
      <c r="AX119" s="993"/>
      <c r="AY119" s="993"/>
      <c r="AZ119" s="277" t="s">
        <v>194</v>
      </c>
      <c r="BA119" s="277"/>
      <c r="BB119" s="277"/>
      <c r="BC119" s="277"/>
      <c r="BD119" s="277"/>
      <c r="BE119" s="277"/>
      <c r="BF119" s="277"/>
      <c r="BG119" s="277"/>
      <c r="BH119" s="277"/>
      <c r="BI119" s="277"/>
      <c r="BJ119" s="277"/>
      <c r="BK119" s="277"/>
      <c r="BL119" s="277"/>
      <c r="BM119" s="277"/>
      <c r="BN119" s="277"/>
      <c r="BO119" s="1065" t="s">
        <v>462</v>
      </c>
      <c r="BP119" s="1096"/>
      <c r="BQ119" s="1087">
        <v>6554592</v>
      </c>
      <c r="BR119" s="1088"/>
      <c r="BS119" s="1088"/>
      <c r="BT119" s="1088"/>
      <c r="BU119" s="1088"/>
      <c r="BV119" s="1088">
        <v>6663293</v>
      </c>
      <c r="BW119" s="1088"/>
      <c r="BX119" s="1088"/>
      <c r="BY119" s="1088"/>
      <c r="BZ119" s="1088"/>
      <c r="CA119" s="1088">
        <v>6381092</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416</v>
      </c>
      <c r="DH119" s="1074"/>
      <c r="DI119" s="1074"/>
      <c r="DJ119" s="1074"/>
      <c r="DK119" s="1075"/>
      <c r="DL119" s="1073" t="s">
        <v>140</v>
      </c>
      <c r="DM119" s="1074"/>
      <c r="DN119" s="1074"/>
      <c r="DO119" s="1074"/>
      <c r="DP119" s="1075"/>
      <c r="DQ119" s="1073" t="s">
        <v>140</v>
      </c>
      <c r="DR119" s="1074"/>
      <c r="DS119" s="1074"/>
      <c r="DT119" s="1074"/>
      <c r="DU119" s="1075"/>
      <c r="DV119" s="1076" t="s">
        <v>140</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140</v>
      </c>
      <c r="AB120" s="1049"/>
      <c r="AC120" s="1049"/>
      <c r="AD120" s="1049"/>
      <c r="AE120" s="1050"/>
      <c r="AF120" s="1051" t="s">
        <v>416</v>
      </c>
      <c r="AG120" s="1049"/>
      <c r="AH120" s="1049"/>
      <c r="AI120" s="1049"/>
      <c r="AJ120" s="1050"/>
      <c r="AK120" s="1051" t="s">
        <v>416</v>
      </c>
      <c r="AL120" s="1049"/>
      <c r="AM120" s="1049"/>
      <c r="AN120" s="1049"/>
      <c r="AO120" s="1050"/>
      <c r="AP120" s="1052" t="s">
        <v>140</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4156459</v>
      </c>
      <c r="BR120" s="1017"/>
      <c r="BS120" s="1017"/>
      <c r="BT120" s="1017"/>
      <c r="BU120" s="1017"/>
      <c r="BV120" s="1017">
        <v>4184392</v>
      </c>
      <c r="BW120" s="1017"/>
      <c r="BX120" s="1017"/>
      <c r="BY120" s="1017"/>
      <c r="BZ120" s="1017"/>
      <c r="CA120" s="1017">
        <v>4110723</v>
      </c>
      <c r="CB120" s="1017"/>
      <c r="CC120" s="1017"/>
      <c r="CD120" s="1017"/>
      <c r="CE120" s="1017"/>
      <c r="CF120" s="1031">
        <v>147.69999999999999</v>
      </c>
      <c r="CG120" s="1032"/>
      <c r="CH120" s="1032"/>
      <c r="CI120" s="1032"/>
      <c r="CJ120" s="1032"/>
      <c r="CK120" s="1097" t="s">
        <v>466</v>
      </c>
      <c r="CL120" s="1098"/>
      <c r="CM120" s="1098"/>
      <c r="CN120" s="1098"/>
      <c r="CO120" s="1099"/>
      <c r="CP120" s="1105" t="s">
        <v>412</v>
      </c>
      <c r="CQ120" s="1106"/>
      <c r="CR120" s="1106"/>
      <c r="CS120" s="1106"/>
      <c r="CT120" s="1106"/>
      <c r="CU120" s="1106"/>
      <c r="CV120" s="1106"/>
      <c r="CW120" s="1106"/>
      <c r="CX120" s="1106"/>
      <c r="CY120" s="1106"/>
      <c r="CZ120" s="1106"/>
      <c r="DA120" s="1106"/>
      <c r="DB120" s="1106"/>
      <c r="DC120" s="1106"/>
      <c r="DD120" s="1106"/>
      <c r="DE120" s="1106"/>
      <c r="DF120" s="1107"/>
      <c r="DG120" s="1016">
        <v>824058</v>
      </c>
      <c r="DH120" s="1017"/>
      <c r="DI120" s="1017"/>
      <c r="DJ120" s="1017"/>
      <c r="DK120" s="1017"/>
      <c r="DL120" s="1017">
        <v>834870</v>
      </c>
      <c r="DM120" s="1017"/>
      <c r="DN120" s="1017"/>
      <c r="DO120" s="1017"/>
      <c r="DP120" s="1017"/>
      <c r="DQ120" s="1017">
        <v>805679</v>
      </c>
      <c r="DR120" s="1017"/>
      <c r="DS120" s="1017"/>
      <c r="DT120" s="1017"/>
      <c r="DU120" s="1017"/>
      <c r="DV120" s="1018">
        <v>28.9</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140</v>
      </c>
      <c r="AB121" s="1049"/>
      <c r="AC121" s="1049"/>
      <c r="AD121" s="1049"/>
      <c r="AE121" s="1050"/>
      <c r="AF121" s="1051" t="s">
        <v>140</v>
      </c>
      <c r="AG121" s="1049"/>
      <c r="AH121" s="1049"/>
      <c r="AI121" s="1049"/>
      <c r="AJ121" s="1050"/>
      <c r="AK121" s="1051" t="s">
        <v>140</v>
      </c>
      <c r="AL121" s="1049"/>
      <c r="AM121" s="1049"/>
      <c r="AN121" s="1049"/>
      <c r="AO121" s="1050"/>
      <c r="AP121" s="1052" t="s">
        <v>140</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518453</v>
      </c>
      <c r="BR121" s="1010"/>
      <c r="BS121" s="1010"/>
      <c r="BT121" s="1010"/>
      <c r="BU121" s="1010"/>
      <c r="BV121" s="1010">
        <v>261359</v>
      </c>
      <c r="BW121" s="1010"/>
      <c r="BX121" s="1010"/>
      <c r="BY121" s="1010"/>
      <c r="BZ121" s="1010"/>
      <c r="CA121" s="1010">
        <v>133664</v>
      </c>
      <c r="CB121" s="1010"/>
      <c r="CC121" s="1010"/>
      <c r="CD121" s="1010"/>
      <c r="CE121" s="1010"/>
      <c r="CF121" s="1004">
        <v>4.8</v>
      </c>
      <c r="CG121" s="1005"/>
      <c r="CH121" s="1005"/>
      <c r="CI121" s="1005"/>
      <c r="CJ121" s="1005"/>
      <c r="CK121" s="1100"/>
      <c r="CL121" s="1101"/>
      <c r="CM121" s="1101"/>
      <c r="CN121" s="1101"/>
      <c r="CO121" s="1102"/>
      <c r="CP121" s="1110" t="s">
        <v>409</v>
      </c>
      <c r="CQ121" s="1111"/>
      <c r="CR121" s="1111"/>
      <c r="CS121" s="1111"/>
      <c r="CT121" s="1111"/>
      <c r="CU121" s="1111"/>
      <c r="CV121" s="1111"/>
      <c r="CW121" s="1111"/>
      <c r="CX121" s="1111"/>
      <c r="CY121" s="1111"/>
      <c r="CZ121" s="1111"/>
      <c r="DA121" s="1111"/>
      <c r="DB121" s="1111"/>
      <c r="DC121" s="1111"/>
      <c r="DD121" s="1111"/>
      <c r="DE121" s="1111"/>
      <c r="DF121" s="1112"/>
      <c r="DG121" s="1009">
        <v>6640</v>
      </c>
      <c r="DH121" s="1010"/>
      <c r="DI121" s="1010"/>
      <c r="DJ121" s="1010"/>
      <c r="DK121" s="1010"/>
      <c r="DL121" s="1010">
        <v>5185</v>
      </c>
      <c r="DM121" s="1010"/>
      <c r="DN121" s="1010"/>
      <c r="DO121" s="1010"/>
      <c r="DP121" s="1010"/>
      <c r="DQ121" s="1010">
        <v>4959</v>
      </c>
      <c r="DR121" s="1010"/>
      <c r="DS121" s="1010"/>
      <c r="DT121" s="1010"/>
      <c r="DU121" s="1010"/>
      <c r="DV121" s="1011">
        <v>0.2</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140</v>
      </c>
      <c r="AB122" s="1049"/>
      <c r="AC122" s="1049"/>
      <c r="AD122" s="1049"/>
      <c r="AE122" s="1050"/>
      <c r="AF122" s="1051" t="s">
        <v>140</v>
      </c>
      <c r="AG122" s="1049"/>
      <c r="AH122" s="1049"/>
      <c r="AI122" s="1049"/>
      <c r="AJ122" s="1050"/>
      <c r="AK122" s="1051" t="s">
        <v>140</v>
      </c>
      <c r="AL122" s="1049"/>
      <c r="AM122" s="1049"/>
      <c r="AN122" s="1049"/>
      <c r="AO122" s="1050"/>
      <c r="AP122" s="1052" t="s">
        <v>140</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3690485</v>
      </c>
      <c r="BR122" s="1088"/>
      <c r="BS122" s="1088"/>
      <c r="BT122" s="1088"/>
      <c r="BU122" s="1088"/>
      <c r="BV122" s="1088">
        <v>3669444</v>
      </c>
      <c r="BW122" s="1088"/>
      <c r="BX122" s="1088"/>
      <c r="BY122" s="1088"/>
      <c r="BZ122" s="1088"/>
      <c r="CA122" s="1088">
        <v>3670822</v>
      </c>
      <c r="CB122" s="1088"/>
      <c r="CC122" s="1088"/>
      <c r="CD122" s="1088"/>
      <c r="CE122" s="1088"/>
      <c r="CF122" s="1108">
        <v>131.9</v>
      </c>
      <c r="CG122" s="1109"/>
      <c r="CH122" s="1109"/>
      <c r="CI122" s="1109"/>
      <c r="CJ122" s="1109"/>
      <c r="CK122" s="1100"/>
      <c r="CL122" s="1101"/>
      <c r="CM122" s="1101"/>
      <c r="CN122" s="1101"/>
      <c r="CO122" s="1102"/>
      <c r="CP122" s="1110" t="s">
        <v>411</v>
      </c>
      <c r="CQ122" s="1111"/>
      <c r="CR122" s="1111"/>
      <c r="CS122" s="1111"/>
      <c r="CT122" s="1111"/>
      <c r="CU122" s="1111"/>
      <c r="CV122" s="1111"/>
      <c r="CW122" s="1111"/>
      <c r="CX122" s="1111"/>
      <c r="CY122" s="1111"/>
      <c r="CZ122" s="1111"/>
      <c r="DA122" s="1111"/>
      <c r="DB122" s="1111"/>
      <c r="DC122" s="1111"/>
      <c r="DD122" s="1111"/>
      <c r="DE122" s="1111"/>
      <c r="DF122" s="1112"/>
      <c r="DG122" s="1009" t="s">
        <v>140</v>
      </c>
      <c r="DH122" s="1010"/>
      <c r="DI122" s="1010"/>
      <c r="DJ122" s="1010"/>
      <c r="DK122" s="1010"/>
      <c r="DL122" s="1010" t="s">
        <v>140</v>
      </c>
      <c r="DM122" s="1010"/>
      <c r="DN122" s="1010"/>
      <c r="DO122" s="1010"/>
      <c r="DP122" s="1010"/>
      <c r="DQ122" s="1010" t="s">
        <v>140</v>
      </c>
      <c r="DR122" s="1010"/>
      <c r="DS122" s="1010"/>
      <c r="DT122" s="1010"/>
      <c r="DU122" s="1010"/>
      <c r="DV122" s="1011" t="s">
        <v>140</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140</v>
      </c>
      <c r="AB123" s="1049"/>
      <c r="AC123" s="1049"/>
      <c r="AD123" s="1049"/>
      <c r="AE123" s="1050"/>
      <c r="AF123" s="1051" t="s">
        <v>140</v>
      </c>
      <c r="AG123" s="1049"/>
      <c r="AH123" s="1049"/>
      <c r="AI123" s="1049"/>
      <c r="AJ123" s="1050"/>
      <c r="AK123" s="1051" t="s">
        <v>140</v>
      </c>
      <c r="AL123" s="1049"/>
      <c r="AM123" s="1049"/>
      <c r="AN123" s="1049"/>
      <c r="AO123" s="1050"/>
      <c r="AP123" s="1052" t="s">
        <v>140</v>
      </c>
      <c r="AQ123" s="1053"/>
      <c r="AR123" s="1053"/>
      <c r="AS123" s="1053"/>
      <c r="AT123" s="1054"/>
      <c r="AU123" s="1085"/>
      <c r="AV123" s="1086"/>
      <c r="AW123" s="1086"/>
      <c r="AX123" s="1086"/>
      <c r="AY123" s="1086"/>
      <c r="AZ123" s="277" t="s">
        <v>194</v>
      </c>
      <c r="BA123" s="277"/>
      <c r="BB123" s="277"/>
      <c r="BC123" s="277"/>
      <c r="BD123" s="277"/>
      <c r="BE123" s="277"/>
      <c r="BF123" s="277"/>
      <c r="BG123" s="277"/>
      <c r="BH123" s="277"/>
      <c r="BI123" s="277"/>
      <c r="BJ123" s="277"/>
      <c r="BK123" s="277"/>
      <c r="BL123" s="277"/>
      <c r="BM123" s="277"/>
      <c r="BN123" s="277"/>
      <c r="BO123" s="1065" t="s">
        <v>470</v>
      </c>
      <c r="BP123" s="1096"/>
      <c r="BQ123" s="1155">
        <v>8365397</v>
      </c>
      <c r="BR123" s="1156"/>
      <c r="BS123" s="1156"/>
      <c r="BT123" s="1156"/>
      <c r="BU123" s="1156"/>
      <c r="BV123" s="1156">
        <v>8115195</v>
      </c>
      <c r="BW123" s="1156"/>
      <c r="BX123" s="1156"/>
      <c r="BY123" s="1156"/>
      <c r="BZ123" s="1156"/>
      <c r="CA123" s="1156">
        <v>7915209</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140</v>
      </c>
      <c r="AB124" s="1049"/>
      <c r="AC124" s="1049"/>
      <c r="AD124" s="1049"/>
      <c r="AE124" s="1050"/>
      <c r="AF124" s="1051" t="s">
        <v>140</v>
      </c>
      <c r="AG124" s="1049"/>
      <c r="AH124" s="1049"/>
      <c r="AI124" s="1049"/>
      <c r="AJ124" s="1050"/>
      <c r="AK124" s="1051" t="s">
        <v>140</v>
      </c>
      <c r="AL124" s="1049"/>
      <c r="AM124" s="1049"/>
      <c r="AN124" s="1049"/>
      <c r="AO124" s="1050"/>
      <c r="AP124" s="1052" t="s">
        <v>140</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140</v>
      </c>
      <c r="BR124" s="1118"/>
      <c r="BS124" s="1118"/>
      <c r="BT124" s="1118"/>
      <c r="BU124" s="1118"/>
      <c r="BV124" s="1118" t="s">
        <v>140</v>
      </c>
      <c r="BW124" s="1118"/>
      <c r="BX124" s="1118"/>
      <c r="BY124" s="1118"/>
      <c r="BZ124" s="1118"/>
      <c r="CA124" s="1118" t="s">
        <v>140</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140</v>
      </c>
      <c r="DH124" s="1074"/>
      <c r="DI124" s="1074"/>
      <c r="DJ124" s="1074"/>
      <c r="DK124" s="1075"/>
      <c r="DL124" s="1073" t="s">
        <v>140</v>
      </c>
      <c r="DM124" s="1074"/>
      <c r="DN124" s="1074"/>
      <c r="DO124" s="1074"/>
      <c r="DP124" s="1075"/>
      <c r="DQ124" s="1073" t="s">
        <v>140</v>
      </c>
      <c r="DR124" s="1074"/>
      <c r="DS124" s="1074"/>
      <c r="DT124" s="1074"/>
      <c r="DU124" s="1075"/>
      <c r="DV124" s="1076" t="s">
        <v>140</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140</v>
      </c>
      <c r="AB125" s="1049"/>
      <c r="AC125" s="1049"/>
      <c r="AD125" s="1049"/>
      <c r="AE125" s="1050"/>
      <c r="AF125" s="1051" t="s">
        <v>140</v>
      </c>
      <c r="AG125" s="1049"/>
      <c r="AH125" s="1049"/>
      <c r="AI125" s="1049"/>
      <c r="AJ125" s="1050"/>
      <c r="AK125" s="1051" t="s">
        <v>140</v>
      </c>
      <c r="AL125" s="1049"/>
      <c r="AM125" s="1049"/>
      <c r="AN125" s="1049"/>
      <c r="AO125" s="1050"/>
      <c r="AP125" s="1052" t="s">
        <v>140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140</v>
      </c>
      <c r="DH125" s="1017"/>
      <c r="DI125" s="1017"/>
      <c r="DJ125" s="1017"/>
      <c r="DK125" s="1017"/>
      <c r="DL125" s="1017" t="s">
        <v>140</v>
      </c>
      <c r="DM125" s="1017"/>
      <c r="DN125" s="1017"/>
      <c r="DO125" s="1017"/>
      <c r="DP125" s="1017"/>
      <c r="DQ125" s="1017" t="s">
        <v>140</v>
      </c>
      <c r="DR125" s="1017"/>
      <c r="DS125" s="1017"/>
      <c r="DT125" s="1017"/>
      <c r="DU125" s="1017"/>
      <c r="DV125" s="1018" t="s">
        <v>140</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140</v>
      </c>
      <c r="AB126" s="1049"/>
      <c r="AC126" s="1049"/>
      <c r="AD126" s="1049"/>
      <c r="AE126" s="1050"/>
      <c r="AF126" s="1051" t="s">
        <v>140</v>
      </c>
      <c r="AG126" s="1049"/>
      <c r="AH126" s="1049"/>
      <c r="AI126" s="1049"/>
      <c r="AJ126" s="1050"/>
      <c r="AK126" s="1051" t="s">
        <v>140</v>
      </c>
      <c r="AL126" s="1049"/>
      <c r="AM126" s="1049"/>
      <c r="AN126" s="1049"/>
      <c r="AO126" s="1050"/>
      <c r="AP126" s="1052" t="s">
        <v>140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140</v>
      </c>
      <c r="DH126" s="1010"/>
      <c r="DI126" s="1010"/>
      <c r="DJ126" s="1010"/>
      <c r="DK126" s="1010"/>
      <c r="DL126" s="1010" t="s">
        <v>140</v>
      </c>
      <c r="DM126" s="1010"/>
      <c r="DN126" s="1010"/>
      <c r="DO126" s="1010"/>
      <c r="DP126" s="1010"/>
      <c r="DQ126" s="1010" t="s">
        <v>140</v>
      </c>
      <c r="DR126" s="1010"/>
      <c r="DS126" s="1010"/>
      <c r="DT126" s="1010"/>
      <c r="DU126" s="1010"/>
      <c r="DV126" s="1011" t="s">
        <v>140</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140</v>
      </c>
      <c r="AB127" s="1049"/>
      <c r="AC127" s="1049"/>
      <c r="AD127" s="1049"/>
      <c r="AE127" s="1050"/>
      <c r="AF127" s="1051" t="s">
        <v>140</v>
      </c>
      <c r="AG127" s="1049"/>
      <c r="AH127" s="1049"/>
      <c r="AI127" s="1049"/>
      <c r="AJ127" s="1050"/>
      <c r="AK127" s="1051" t="s">
        <v>140</v>
      </c>
      <c r="AL127" s="1049"/>
      <c r="AM127" s="1049"/>
      <c r="AN127" s="1049"/>
      <c r="AO127" s="1050"/>
      <c r="AP127" s="1052" t="s">
        <v>140</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140</v>
      </c>
      <c r="DH127" s="1010"/>
      <c r="DI127" s="1010"/>
      <c r="DJ127" s="1010"/>
      <c r="DK127" s="1010"/>
      <c r="DL127" s="1010" t="s">
        <v>140</v>
      </c>
      <c r="DM127" s="1010"/>
      <c r="DN127" s="1010"/>
      <c r="DO127" s="1010"/>
      <c r="DP127" s="1010"/>
      <c r="DQ127" s="1010" t="s">
        <v>140</v>
      </c>
      <c r="DR127" s="1010"/>
      <c r="DS127" s="1010"/>
      <c r="DT127" s="1010"/>
      <c r="DU127" s="1010"/>
      <c r="DV127" s="1011" t="s">
        <v>140</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7997</v>
      </c>
      <c r="AB128" s="1138"/>
      <c r="AC128" s="1138"/>
      <c r="AD128" s="1138"/>
      <c r="AE128" s="1139"/>
      <c r="AF128" s="1140" t="s">
        <v>140</v>
      </c>
      <c r="AG128" s="1138"/>
      <c r="AH128" s="1138"/>
      <c r="AI128" s="1138"/>
      <c r="AJ128" s="1139"/>
      <c r="AK128" s="1140">
        <v>13017</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140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140</v>
      </c>
      <c r="DH128" s="1130"/>
      <c r="DI128" s="1130"/>
      <c r="DJ128" s="1130"/>
      <c r="DK128" s="1130"/>
      <c r="DL128" s="1130" t="s">
        <v>140</v>
      </c>
      <c r="DM128" s="1130"/>
      <c r="DN128" s="1130"/>
      <c r="DO128" s="1130"/>
      <c r="DP128" s="1130"/>
      <c r="DQ128" s="1130" t="s">
        <v>140</v>
      </c>
      <c r="DR128" s="1130"/>
      <c r="DS128" s="1130"/>
      <c r="DT128" s="1130"/>
      <c r="DU128" s="1130"/>
      <c r="DV128" s="1131" t="s">
        <v>140</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3168222</v>
      </c>
      <c r="AB129" s="1049"/>
      <c r="AC129" s="1049"/>
      <c r="AD129" s="1049"/>
      <c r="AE129" s="1050"/>
      <c r="AF129" s="1051">
        <v>3144409</v>
      </c>
      <c r="AG129" s="1049"/>
      <c r="AH129" s="1049"/>
      <c r="AI129" s="1049"/>
      <c r="AJ129" s="1050"/>
      <c r="AK129" s="1051">
        <v>3100489</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140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299691</v>
      </c>
      <c r="AB130" s="1049"/>
      <c r="AC130" s="1049"/>
      <c r="AD130" s="1049"/>
      <c r="AE130" s="1050"/>
      <c r="AF130" s="1051">
        <v>305206</v>
      </c>
      <c r="AG130" s="1049"/>
      <c r="AH130" s="1049"/>
      <c r="AI130" s="1049"/>
      <c r="AJ130" s="1050"/>
      <c r="AK130" s="1051">
        <v>317058</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3.8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2868531</v>
      </c>
      <c r="AB131" s="1074"/>
      <c r="AC131" s="1074"/>
      <c r="AD131" s="1074"/>
      <c r="AE131" s="1075"/>
      <c r="AF131" s="1073">
        <v>2839203</v>
      </c>
      <c r="AG131" s="1074"/>
      <c r="AH131" s="1074"/>
      <c r="AI131" s="1074"/>
      <c r="AJ131" s="1075"/>
      <c r="AK131" s="1073">
        <v>2783431</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140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3.9984577469999998</v>
      </c>
      <c r="AB132" s="1190"/>
      <c r="AC132" s="1190"/>
      <c r="AD132" s="1190"/>
      <c r="AE132" s="1191"/>
      <c r="AF132" s="1192">
        <v>4.1321807560000003</v>
      </c>
      <c r="AG132" s="1190"/>
      <c r="AH132" s="1190"/>
      <c r="AI132" s="1190"/>
      <c r="AJ132" s="1191"/>
      <c r="AK132" s="1192">
        <v>3.4544057320000001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2.5</v>
      </c>
      <c r="AB133" s="1173"/>
      <c r="AC133" s="1173"/>
      <c r="AD133" s="1173"/>
      <c r="AE133" s="1174"/>
      <c r="AF133" s="1172">
        <v>3.4</v>
      </c>
      <c r="AG133" s="1173"/>
      <c r="AH133" s="1173"/>
      <c r="AI133" s="1173"/>
      <c r="AJ133" s="1174"/>
      <c r="AK133" s="1172">
        <v>3.8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M8FV24MdFLs61pzicy5+WVA3zBrU7vPwWp0StAWXzxDUt/+hUTK+DJLUxJckwL+bC8Dq8dwt6WKFdMSSFqFvg==" saltValue="Nu4ttLL49AQlHA5jvho+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UthT5sJS5r6P9Uh11AEAd1vu1XLqJ4bTOK6PScTdFx/v2jGG8nOEwnVjUiX0ZjiFoPtPSIyHhcRARTiwuAcKA==" saltValue="k7fL32+PlnEvBn5RM/wVt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EBC4Sywtkuy6Hp/9Yz64dWgEGw8Ofr4LEgrkGYY7lxNbRbUcZ3APioOAjtuxgWihNObZp6cQkYa2dRU9Tos2A==" saltValue="0oFDYUfA2zj/CmPbcztI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1010958</v>
      </c>
      <c r="AP9" s="312">
        <v>91506</v>
      </c>
      <c r="AQ9" s="313">
        <v>89955</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133769</v>
      </c>
      <c r="AP10" s="315">
        <v>12108</v>
      </c>
      <c r="AQ10" s="316">
        <v>10661</v>
      </c>
      <c r="AR10" s="317">
        <v>13.6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143908</v>
      </c>
      <c r="AP11" s="315">
        <v>13026</v>
      </c>
      <c r="AQ11" s="316">
        <v>13679</v>
      </c>
      <c r="AR11" s="317">
        <v>-4.8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972</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v>32</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22724</v>
      </c>
      <c r="AP14" s="315">
        <v>2057</v>
      </c>
      <c r="AQ14" s="316">
        <v>4100</v>
      </c>
      <c r="AR14" s="317">
        <v>-49.8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52344</v>
      </c>
      <c r="AP15" s="315">
        <v>4738</v>
      </c>
      <c r="AQ15" s="316">
        <v>1979</v>
      </c>
      <c r="AR15" s="317">
        <v>139.4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-102161</v>
      </c>
      <c r="AP16" s="315">
        <v>-9247</v>
      </c>
      <c r="AQ16" s="316">
        <v>-8950</v>
      </c>
      <c r="AR16" s="317">
        <v>3.3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194</v>
      </c>
      <c r="AL17" s="1216"/>
      <c r="AM17" s="1216"/>
      <c r="AN17" s="1217"/>
      <c r="AO17" s="315">
        <v>1261542</v>
      </c>
      <c r="AP17" s="315">
        <v>114187</v>
      </c>
      <c r="AQ17" s="316">
        <v>112428</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11.68</v>
      </c>
      <c r="AP21" s="328">
        <v>10.34</v>
      </c>
      <c r="AQ21" s="329">
        <v>1.34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97.6</v>
      </c>
      <c r="AP22" s="333">
        <v>96.7</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367206</v>
      </c>
      <c r="AP32" s="342">
        <v>33237</v>
      </c>
      <c r="AQ32" s="343">
        <v>52443</v>
      </c>
      <c r="AR32" s="344">
        <v>-36.6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44354</v>
      </c>
      <c r="AP35" s="342">
        <v>4015</v>
      </c>
      <c r="AQ35" s="343">
        <v>14640</v>
      </c>
      <c r="AR35" s="344">
        <v>-72.599999999999994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14666</v>
      </c>
      <c r="AP36" s="342">
        <v>1327</v>
      </c>
      <c r="AQ36" s="343">
        <v>3738</v>
      </c>
      <c r="AR36" s="344">
        <v>-64.5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t="s">
        <v>508</v>
      </c>
      <c r="AP37" s="342" t="s">
        <v>508</v>
      </c>
      <c r="AQ37" s="343">
        <v>1128</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7</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-13017</v>
      </c>
      <c r="AP39" s="342">
        <v>-1178</v>
      </c>
      <c r="AQ39" s="343">
        <v>-2426</v>
      </c>
      <c r="AR39" s="344">
        <v>-51.4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-317058</v>
      </c>
      <c r="AP40" s="342">
        <v>-28698</v>
      </c>
      <c r="AQ40" s="343">
        <v>-48318</v>
      </c>
      <c r="AR40" s="344">
        <v>-40.6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307</v>
      </c>
      <c r="AL41" s="1230"/>
      <c r="AM41" s="1230"/>
      <c r="AN41" s="1231"/>
      <c r="AO41" s="342">
        <v>96151</v>
      </c>
      <c r="AP41" s="342">
        <v>8703</v>
      </c>
      <c r="AQ41" s="343">
        <v>21212</v>
      </c>
      <c r="AR41" s="344">
        <v>-59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304488</v>
      </c>
      <c r="AN51" s="364">
        <v>25828</v>
      </c>
      <c r="AO51" s="365">
        <v>-54.4</v>
      </c>
      <c r="AP51" s="366">
        <v>91837</v>
      </c>
      <c r="AQ51" s="367">
        <v>11</v>
      </c>
      <c r="AR51" s="368">
        <v>-65.400000000000006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272043</v>
      </c>
      <c r="AN52" s="372">
        <v>23076</v>
      </c>
      <c r="AO52" s="373">
        <v>-41.4</v>
      </c>
      <c r="AP52" s="374">
        <v>54439</v>
      </c>
      <c r="AQ52" s="375">
        <v>21.7</v>
      </c>
      <c r="AR52" s="376">
        <v>-63.1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363163</v>
      </c>
      <c r="AN53" s="364">
        <v>31243</v>
      </c>
      <c r="AO53" s="365">
        <v>21</v>
      </c>
      <c r="AP53" s="366">
        <v>75972</v>
      </c>
      <c r="AQ53" s="367">
        <v>-17.3</v>
      </c>
      <c r="AR53" s="368">
        <v>38.299999999999997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226857</v>
      </c>
      <c r="AN54" s="372">
        <v>19516</v>
      </c>
      <c r="AO54" s="373">
        <v>-15.4</v>
      </c>
      <c r="AP54" s="374">
        <v>40712</v>
      </c>
      <c r="AQ54" s="375">
        <v>-25.2</v>
      </c>
      <c r="AR54" s="376">
        <v>9.8000000000000007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549721</v>
      </c>
      <c r="AN55" s="364">
        <v>48192</v>
      </c>
      <c r="AO55" s="365">
        <v>54.2</v>
      </c>
      <c r="AP55" s="366">
        <v>79466</v>
      </c>
      <c r="AQ55" s="367">
        <v>4.5999999999999996</v>
      </c>
      <c r="AR55" s="368">
        <v>49.6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269647</v>
      </c>
      <c r="AN56" s="372">
        <v>23639</v>
      </c>
      <c r="AO56" s="373">
        <v>21.1</v>
      </c>
      <c r="AP56" s="374">
        <v>44645</v>
      </c>
      <c r="AQ56" s="375">
        <v>9.6999999999999993</v>
      </c>
      <c r="AR56" s="376">
        <v>11.4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1030056</v>
      </c>
      <c r="AN57" s="364">
        <v>91895</v>
      </c>
      <c r="AO57" s="365">
        <v>90.7</v>
      </c>
      <c r="AP57" s="366">
        <v>90072</v>
      </c>
      <c r="AQ57" s="367">
        <v>13.3</v>
      </c>
      <c r="AR57" s="368">
        <v>77.400000000000006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347870</v>
      </c>
      <c r="AN58" s="372">
        <v>31035</v>
      </c>
      <c r="AO58" s="373">
        <v>31.3</v>
      </c>
      <c r="AP58" s="374">
        <v>46083</v>
      </c>
      <c r="AQ58" s="375">
        <v>3.2</v>
      </c>
      <c r="AR58" s="376">
        <v>28.1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496115</v>
      </c>
      <c r="AN59" s="364">
        <v>44905</v>
      </c>
      <c r="AO59" s="365">
        <v>-51.1</v>
      </c>
      <c r="AP59" s="366">
        <v>88328</v>
      </c>
      <c r="AQ59" s="367">
        <v>-1.9</v>
      </c>
      <c r="AR59" s="368">
        <v>-49.2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336844</v>
      </c>
      <c r="AN60" s="372">
        <v>30489</v>
      </c>
      <c r="AO60" s="373">
        <v>-1.8</v>
      </c>
      <c r="AP60" s="374">
        <v>49013</v>
      </c>
      <c r="AQ60" s="375">
        <v>6.4</v>
      </c>
      <c r="AR60" s="376">
        <v>-8.1999999999999993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548709</v>
      </c>
      <c r="AN61" s="379">
        <v>48413</v>
      </c>
      <c r="AO61" s="380">
        <v>12.1</v>
      </c>
      <c r="AP61" s="381">
        <v>85135</v>
      </c>
      <c r="AQ61" s="382">
        <v>1.9</v>
      </c>
      <c r="AR61" s="368">
        <v>10.199999999999999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290652</v>
      </c>
      <c r="AN62" s="372">
        <v>25551</v>
      </c>
      <c r="AO62" s="373">
        <v>-1.2</v>
      </c>
      <c r="AP62" s="374">
        <v>46978</v>
      </c>
      <c r="AQ62" s="375">
        <v>3.2</v>
      </c>
      <c r="AR62" s="376">
        <v>-4.4000000000000004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KVcixr1FJQImBliBJHlv2GnYflWcPZ4CPOjMAiyA4OmlJJdzdcyrPbVbVXa1Jqamxim9GSA4LscvEaqQGlig==" saltValue="jZ+BsAtNobFPu8AkKtoz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4WbcHXo6hnwN7hMA7Aw4fHy2OJqWtknOUIKaEwggCIp9NPfX7nKdkcScAoe4fgfMcH1Mc8LC1prWq7h50F5XA==" saltValue="SIDY1nfGoRzKhTXb+oQ3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oV2GNfYe4mVIUQnulDD1Dt2xKpueConOSMkpWzVntPFVOM1gHQNGdMaIybLc7/POPcv7RosqSnTlMuVJuO09g==" saltValue="Xu7+Sghz7SkZvQcz8Ez/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37.78</v>
      </c>
      <c r="G47" s="12">
        <v>37.090000000000003</v>
      </c>
      <c r="H47" s="12">
        <v>37.880000000000003</v>
      </c>
      <c r="I47" s="12">
        <v>38.21</v>
      </c>
      <c r="J47" s="13">
        <v>37.96</v>
      </c>
    </row>
    <row r="48" spans="2:10" ht="57.75" customHeight="1" x14ac:dyDescent="0.15">
      <c r="B48" s="14"/>
      <c r="C48" s="1234" t="s">
        <v>4</v>
      </c>
      <c r="D48" s="1234"/>
      <c r="E48" s="1235"/>
      <c r="F48" s="15">
        <v>11.74</v>
      </c>
      <c r="G48" s="16">
        <v>12.52</v>
      </c>
      <c r="H48" s="16">
        <v>12.27</v>
      </c>
      <c r="I48" s="16">
        <v>9.7799999999999994</v>
      </c>
      <c r="J48" s="17">
        <v>10.4</v>
      </c>
    </row>
    <row r="49" spans="2:10" ht="57.75" customHeight="1" thickBot="1" x14ac:dyDescent="0.2">
      <c r="B49" s="18"/>
      <c r="C49" s="1236" t="s">
        <v>5</v>
      </c>
      <c r="D49" s="1236"/>
      <c r="E49" s="1237"/>
      <c r="F49" s="19">
        <v>8.59</v>
      </c>
      <c r="G49" s="20">
        <v>1.1299999999999999</v>
      </c>
      <c r="H49" s="20" t="s">
        <v>555</v>
      </c>
      <c r="I49" s="20" t="s">
        <v>556</v>
      </c>
      <c r="J49" s="21">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gkWQdz2c52qazhi9iYBpke/Sy4D26lHSZZKrj/H0uMfWS8PTkKk5hLM70+kive1ixdooIJIMzPk2OgR60OSw==" saltValue="jZCUb88PCJ/jTjW8jjz1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2020-03-03T01:10:46Z</cp:lastPrinted>
  <dcterms:created xsi:type="dcterms:W3CDTF">2020-02-10T05:57:53Z</dcterms:created>
  <dcterms:modified xsi:type="dcterms:W3CDTF">2020-08-24T07:33:02Z</dcterms:modified>
  <cp:category/>
</cp:coreProperties>
</file>