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95" yWindow="25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<sst xmlns="http://schemas.openxmlformats.org/spreadsheetml/2006/main" count="1136" uniqueCount="634">
  <si>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</si>
  <si>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</si>
  <si>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</si>
  <si>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</si>
  <si>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</si>
  <si>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</si>
  <si>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</si>
  <si>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</si>
  <si>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</si>
  <si>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</si>
  <si>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</si>
  <si>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</si>
  <si>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</si>
  <si>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</si>
  <si>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</si>
  <si>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</si>
  <si>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</si>
  <si>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</si>
  <si>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</si>
  <si>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</si>
  <si>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</si>
  <si>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</si>
  <si>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</si>
  <si>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</si>
  <si>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</si>
  <si>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</si>
  <si>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</si>
  <si>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</si>
  <si>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</si>
  <si>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</si>
  <si>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</si>
  <si>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</si>
  <si>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</si>
  <si>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</si>
  <si>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</si>
  <si>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</si>
  <si>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</si>
  <si>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</si>
  <si>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</si>
  <si>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</si>
  <si>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</si>
  <si>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</si>
  <si>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</si>
  <si>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</si>
  <si>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</si>
  <si>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</si>
  <si>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</si>
  <si>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</si>
  <si>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</si>
  <si>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</si>
  <si>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</si>
  <si>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</si>
  <si>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</si>
  <si>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</si>
  <si>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</si>
  <si>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</si>
  <si>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</si>
  <si>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</si>
  <si>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</si>
  <si>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</si>
  <si>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</si>
  <si>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</si>
  <si>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</si>
  <si>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</si>
  <si>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</si>
  <si>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</si>
  <si>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</si>
  <si>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</si>
  <si>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</si>
  <si>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</si>
  <si>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</si>
  <si>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</si>
  <si>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</si>
  <si>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</si>
  <si>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</si>
  <si>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</si>
  <si>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</si>
  <si>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</si>
  <si>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</si>
  <si>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</si>
  <si>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</si>
  <si>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</si>
  <si>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</si>
  <si>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</si>
  <si>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</si>
  <si>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</si>
  <si>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</si>
  <si>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</si>
  <si>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</si>
  <si>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</si>
  <si>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</si>
  <si>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</si>
  <si>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</si>
  <si>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</si>
  <si>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</si>
  <si>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</si>
  <si>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</si>
  <si>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</si>
  <si>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</si>
  <si>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</si>
  <si>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</si>
  <si>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</si>
  <si>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</si>
  <si>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</si>
  <si>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</si>
  <si>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</si>
  <si>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</si>
  <si>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</si>
  <si>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</si>
  <si>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</si>
  <si>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</si>
  <si>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</si>
  <si>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</si>
  <si>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</si>
  <si>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</si>
  <si>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</si>
  <si>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</si>
  <si>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</si>
  <si>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</si>
  <si>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</si>
  <si>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</si>
  <si>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</si>
  <si>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</si>
  <si>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</si>
  <si>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</si>
  <si>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</si>
  <si>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</si>
  <si>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</si>
  <si>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</si>
  <si>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</si>
  <si>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</si>
  <si>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</si>
  <si>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</si>
  <si>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</si>
  <si>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</si>
  <si>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</si>
  <si>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</si>
  <si>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</si>
  <si>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</si>
  <si>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</si>
  <si>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</si>
  <si>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</si>
  <si>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</si>
  <si>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</si>
  <si>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</si>
  <si>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</si>
  <si>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</si>
  <si>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</si>
  <si>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</si>
  <si>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</si>
  <si>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</si>
  <si>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</si>
  <si>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</si>
  <si>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</si>
  <si>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</si>
  <si>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</si>
  <si>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</si>
  <si>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</si>
  <si>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</si>
  <si>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</si>
  <si>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</si>
  <si>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</si>
  <si>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</si>
  <si>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</si>
  <si>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</si>
  <si>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</si>
  <si>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</si>
  <si>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</si>
  <si>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</si>
  <si>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</si>
  <si>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</si>
  <si>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</si>
  <si>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</si>
  <si>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</si>
  <si>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</si>
  <si>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</si>
  <si>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</si>
  <si>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</si>
  <si>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</si>
  <si>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</si>
  <si>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</si>
  <si>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</si>
  <si>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</si>
  <si>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</si>
  <si>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</si>
  <si>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</si>
  <si>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</si>
  <si>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</si>
  <si>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</si>
  <si>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</si>
  <si>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</si>
  <si>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</si>
  <si>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</si>
  <si>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</si>
  <si>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</si>
  <si>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</si>
  <si>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</si>
  <si>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</si>
  <si>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</si>
  <si>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</si>
  <si>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</si>
  <si>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</si>
  <si>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</si>
  <si>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</si>
  <si>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</si>
  <si>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</si>
  <si>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</si>
  <si>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</si>
  <si>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</si>
  <si>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</si>
  <si>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</si>
  <si>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</si>
  <si>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</si>
  <si>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</si>
  <si>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</si>
  <si>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</si>
  <si>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</si>
  <si>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福岡県みやま市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</si>
  <si>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</si>
  <si>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</si>
  <si>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</si>
  <si>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</si>
  <si>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</si>
  <si>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</si>
  <si>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</si>
  <si>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</si>
  <si>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</si>
  <si>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</si>
  <si>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</si>
  <si>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</si>
  <si>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</si>
  <si>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</si>
  <si>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</si>
  <si>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</si>
  <si>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</si>
  <si>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</si>
  <si>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</si>
  <si>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</si>
  <si>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</si>
  <si>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</si>
  <si>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</si>
  <si>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</si>
  <si>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</si>
  <si>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</si>
  <si>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</si>
  <si>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</si>
  <si>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</si>
  <si>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</si>
  <si>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</si>
  <si>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</si>
  <si>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</si>
  <si>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</si>
  <si>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</si>
  <si>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</si>
  <si>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</si>
  <si>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</si>
  <si>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</si>
  <si>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</si>
  <si>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</si>
  <si>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</si>
  <si>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</si>
  <si>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</si>
  <si>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</si>
  <si>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</si>
  <si>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</si>
  <si>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</si>
  <si>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</si>
  <si>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</si>
  <si>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</si>
  <si>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</si>
  <si>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</si>
  <si>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</si>
  <si>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</si>
  <si>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</si>
  <si>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</si>
  <si>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</si>
  <si>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</si>
  <si>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</si>
  <si>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</si>
  <si>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</si>
  <si>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</si>
  <si>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</si>
  <si>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</si>
  <si>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</si>
  <si>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</si>
  <si>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</si>
  <si>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</si>
  <si>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</si>
  <si>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</si>
  <si>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</si>
  <si>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</si>
  <si>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</si>
  <si>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</si>
  <si>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</si>
  <si>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</si>
  <si>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</si>
  <si>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</si>
  <si>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</si>
  <si>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</si>
  <si>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</si>
  <si>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</si>
  <si>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</si>
  <si>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</si>
  <si>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</si>
  <si>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</si>
  <si>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</si>
  <si>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</si>
  <si>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</si>
  <si>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</si>
  <si>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</si>
  <si>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</si>
  <si>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</si>
  <si>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</si>
  <si>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</si>
  <si>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</si>
  <si>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</si>
  <si>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</si>
  <si>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</si>
  <si>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</si>
  <si>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</si>
  <si>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</si>
  <si>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</si>
  <si>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</si>
  <si>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</si>
  <si>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</si>
  <si>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</si>
  <si>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</si>
  <si>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</si>
  <si>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</si>
  <si>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</si>
  <si>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</si>
  <si>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</si>
  <si>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</si>
  <si>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</si>
  <si>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</si>
  <si>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</si>
  <si>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</si>
  <si>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</si>
  <si>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</si>
  <si>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</si>
  <si>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</si>
  <si>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</si>
  <si>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</si>
  <si>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</si>
  <si>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</si>
  <si>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</si>
  <si>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</si>
  <si>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</si>
  <si>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</si>
  <si>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</si>
  <si>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</si>
  <si>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</si>
  <si>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</si>
  <si>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</si>
  <si>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</si>
  <si>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</si>
  <si>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</si>
  <si>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</si>
  <si>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</si>
  <si>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</si>
  <si>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</si>
  <si>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</si>
  <si>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</si>
  <si>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</si>
  <si>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</si>
  <si>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</si>
  <si>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</si>
  <si>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福岡県みやま市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</si>
  <si>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</si>
  <si>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</si>
  <si>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</si>
  <si>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</si>
  <si>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</si>
  <si>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</si>
  <si>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</si>
  <si>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</si>
  <si>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</si>
  <si>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</si>
  <si>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</si>
  <si>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</si>
  <si>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</si>
  <si>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</si>
  <si>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</si>
  <si>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</si>
  <si>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</si>
  <si>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</si>
  <si>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</si>
  <si>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</si>
  <si>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</si>
  <si>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</si>
  <si>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</si>
  <si>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</si>
  <si>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</si>
  <si>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</si>
  <si>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</si>
  <si>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</si>
  <si>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</si>
  <si>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</si>
  <si>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</si>
  <si>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</si>
  <si>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</si>
  <si>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</si>
  <si>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</si>
  <si>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</si>
  <si>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</si>
  <si>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</si>
  <si>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</si>
  <si>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</si>
  <si>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</si>
  <si>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</si>
  <si>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</si>
  <si>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</si>
  <si>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</si>
  <si>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</si>
  <si>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</si>
  <si>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</si>
  <si>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</si>
  <si>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</si>
  <si>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</si>
  <si>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</si>
  <si>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</si>
  <si>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</si>
  <si>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</si>
  <si>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</si>
  <si>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</si>
  <si>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</si>
  <si>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</si>
  <si>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</si>
  <si>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</si>
  <si>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</si>
  <si>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</si>
  <si>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</si>
  <si>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</si>
  <si>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</si>
  <si>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</si>
  <si>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</si>
  <si>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</si>
  <si>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</si>
  <si>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</si>
  <si>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</si>
  <si>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</si>
  <si>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</si>
  <si>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</si>
  <si>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</si>
  <si>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</si>
  <si>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</si>
  <si>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</si>
  <si>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</si>
  <si>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</si>
  <si>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</si>
  <si>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</si>
  <si>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</si>
  <si>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</si>
  <si>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</si>
  <si>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</si>
  <si>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</si>
  <si>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</si>
  <si>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</si>
  <si>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</si>
  <si>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</si>
  <si>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</si>
  <si>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</si>
  <si>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</si>
  <si>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</si>
  <si>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</si>
  <si>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</si>
  <si>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</si>
  <si>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</si>
  <si>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</si>
  <si>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</si>
  <si>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</si>
  <si>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</si>
  <si>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</si>
  <si>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</si>
  <si>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</si>
  <si>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</si>
  <si>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</si>
  <si>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</si>
  <si>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</si>
  <si>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</si>
  <si>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</si>
  <si>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</si>
  <si>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</si>
  <si>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</si>
  <si>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</si>
  <si>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</si>
  <si>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</si>
  <si>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</si>
  <si>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</si>
  <si>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</si>
  <si>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</si>
  <si>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</si>
  <si>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</si>
  <si>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</si>
  <si>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</si>
  <si>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</si>
  <si>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</si>
  <si>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</si>
  <si>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</si>
  <si>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</si>
  <si>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</si>
  <si>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</si>
  <si>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</si>
  <si>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</si>
  <si>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</si>
  <si>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</si>
  <si>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</si>
  <si>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</si>
  <si>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</si>
  <si>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</si>
  <si>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</si>
  <si>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</si>
  <si>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</si>
  <si>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</si>
  <si>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</si>
  <si>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</si>
  <si>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</si>
  <si>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</si>
  <si>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</si>
  <si>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</si>
  <si>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</si>
  <si>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</si>
  <si>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</si>
  <si>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</si>
  <si>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</si>
  <si>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</si>
  <si>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</si>
  <si>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</si>
  <si>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</si>
  <si>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</si>
  <si>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</si>
  <si>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</si>
  <si>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</si>
  <si>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</si>
  <si>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</si>
  <si>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</si>
  <si>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</si>
  <si>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</si>
  <si>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</si>
  <si>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</si>
  <si>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</si>
  <si>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</si>
  <si>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</si>
  <si>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</si>
  <si>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</si>
  <si>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</si>
  <si>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</si>
  <si>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</si>
  <si>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</si>
  <si>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</si>
  <si>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</si>
  <si>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</si>
  <si>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</si>
  <si>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</si>
  <si>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</si>
  <si>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</si>
  <si>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</si>
  <si>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</si>
  <si>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</si>
  <si>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</si>
  <si>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</si>
  <si>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</si>
  <si>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</si>
  <si>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</si>
  <si>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</si>
  <si>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</si>
  <si>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</si>
  <si>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</si>
  <si>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</si>
  <si>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</si>
  <si>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</si>
  <si>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</si>
  <si>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</si>
  <si>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 0.10</t>
  </si>
  <si>
    <t>▲ 2.06</t>
  </si>
  <si>
    <t>水道事業会計</t>
  </si>
  <si>
    <t>一般会計</t>
  </si>
  <si>
    <t>介護保険事業特別会計（介護保険事業勘定）</t>
  </si>
  <si>
    <t>国民健康保険事業特別会計</t>
  </si>
  <si>
    <t>公共下水道事業特別会計</t>
  </si>
  <si>
    <t>生活排水処理事業特別会計</t>
  </si>
  <si>
    <t>農業集落排水事業特別会計</t>
  </si>
  <si>
    <t>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</si>
  <si>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</si>
  <si>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</si>
  <si>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</si>
  <si>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</si>
  <si>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</si>
  <si>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</si>
  <si>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</si>
  <si>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教育振興基金</t>
    <rPh sb="0" eb="2">
      <t>キョウイク</t>
    </rPh>
    <rPh sb="2" eb="4">
      <t>シンコウ</t>
    </rPh>
    <rPh sb="4" eb="6">
      <t>キキン</t>
    </rPh>
    <phoneticPr fontId="2"/>
  </si>
  <si>
    <t>まちづくり振興基金</t>
    <rPh sb="5" eb="7">
      <t>シンコウ</t>
    </rPh>
    <rPh sb="7" eb="9">
      <t>キキン</t>
    </rPh>
    <phoneticPr fontId="2"/>
  </si>
  <si>
    <t>災害対策基金</t>
    <rPh sb="0" eb="2">
      <t>サイガイ</t>
    </rPh>
    <rPh sb="2" eb="4">
      <t>タイサク</t>
    </rPh>
    <rPh sb="4" eb="6">
      <t>キキン</t>
    </rPh>
    <phoneticPr fontId="2"/>
  </si>
  <si>
    <t>地域雇用創出推進基金</t>
    <rPh sb="0" eb="2">
      <t>チイキ</t>
    </rPh>
    <rPh sb="2" eb="4">
      <t>コヨウ</t>
    </rPh>
    <rPh sb="4" eb="6">
      <t>ソウシュツ</t>
    </rPh>
    <rPh sb="6" eb="8">
      <t>スイシン</t>
    </rPh>
    <rPh sb="8" eb="10">
      <t>キキン</t>
    </rPh>
    <phoneticPr fontId="2"/>
  </si>
  <si>
    <t>環境衛生施設整備基金</t>
    <rPh sb="0" eb="2">
      <t>カンキョウ</t>
    </rPh>
    <rPh sb="2" eb="4">
      <t>エイセイ</t>
    </rPh>
    <rPh sb="4" eb="6">
      <t>シセツ</t>
    </rPh>
    <rPh sb="6" eb="8">
      <t>セイビ</t>
    </rPh>
    <rPh sb="8" eb="10">
      <t>キキン</t>
    </rPh>
    <phoneticPr fontId="2"/>
  </si>
  <si>
    <t>-</t>
    <phoneticPr fontId="2"/>
  </si>
  <si>
    <t>-</t>
    <phoneticPr fontId="2"/>
  </si>
  <si>
    <t>-</t>
    <phoneticPr fontId="2"/>
  </si>
  <si>
    <t>柳川みやま土木組合（一般会計）</t>
    <rPh sb="0" eb="2">
      <t>ヤナガワ</t>
    </rPh>
    <rPh sb="5" eb="7">
      <t>ドボク</t>
    </rPh>
    <rPh sb="7" eb="9">
      <t>クミアイ</t>
    </rPh>
    <rPh sb="10" eb="12">
      <t>イッパン</t>
    </rPh>
    <rPh sb="12" eb="14">
      <t>カイケイ</t>
    </rPh>
    <phoneticPr fontId="2"/>
  </si>
  <si>
    <t>東山老人ホーム組合（一般会計）</t>
    <rPh sb="0" eb="2">
      <t>ヒガシヤマ</t>
    </rPh>
    <rPh sb="2" eb="4">
      <t>ロウジン</t>
    </rPh>
    <rPh sb="7" eb="9">
      <t>クミアイ</t>
    </rPh>
    <rPh sb="10" eb="12">
      <t>イッパン</t>
    </rPh>
    <rPh sb="12" eb="14">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</si>
  <si>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</si>
  <si>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</si>
  <si>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</si>
  <si>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福岡県南広域水道企業団（用水供給事業会計）</t>
    <rPh sb="0" eb="3">
      <t>フクオカケン</t>
    </rPh>
    <rPh sb="3" eb="4">
      <t>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</si>
  <si>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有明生活環境施設組合（一般会計）</t>
    <rPh sb="0" eb="2">
      <t>アリアケ</t>
    </rPh>
    <rPh sb="2" eb="4">
      <t>セイカツ</t>
    </rPh>
    <rPh sb="4" eb="6">
      <t>カンキョウ</t>
    </rPh>
    <rPh sb="6" eb="8">
      <t>シセツ</t>
    </rPh>
    <rPh sb="8" eb="10">
      <t>クミアイ</t>
    </rPh>
    <rPh sb="11" eb="13">
      <t>イッパン</t>
    </rPh>
    <rPh sb="13" eb="15">
      <t>カイケイ</t>
    </rPh>
    <phoneticPr fontId="2"/>
  </si>
  <si>
    <t>有明生活環境施設組合（広域火葬施設建設事業特別会計）</t>
    <rPh sb="0" eb="2">
      <t>アリアケ</t>
    </rPh>
    <rPh sb="2" eb="4">
      <t>セイカツ</t>
    </rPh>
    <rPh sb="4" eb="6">
      <t>カンキョウ</t>
    </rPh>
    <rPh sb="6" eb="8">
      <t>シセツ</t>
    </rPh>
    <rPh sb="8" eb="10">
      <t>クミアイ</t>
    </rPh>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</si>
  <si>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0" eb="2">
      <t>アリアケ</t>
    </rPh>
    <rPh sb="2" eb="4">
      <t>セイカツ</t>
    </rPh>
    <rPh sb="4" eb="6">
      <t>カンキョウ</t>
    </rPh>
    <rPh sb="6" eb="8">
      <t>シセツ</t>
    </rPh>
    <rPh sb="8" eb="10">
      <t>クミアイ</t>
    </rPh>
    <rPh sb="13" eb="15">
      <t>ショウキャク</t>
    </rPh>
    <rPh sb="15" eb="17">
      <t>シセツ</t>
    </rPh>
    <rPh sb="17" eb="19">
      <t>ケンセツ</t>
    </rPh>
    <rPh sb="19" eb="21">
      <t>ジギョウ</t>
    </rPh>
    <rPh sb="21" eb="23">
      <t>トクベツ</t>
    </rPh>
    <rPh sb="23" eb="25">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</si>
  <si>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</si>
  <si>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</si>
  <si>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</si>
  <si>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</si>
  <si>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</si>
  <si>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</si>
  <si>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</si>
  <si>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道の駅みやま</t>
    <rPh sb="0" eb="1">
      <t>ミチ</t>
    </rPh>
    <rPh sb="2" eb="3">
      <t>エキ</t>
    </rPh>
    <phoneticPr fontId="2"/>
  </si>
  <si>
    <t>みやまスマートエネルギー</t>
    <phoneticPr fontId="2"/>
  </si>
  <si>
    <t>-</t>
    <phoneticPr fontId="2"/>
  </si>
  <si>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</si>
  <si>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</si>
  <si>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</si>
  <si>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</si>
  <si>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</si>
  <si>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</si>
  <si>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算定されていない。また、有形固定資産減価償却率は類似団体よりも低い水準にある。公共施設等総合管理計画に基づき、老朽化対策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サンテイ</t>
    </rPh>
    <rPh sb="37" eb="48">
      <t>ユウケイコテイシサンゲンカショウキャクリツ</t>
    </rPh>
    <rPh sb="49" eb="51">
      <t>ルイジ</t>
    </rPh>
    <rPh sb="51" eb="53">
      <t>ダンタイ</t>
    </rPh>
    <rPh sb="56" eb="57">
      <t>ヒク</t>
    </rPh>
    <rPh sb="58" eb="60">
      <t>スイジュン</t>
    </rPh>
    <rPh sb="64" eb="66">
      <t>コウキョウ</t>
    </rPh>
    <rPh sb="66" eb="68">
      <t>シセツ</t>
    </rPh>
    <rPh sb="68" eb="69">
      <t>トウ</t>
    </rPh>
    <rPh sb="69" eb="71">
      <t>ソウゴウ</t>
    </rPh>
    <rPh sb="71" eb="73">
      <t>カンリ</t>
    </rPh>
    <rPh sb="73" eb="75">
      <t>ケイカク</t>
    </rPh>
    <rPh sb="76" eb="77">
      <t>モト</t>
    </rPh>
    <rPh sb="80" eb="83">
      <t>ロウキュウカ</t>
    </rPh>
    <rPh sb="83" eb="85">
      <t>タイサク</t>
    </rPh>
    <rPh sb="86" eb="87">
      <t>ト</t>
    </rPh>
    <rPh sb="88" eb="8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</si>
  <si>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</si>
  <si>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</si>
  <si>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</si>
  <si>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</si>
  <si>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</si>
  <si>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</si>
  <si>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及び実質公債費比率は類似団体と比較して低い水準にある。今後は、環境衛生関連施設の建替え等を行うため、実質公債費比率が上昇していくことが考えられるため、これまで以上に公債費の適正化に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</si>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</sst>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888B-4945-9845-3C4FE774E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67606</c:v>
                </c:pt>
                <c:pt idx="1">
                  <c:v>119375</c:v>
                </c:pt>
                <c:pt idx="2">
                  <c:v>74470</c:v>
                </c:pt>
                <c:pt idx="3">
                  <c:v>96090</c:v>
                </c:pt>
                <c:pt idx="4">
                  <c:v>99503</c:v>
                </c:pt>
              </c:numCache>
            </c:numRef>
          </c:val>
          <c:smooth val="0"/>
          <c:extLst xmlns:c16r2="http://schemas.microsoft.com/office/drawing/2015/06/chart">
            <c:ext xmlns:c16="http://schemas.microsoft.com/office/drawing/2014/chart" uri="{C3380CC4-5D6E-409C-BE32-E72D297353CC}">
              <c16:uniqueId val="{00000001-888B-4945-9845-3C4FE774E1A9}"/>
            </c:ext>
          </c:extLst>
        </c:ser>
        <c:dLbls>
          <c:showLegendKey val="0"/>
          <c:showVal val="0"/>
          <c:showCatName val="0"/>
          <c:showSerName val="0"/>
          <c:showPercent val="0"/>
          <c:showBubbleSize val="0"/>
        </c:dLbls>
        <c:marker val="1"/>
        <c:smooth val="0"/>
        <c:axId val="126588032"/>
        <c:axId val="126589952"/>
      </c:lineChart>
      <c:catAx>
        <c:axId val="12658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89952"/>
        <c:crosses val="autoZero"/>
        <c:auto val="1"/>
        <c:lblAlgn val="ctr"/>
        <c:lblOffset val="100"/>
        <c:tickLblSkip val="1"/>
        <c:tickMarkSkip val="1"/>
        <c:noMultiLvlLbl val="0"/>
      </c:catAx>
      <c:valAx>
        <c:axId val="126589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8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6.98</c:v>
                </c:pt>
                <c:pt idx="1">
                  <c:v>6.84</c:v>
                </c:pt>
                <c:pt idx="2">
                  <c:v>5.42</c:v>
                </c:pt>
                <c:pt idx="3">
                  <c:v>5.85</c:v>
                </c:pt>
                <c:pt idx="4">
                  <c:v>5.72</c:v>
                </c:pt>
              </c:numCache>
            </c:numRef>
          </c:val>
          <c:extLst xmlns:c16r2="http://schemas.microsoft.com/office/drawing/2015/06/chart">
            <c:ext xmlns:c16="http://schemas.microsoft.com/office/drawing/2014/chart" uri="{C3380CC4-5D6E-409C-BE32-E72D297353CC}">
              <c16:uniqueId val="{00000000-7FB4-47DA-B73D-591D8E868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43.39</c:v>
                </c:pt>
                <c:pt idx="1">
                  <c:v>46.8</c:v>
                </c:pt>
                <c:pt idx="2">
                  <c:v>48.54</c:v>
                </c:pt>
                <c:pt idx="3">
                  <c:v>49.15</c:v>
                </c:pt>
                <c:pt idx="4">
                  <c:v>47.84</c:v>
                </c:pt>
              </c:numCache>
            </c:numRef>
          </c:val>
          <c:extLst xmlns:c16r2="http://schemas.microsoft.com/office/drawing/2015/06/chart">
            <c:ext xmlns:c16="http://schemas.microsoft.com/office/drawing/2014/chart" uri="{C3380CC4-5D6E-409C-BE32-E72D297353CC}">
              <c16:uniqueId val="{00000001-7FB4-47DA-B73D-591D8E868B08}"/>
            </c:ext>
          </c:extLst>
        </c:ser>
        <c:dLbls>
          <c:showLegendKey val="0"/>
          <c:showVal val="0"/>
          <c:showCatName val="0"/>
          <c:showSerName val="0"/>
          <c:showPercent val="0"/>
          <c:showBubbleSize val="0"/>
        </c:dLbls>
        <c:gapWidth val="250"/>
        <c:overlap val="100"/>
        <c:axId val="236318080"/>
        <c:axId val="2363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0.33</c:v>
                </c:pt>
                <c:pt idx="1">
                  <c:v>3.84</c:v>
                </c:pt>
                <c:pt idx="2">
                  <c:v>-0.68</c:v>
                </c:pt>
                <c:pt idx="3">
                  <c:v>-0.1</c:v>
                </c:pt>
                <c:pt idx="4">
                  <c:v>-2.06</c:v>
                </c:pt>
              </c:numCache>
            </c:numRef>
          </c:val>
          <c:smooth val="0"/>
          <c:extLst xmlns:c16r2="http://schemas.microsoft.com/office/drawing/2015/06/chart">
            <c:ext xmlns:c16="http://schemas.microsoft.com/office/drawing/2014/chart" uri="{C3380CC4-5D6E-409C-BE32-E72D297353CC}">
              <c16:uniqueId val="{00000002-7FB4-47DA-B73D-591D8E868B08}"/>
            </c:ext>
          </c:extLst>
        </c:ser>
        <c:dLbls>
          <c:showLegendKey val="0"/>
          <c:showVal val="0"/>
          <c:showCatName val="0"/>
          <c:showSerName val="0"/>
          <c:showPercent val="0"/>
          <c:showBubbleSize val="0"/>
        </c:dLbls>
        <c:marker val="1"/>
        <c:smooth val="0"/>
        <c:axId val="236318080"/>
        <c:axId val="236324352"/>
      </c:lineChart>
      <c:catAx>
        <c:axId val="2363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324352"/>
        <c:crosses val="autoZero"/>
        <c:auto val="1"/>
        <c:lblAlgn val="ctr"/>
        <c:lblOffset val="100"/>
        <c:tickLblSkip val="1"/>
        <c:tickMarkSkip val="1"/>
        <c:noMultiLvlLbl val="0"/>
      </c:catAx>
      <c:valAx>
        <c:axId val="2363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F789-43E5-BDFE-6923AFB0C4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89-43E5-BDFE-6923AFB0C40F}"/>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F789-43E5-BDFE-6923AFB0C40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F789-43E5-BDFE-6923AFB0C40F}"/>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F789-43E5-BDFE-6923AFB0C40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0.06</c:v>
                </c:pt>
                <c:pt idx="8">
                  <c:v>#N/A</c:v>
                </c:pt>
                <c:pt idx="9">
                  <c:v>0.15</c:v>
                </c:pt>
              </c:numCache>
            </c:numRef>
          </c:val>
          <c:extLst xmlns:c16r2="http://schemas.microsoft.com/office/drawing/2015/06/chart">
            <c:ext xmlns:c16="http://schemas.microsoft.com/office/drawing/2014/chart" uri="{C3380CC4-5D6E-409C-BE32-E72D297353CC}">
              <c16:uniqueId val="{00000005-F789-43E5-BDFE-6923AFB0C4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1.62</c:v>
                </c:pt>
                <c:pt idx="2">
                  <c:v>#N/A</c:v>
                </c:pt>
                <c:pt idx="3">
                  <c:v>1.33</c:v>
                </c:pt>
                <c:pt idx="4">
                  <c:v>#N/A</c:v>
                </c:pt>
                <c:pt idx="5">
                  <c:v>1.41</c:v>
                </c:pt>
                <c:pt idx="6">
                  <c:v>#N/A</c:v>
                </c:pt>
                <c:pt idx="7">
                  <c:v>1.53</c:v>
                </c:pt>
                <c:pt idx="8">
                  <c:v>#N/A</c:v>
                </c:pt>
                <c:pt idx="9">
                  <c:v>1.32</c:v>
                </c:pt>
              </c:numCache>
            </c:numRef>
          </c:val>
          <c:extLst xmlns:c16r2="http://schemas.microsoft.com/office/drawing/2015/06/chart">
            <c:ext xmlns:c16="http://schemas.microsoft.com/office/drawing/2014/chart" uri="{C3380CC4-5D6E-409C-BE32-E72D297353CC}">
              <c16:uniqueId val="{00000006-F789-43E5-BDFE-6923AFB0C40F}"/>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0.45</c:v>
                </c:pt>
                <c:pt idx="2">
                  <c:v>#N/A</c:v>
                </c:pt>
                <c:pt idx="3">
                  <c:v>0.44</c:v>
                </c:pt>
                <c:pt idx="4">
                  <c:v>#N/A</c:v>
                </c:pt>
                <c:pt idx="5">
                  <c:v>0.77</c:v>
                </c:pt>
                <c:pt idx="6">
                  <c:v>#N/A</c:v>
                </c:pt>
                <c:pt idx="7">
                  <c:v>1.6</c:v>
                </c:pt>
                <c:pt idx="8">
                  <c:v>#N/A</c:v>
                </c:pt>
                <c:pt idx="9">
                  <c:v>2.23</c:v>
                </c:pt>
              </c:numCache>
            </c:numRef>
          </c:val>
          <c:extLst xmlns:c16r2="http://schemas.microsoft.com/office/drawing/2015/06/chart">
            <c:ext xmlns:c16="http://schemas.microsoft.com/office/drawing/2014/chart" uri="{C3380CC4-5D6E-409C-BE32-E72D297353CC}">
              <c16:uniqueId val="{00000007-F789-43E5-BDFE-6923AFB0C4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6.97</c:v>
                </c:pt>
                <c:pt idx="2">
                  <c:v>#N/A</c:v>
                </c:pt>
                <c:pt idx="3">
                  <c:v>6.84</c:v>
                </c:pt>
                <c:pt idx="4">
                  <c:v>#N/A</c:v>
                </c:pt>
                <c:pt idx="5">
                  <c:v>5.42</c:v>
                </c:pt>
                <c:pt idx="6">
                  <c:v>#N/A</c:v>
                </c:pt>
                <c:pt idx="7">
                  <c:v>5.84</c:v>
                </c:pt>
                <c:pt idx="8">
                  <c:v>#N/A</c:v>
                </c:pt>
                <c:pt idx="9">
                  <c:v>5.71</c:v>
                </c:pt>
              </c:numCache>
            </c:numRef>
          </c:val>
          <c:extLst xmlns:c16r2="http://schemas.microsoft.com/office/drawing/2015/06/chart">
            <c:ext xmlns:c16="http://schemas.microsoft.com/office/drawing/2014/chart" uri="{C3380CC4-5D6E-409C-BE32-E72D297353CC}">
              <c16:uniqueId val="{00000008-F789-43E5-BDFE-6923AFB0C4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c:v>
                </c:pt>
                <c:pt idx="2">
                  <c:v>#N/A</c:v>
                </c:pt>
                <c:pt idx="3">
                  <c:v>6.95</c:v>
                </c:pt>
                <c:pt idx="4">
                  <c:v>#N/A</c:v>
                </c:pt>
                <c:pt idx="5">
                  <c:v>6.91</c:v>
                </c:pt>
                <c:pt idx="6">
                  <c:v>#N/A</c:v>
                </c:pt>
                <c:pt idx="7">
                  <c:v>6.88</c:v>
                </c:pt>
                <c:pt idx="8">
                  <c:v>#N/A</c:v>
                </c:pt>
                <c:pt idx="9">
                  <c:v>7.03</c:v>
                </c:pt>
              </c:numCache>
            </c:numRef>
          </c:val>
          <c:extLst xmlns:c16r2="http://schemas.microsoft.com/office/drawing/2015/06/chart">
            <c:ext xmlns:c16="http://schemas.microsoft.com/office/drawing/2014/chart" uri="{C3380CC4-5D6E-409C-BE32-E72D297353CC}">
              <c16:uniqueId val="{00000009-F789-43E5-BDFE-6923AFB0C40F}"/>
            </c:ext>
          </c:extLst>
        </c:ser>
        <c:dLbls>
          <c:showLegendKey val="0"/>
          <c:showVal val="0"/>
          <c:showCatName val="0"/>
          <c:showSerName val="0"/>
          <c:showPercent val="0"/>
          <c:showBubbleSize val="0"/>
        </c:dLbls>
        <c:gapWidth val="150"/>
        <c:overlap val="100"/>
        <c:axId val="236391424"/>
        <c:axId val="236409600"/>
      </c:barChart>
      <c:catAx>
        <c:axId val="2363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409600"/>
        <c:crosses val="autoZero"/>
        <c:auto val="1"/>
        <c:lblAlgn val="ctr"/>
        <c:lblOffset val="100"/>
        <c:tickLblSkip val="1"/>
        <c:tickMarkSkip val="1"/>
        <c:noMultiLvlLbl val="0"/>
      </c:catAx>
      <c:valAx>
        <c:axId val="23640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1295</c:v>
                </c:pt>
                <c:pt idx="5">
                  <c:v>1270</c:v>
                </c:pt>
                <c:pt idx="8">
                  <c:v>1262</c:v>
                </c:pt>
                <c:pt idx="11">
                  <c:v>1236</c:v>
                </c:pt>
                <c:pt idx="14">
                  <c:v>1211</c:v>
                </c:pt>
              </c:numCache>
            </c:numRef>
          </c:val>
          <c:extLst xmlns:c16r2="http://schemas.microsoft.com/office/drawing/2015/06/chart">
            <c:ext xmlns:c16="http://schemas.microsoft.com/office/drawing/2014/chart" uri="{C3380CC4-5D6E-409C-BE32-E72D297353CC}">
              <c16:uniqueId val="{00000000-7013-4A94-9FE5-AEDD03DA8E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13-4A94-9FE5-AEDD03DA8E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c:v>
                </c:pt>
                <c:pt idx="3">
                  <c:v>121</c:v>
                </c:pt>
                <c:pt idx="6">
                  <c:v>103</c:v>
                </c:pt>
                <c:pt idx="9">
                  <c:v>47</c:v>
                </c:pt>
                <c:pt idx="12">
                  <c:v>33</c:v>
                </c:pt>
              </c:numCache>
            </c:numRef>
          </c:val>
          <c:extLst xmlns:c16r2="http://schemas.microsoft.com/office/drawing/2015/06/chart">
            <c:ext xmlns:c16="http://schemas.microsoft.com/office/drawing/2014/chart" uri="{C3380CC4-5D6E-409C-BE32-E72D297353CC}">
              <c16:uniqueId val="{00000002-7013-4A94-9FE5-AEDD03DA8E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6</c:v>
                </c:pt>
                <c:pt idx="9">
                  <c:v>6</c:v>
                </c:pt>
                <c:pt idx="12">
                  <c:v>6</c:v>
                </c:pt>
              </c:numCache>
            </c:numRef>
          </c:val>
          <c:extLst xmlns:c16r2="http://schemas.microsoft.com/office/drawing/2015/06/chart">
            <c:ext xmlns:c16="http://schemas.microsoft.com/office/drawing/2014/chart" uri="{C3380CC4-5D6E-409C-BE32-E72D297353CC}">
              <c16:uniqueId val="{00000003-7013-4A94-9FE5-AEDD03DA8E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c:v>
                </c:pt>
                <c:pt idx="3">
                  <c:v>195</c:v>
                </c:pt>
                <c:pt idx="6">
                  <c:v>191</c:v>
                </c:pt>
                <c:pt idx="9">
                  <c:v>219</c:v>
                </c:pt>
                <c:pt idx="12">
                  <c:v>233</c:v>
                </c:pt>
              </c:numCache>
            </c:numRef>
          </c:val>
          <c:extLst xmlns:c16r2="http://schemas.microsoft.com/office/drawing/2015/06/chart">
            <c:ext xmlns:c16="http://schemas.microsoft.com/office/drawing/2014/chart" uri="{C3380CC4-5D6E-409C-BE32-E72D297353CC}">
              <c16:uniqueId val="{00000004-7013-4A94-9FE5-AEDD03DA8E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13-4A94-9FE5-AEDD03DA8E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13-4A94-9FE5-AEDD03DA8E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1514</c:v>
                </c:pt>
                <c:pt idx="3">
                  <c:v>1461</c:v>
                </c:pt>
                <c:pt idx="6">
                  <c:v>1513</c:v>
                </c:pt>
                <c:pt idx="9">
                  <c:v>1384</c:v>
                </c:pt>
                <c:pt idx="12">
                  <c:v>1334</c:v>
                </c:pt>
              </c:numCache>
            </c:numRef>
          </c:val>
          <c:extLst xmlns:c16r2="http://schemas.microsoft.com/office/drawing/2015/06/chart">
            <c:ext xmlns:c16="http://schemas.microsoft.com/office/drawing/2014/chart" uri="{C3380CC4-5D6E-409C-BE32-E72D297353CC}">
              <c16:uniqueId val="{00000007-7013-4A94-9FE5-AEDD03DA8EA3}"/>
            </c:ext>
          </c:extLst>
        </c:ser>
        <c:dLbls>
          <c:showLegendKey val="0"/>
          <c:showVal val="0"/>
          <c:showCatName val="0"/>
          <c:showSerName val="0"/>
          <c:showPercent val="0"/>
          <c:showBubbleSize val="0"/>
        </c:dLbls>
        <c:gapWidth val="100"/>
        <c:overlap val="100"/>
        <c:axId val="233800448"/>
        <c:axId val="23380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533</c:v>
                </c:pt>
                <c:pt idx="2">
                  <c:v>#N/A</c:v>
                </c:pt>
                <c:pt idx="3">
                  <c:v>#N/A</c:v>
                </c:pt>
                <c:pt idx="4">
                  <c:v>513</c:v>
                </c:pt>
                <c:pt idx="5">
                  <c:v>#N/A</c:v>
                </c:pt>
                <c:pt idx="6">
                  <c:v>#N/A</c:v>
                </c:pt>
                <c:pt idx="7">
                  <c:v>551</c:v>
                </c:pt>
                <c:pt idx="8">
                  <c:v>#N/A</c:v>
                </c:pt>
                <c:pt idx="9">
                  <c:v>#N/A</c:v>
                </c:pt>
                <c:pt idx="10">
                  <c:v>420</c:v>
                </c:pt>
                <c:pt idx="11">
                  <c:v>#N/A</c:v>
                </c:pt>
                <c:pt idx="12">
                  <c:v>#N/A</c:v>
                </c:pt>
                <c:pt idx="13">
                  <c:v>395</c:v>
                </c:pt>
                <c:pt idx="14">
                  <c:v>#N/A</c:v>
                </c:pt>
              </c:numCache>
            </c:numRef>
          </c:val>
          <c:smooth val="0"/>
          <c:extLst xmlns:c16r2="http://schemas.microsoft.com/office/drawing/2015/06/chart">
            <c:ext xmlns:c16="http://schemas.microsoft.com/office/drawing/2014/chart" uri="{C3380CC4-5D6E-409C-BE32-E72D297353CC}">
              <c16:uniqueId val="{00000008-7013-4A94-9FE5-AEDD03DA8EA3}"/>
            </c:ext>
          </c:extLst>
        </c:ser>
        <c:dLbls>
          <c:showLegendKey val="0"/>
          <c:showVal val="0"/>
          <c:showCatName val="0"/>
          <c:showSerName val="0"/>
          <c:showPercent val="0"/>
          <c:showBubbleSize val="0"/>
        </c:dLbls>
        <c:marker val="1"/>
        <c:smooth val="0"/>
        <c:axId val="233800448"/>
        <c:axId val="233802368"/>
      </c:lineChart>
      <c:catAx>
        <c:axId val="2338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802368"/>
        <c:crosses val="autoZero"/>
        <c:auto val="1"/>
        <c:lblAlgn val="ctr"/>
        <c:lblOffset val="100"/>
        <c:tickLblSkip val="1"/>
        <c:tickMarkSkip val="1"/>
        <c:noMultiLvlLbl val="0"/>
      </c:catAx>
      <c:valAx>
        <c:axId val="2338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12806</c:v>
                </c:pt>
                <c:pt idx="5">
                  <c:v>13623</c:v>
                </c:pt>
                <c:pt idx="8">
                  <c:v>13732</c:v>
                </c:pt>
                <c:pt idx="11">
                  <c:v>14146</c:v>
                </c:pt>
                <c:pt idx="14">
                  <c:v>15189</c:v>
                </c:pt>
              </c:numCache>
            </c:numRef>
          </c:val>
          <c:extLst xmlns:c16r2="http://schemas.microsoft.com/office/drawing/2015/06/chart">
            <c:ext xmlns:c16="http://schemas.microsoft.com/office/drawing/2014/chart" uri="{C3380CC4-5D6E-409C-BE32-E72D297353CC}">
              <c16:uniqueId val="{00000000-B651-4438-8833-8F35A469F0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1010</c:v>
                </c:pt>
                <c:pt idx="5">
                  <c:v>1017</c:v>
                </c:pt>
                <c:pt idx="8">
                  <c:v>929</c:v>
                </c:pt>
                <c:pt idx="11">
                  <c:v>1007</c:v>
                </c:pt>
                <c:pt idx="14">
                  <c:v>1069</c:v>
                </c:pt>
              </c:numCache>
            </c:numRef>
          </c:val>
          <c:extLst xmlns:c16r2="http://schemas.microsoft.com/office/drawing/2015/06/chart">
            <c:ext xmlns:c16="http://schemas.microsoft.com/office/drawing/2014/chart" uri="{C3380CC4-5D6E-409C-BE32-E72D297353CC}">
              <c16:uniqueId val="{00000001-B651-4438-8833-8F35A469F0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10116</c:v>
                </c:pt>
                <c:pt idx="5">
                  <c:v>10234</c:v>
                </c:pt>
                <c:pt idx="8">
                  <c:v>10325</c:v>
                </c:pt>
                <c:pt idx="11">
                  <c:v>10194</c:v>
                </c:pt>
                <c:pt idx="14">
                  <c:v>10028</c:v>
                </c:pt>
              </c:numCache>
            </c:numRef>
          </c:val>
          <c:extLst xmlns:c16r2="http://schemas.microsoft.com/office/drawing/2015/06/chart">
            <c:ext xmlns:c16="http://schemas.microsoft.com/office/drawing/2014/chart" uri="{C3380CC4-5D6E-409C-BE32-E72D297353CC}">
              <c16:uniqueId val="{00000002-B651-4438-8833-8F35A469F0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51-4438-8833-8F35A469F0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51-4438-8833-8F35A469F0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51-4438-8833-8F35A469F0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3609</c:v>
                </c:pt>
                <c:pt idx="3">
                  <c:v>3426</c:v>
                </c:pt>
                <c:pt idx="6">
                  <c:v>3397</c:v>
                </c:pt>
                <c:pt idx="9">
                  <c:v>3375</c:v>
                </c:pt>
                <c:pt idx="12">
                  <c:v>3182</c:v>
                </c:pt>
              </c:numCache>
            </c:numRef>
          </c:val>
          <c:extLst xmlns:c16r2="http://schemas.microsoft.com/office/drawing/2015/06/chart">
            <c:ext xmlns:c16="http://schemas.microsoft.com/office/drawing/2014/chart" uri="{C3380CC4-5D6E-409C-BE32-E72D297353CC}">
              <c16:uniqueId val="{00000006-B651-4438-8833-8F35A469F0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7-B651-4438-8833-8F35A469F0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3156</c:v>
                </c:pt>
                <c:pt idx="3">
                  <c:v>3248</c:v>
                </c:pt>
                <c:pt idx="6">
                  <c:v>3472</c:v>
                </c:pt>
                <c:pt idx="9">
                  <c:v>3636</c:v>
                </c:pt>
                <c:pt idx="12">
                  <c:v>3814</c:v>
                </c:pt>
              </c:numCache>
            </c:numRef>
          </c:val>
          <c:extLst xmlns:c16r2="http://schemas.microsoft.com/office/drawing/2015/06/chart">
            <c:ext xmlns:c16="http://schemas.microsoft.com/office/drawing/2014/chart" uri="{C3380CC4-5D6E-409C-BE32-E72D297353CC}">
              <c16:uniqueId val="{00000008-B651-4438-8833-8F35A469F0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302</c:v>
                </c:pt>
                <c:pt idx="3">
                  <c:v>271</c:v>
                </c:pt>
                <c:pt idx="6">
                  <c:v>215</c:v>
                </c:pt>
                <c:pt idx="9">
                  <c:v>210</c:v>
                </c:pt>
                <c:pt idx="12">
                  <c:v>201</c:v>
                </c:pt>
              </c:numCache>
            </c:numRef>
          </c:val>
          <c:extLst xmlns:c16r2="http://schemas.microsoft.com/office/drawing/2015/06/chart">
            <c:ext xmlns:c16="http://schemas.microsoft.com/office/drawing/2014/chart" uri="{C3380CC4-5D6E-409C-BE32-E72D297353CC}">
              <c16:uniqueId val="{00000009-B651-4438-8833-8F35A469F0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14343</c:v>
                </c:pt>
                <c:pt idx="3">
                  <c:v>15529</c:v>
                </c:pt>
                <c:pt idx="6">
                  <c:v>15492</c:v>
                </c:pt>
                <c:pt idx="9">
                  <c:v>16273</c:v>
                </c:pt>
                <c:pt idx="12">
                  <c:v>17882</c:v>
                </c:pt>
              </c:numCache>
            </c:numRef>
          </c:val>
          <c:extLst xmlns:c16r2="http://schemas.microsoft.com/office/drawing/2015/06/chart">
            <c:ext xmlns:c16="http://schemas.microsoft.com/office/drawing/2014/chart" uri="{C3380CC4-5D6E-409C-BE32-E72D297353CC}">
              <c16:uniqueId val="{0000000A-B651-4438-8833-8F35A469F0A2}"/>
            </c:ext>
          </c:extLst>
        </c:ser>
        <c:dLbls>
          <c:showLegendKey val="0"/>
          <c:showVal val="0"/>
          <c:showCatName val="0"/>
          <c:showSerName val="0"/>
          <c:showPercent val="0"/>
          <c:showBubbleSize val="0"/>
        </c:dLbls>
        <c:gapWidth val="100"/>
        <c:overlap val="100"/>
        <c:axId val="237095168"/>
        <c:axId val="23678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651-4438-8833-8F35A469F0A2}"/>
            </c:ext>
          </c:extLst>
        </c:ser>
        <c:dLbls>
          <c:showLegendKey val="0"/>
          <c:showVal val="0"/>
          <c:showCatName val="0"/>
          <c:showSerName val="0"/>
          <c:showPercent val="0"/>
          <c:showBubbleSize val="0"/>
        </c:dLbls>
        <c:marker val="1"/>
        <c:smooth val="0"/>
        <c:axId val="237095168"/>
        <c:axId val="236781568"/>
      </c:lineChart>
      <c:catAx>
        <c:axId val="2370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781568"/>
        <c:crosses val="autoZero"/>
        <c:auto val="1"/>
        <c:lblAlgn val="ctr"/>
        <c:lblOffset val="100"/>
        <c:tickLblSkip val="1"/>
        <c:tickMarkSkip val="1"/>
        <c:noMultiLvlLbl val="0"/>
      </c:catAx>
      <c:valAx>
        <c:axId val="23678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09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5191</c:v>
                </c:pt>
                <c:pt idx="1">
                  <c:v>5149</c:v>
                </c:pt>
                <c:pt idx="2">
                  <c:v>4956</c:v>
                </c:pt>
              </c:numCache>
            </c:numRef>
          </c:val>
          <c:extLst xmlns:c16r2="http://schemas.microsoft.com/office/drawing/2015/06/chart">
            <c:ext xmlns:c16="http://schemas.microsoft.com/office/drawing/2014/chart" uri="{C3380CC4-5D6E-409C-BE32-E72D297353CC}">
              <c16:uniqueId val="{00000000-7F34-4352-B4E1-79DF5FAC2E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1084</c:v>
                </c:pt>
                <c:pt idx="1">
                  <c:v>1034</c:v>
                </c:pt>
                <c:pt idx="2">
                  <c:v>1085</c:v>
                </c:pt>
              </c:numCache>
            </c:numRef>
          </c:val>
          <c:extLst xmlns:c16r2="http://schemas.microsoft.com/office/drawing/2015/06/chart">
            <c:ext xmlns:c16="http://schemas.microsoft.com/office/drawing/2014/chart" uri="{C3380CC4-5D6E-409C-BE32-E72D297353CC}">
              <c16:uniqueId val="{00000001-7F34-4352-B4E1-79DF5FAC2E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3512</c:v>
                </c:pt>
                <c:pt idx="1">
                  <c:v>3472</c:v>
                </c:pt>
                <c:pt idx="2">
                  <c:v>3449</c:v>
                </c:pt>
              </c:numCache>
            </c:numRef>
          </c:val>
          <c:extLst xmlns:c16r2="http://schemas.microsoft.com/office/drawing/2015/06/chart">
            <c:ext xmlns:c16="http://schemas.microsoft.com/office/drawing/2014/chart" uri="{C3380CC4-5D6E-409C-BE32-E72D297353CC}">
              <c16:uniqueId val="{00000002-7F34-4352-B4E1-79DF5FAC2E36}"/>
            </c:ext>
          </c:extLst>
        </c:ser>
        <c:dLbls>
          <c:showLegendKey val="0"/>
          <c:showVal val="0"/>
          <c:showCatName val="0"/>
          <c:showSerName val="0"/>
          <c:showPercent val="0"/>
          <c:showBubbleSize val="0"/>
        </c:dLbls>
        <c:gapWidth val="120"/>
        <c:overlap val="100"/>
        <c:axId val="236887424"/>
        <c:axId val="236893312"/>
      </c:barChart>
      <c:catAx>
        <c:axId val="2368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893312"/>
        <c:crosses val="autoZero"/>
        <c:auto val="1"/>
        <c:lblAlgn val="ctr"/>
        <c:lblOffset val="100"/>
        <c:tickLblSkip val="1"/>
        <c:tickMarkSkip val="1"/>
        <c:noMultiLvlLbl val="0"/>
      </c:catAx>
      <c:valAx>
        <c:axId val="23689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8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{E9A958A2-43E4-4C0D-946B-7841F731CD6D}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14-442C-9C13-5FB59117613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{D74DE545-2A7E-4DBE-8C77-6744A6CCB307}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14-442C-9C13-5FB59117613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{4D26705E-7008-4A1B-873C-8D588374F134}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14-442C-9C13-5FB59117613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{1665C0A1-376E-4450-A4AD-8D7E3E73FC20}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14-442C-9C13-5FB59117613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{72BD2D55-A9B7-48E6-B120-DEBD9BAE9DA3}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14-442C-9C13-5FB59117613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{3DBBC349-A6E8-471E-8EF2-0A5F60A400AD}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14-442C-9C13-5FB59117613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{FBA114F1-3753-49D7-B152-98EF249A47F3}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14-442C-9C13-5FB59117613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{67C2DD33-D5E5-4838-8EAD-6AE3FF6A0960}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14-442C-9C13-5FB59117613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{D651A59F-BC58-4BA5-9221-F5A6D5089795}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14-442C-9C13-5FB5911761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49</c:v>
                </c:pt>
                <c:pt idx="24">
                  <c:v>51.3</c:v>
                </c:pt>
                <c:pt idx="32">
                  <c:v>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E14-442C-9C13-5FB5911761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{C65748E3-EE7A-4B07-99CF-32437172E159}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14-442C-9C13-5FB59117613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{22A11A0E-9283-4FF5-8770-5C4278A8BB38}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14-442C-9C13-5FB59117613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{D17814EA-2A49-4FFF-B633-3743B8F69F13}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14-442C-9C13-5FB59117613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{585EF858-0C89-4740-818E-5EE6E5D9AF92}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14-442C-9C13-5FB59117613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{B5E7125C-5A3F-4046-93F6-EC8957220678}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14-442C-9C13-5FB59117613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{F5FD9BFD-1D9B-4388-9BAC-4F0DEBF4DC38}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14-442C-9C13-5FB59117613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{400D9088-BCAB-4DB0-B9E6-A302492E15DF}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14-442C-9C13-5FB59117613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{6F1E3DB3-BB5B-402A-B215-361ADC3225B1}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14-442C-9C13-5FB59117613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{14CC4A3C-60EF-4516-8930-CC76B0759BCB}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14-442C-9C13-5FB5911761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5E14-442C-9C13-5FB591176133}"/>
            </c:ext>
          </c:extLst>
        </c:ser>
        <c:dLbls>
          <c:showLegendKey val="0"/>
          <c:showVal val="1"/>
          <c:showCatName val="0"/>
          <c:showSerName val="0"/>
          <c:showPercent val="0"/>
          <c:showBubbleSize val="0"/>
        </c:dLbls>
        <c:axId val="270915840"/>
        <c:axId val="270914688"/>
      </c:scatterChart>
      <c:valAx>
        <c:axId val="270915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914688"/>
        <c:crosses val="autoZero"/>
        <c:crossBetween val="midCat"/>
      </c:valAx>
      <c:valAx>
        <c:axId val="270914688"/>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091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{5E148389-7FD2-4E15-A1B1-147ECF71C871}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3D-4E0D-85EF-A881D653E76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{D52272B9-8396-4D2E-8F79-2DDA522C7F3C}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3D-4E0D-85EF-A881D653E76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{EABEB510-921D-4026-96E0-600B74C700C9}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3D-4E0D-85EF-A881D653E76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{8E1A031D-F37E-47DB-AA91-175BDC57D6AB}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3D-4E0D-85EF-A881D653E76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{C14390B2-B83B-486D-906B-4E35F434A242}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3D-4E0D-85EF-A881D653E76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{BB27FA7E-EFD0-404B-AB15-D4AC48BF84BE}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3D-4E0D-85EF-A881D653E76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{A165D4EE-D659-43D3-B4C6-CFED28D49A68}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3D-4E0D-85EF-A881D653E76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{1D15E9EC-728D-4B2E-904E-588F82564235}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3D-4E0D-85EF-A881D653E76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{46CDBA8A-ED74-4D0B-81C5-879FF3A22FBA}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3D-4E0D-85EF-A881D653E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5.6</c:v>
                </c:pt>
                <c:pt idx="16">
                  <c:v>5.5</c:v>
                </c:pt>
                <c:pt idx="24">
                  <c:v>5.2</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C3D-4E0D-85EF-A881D653E7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{34D9A76C-9403-49DF-BDCC-7F604485BBA6}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3D-4E0D-85EF-A881D653E7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{B79601CD-D01F-4660-BC16-F2FEE2BFBB22}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3D-4E0D-85EF-A881D653E76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{A6522BD5-7D11-4A28-A37C-918E299416A8}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3D-4E0D-85EF-A881D653E76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{4BD6E6F5-1F7C-4420-BCCA-03B3385ACC74}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3D-4E0D-85EF-A881D653E76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{083A60E2-9B2F-4CF9-98D4-893C9D843BB8}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3D-4E0D-85EF-A881D653E76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{A082BA6E-E634-4DF7-85E4-41321FBFACD1}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3D-4E0D-85EF-A881D653E76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{7044816D-E4B1-4E05-8CA0-F4A9F54B4FCA}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3D-4E0D-85EF-A881D653E76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{6FF4A843-8827-4622-A414-BE07BCEABE8E}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3D-4E0D-85EF-A881D653E76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{1481C346-281A-4084-89AE-15A5615B3784}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3D-4E0D-85EF-A881D653E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2C3D-4E0D-85EF-A881D653E764}"/>
            </c:ext>
          </c:extLst>
        </c:ser>
        <c:dLbls>
          <c:showLegendKey val="0"/>
          <c:showVal val="1"/>
          <c:showCatName val="0"/>
          <c:showSerName val="0"/>
          <c:showPercent val="0"/>
          <c:showBubbleSize val="0"/>
        </c:dLbls>
        <c:axId val="225875072"/>
        <c:axId val="225876992"/>
      </c:scatterChart>
      <c:valAx>
        <c:axId val="225875072"/>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876992"/>
        <c:crosses val="autoZero"/>
        <c:crossBetween val="midCat"/>
      </c:valAx>
      <c:valAx>
        <c:axId val="225876992"/>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875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人口の減少や全国平均を上回る高齢化率（Ｈ</a:t>
          </a:r>
          <a:r>
            <a:rPr kumimoji="1" lang="en-US" altLang="ja-JP" sz="1100">
              <a:solidFill>
                <a:schemeClr val="dk1"/>
              </a:solidFill>
              <a:effectLst/>
              <a:latin typeface="+mn-lt"/>
              <a:ea typeface="+mn-ea"/>
              <a:cs typeface="+mn-cs"/>
            </a:rPr>
            <a:t>31.1</a:t>
          </a:r>
          <a:r>
            <a:rPr kumimoji="1" lang="ja-JP" altLang="ja-JP" sz="1100">
              <a:solidFill>
                <a:schemeClr val="dk1"/>
              </a:solidFill>
              <a:effectLst/>
              <a:latin typeface="+mn-lt"/>
              <a:ea typeface="+mn-ea"/>
              <a:cs typeface="+mn-cs"/>
            </a:rPr>
            <a:t>月末現在</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に加え、市内に中心となる産業が少ないことなど、財政基盤に課題は多くあるが、個人住民税の増収等により類似団体平均をやや上回っている。今後も税の徴収強化等による税財源の確保に努めるとともに、交通インフラを活かした定住促進や企業誘致を積極的に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が微減、</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が合併算定替の影響により</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％の大幅</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臨時財政対策債を含めた経常一般財源収入</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％となっている。依然として類似団体平均を下回っているが、引き続き行財政改革への取組みを通じて、経常経費の抑制を図りながら、現在の水準を維持する。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145143</xdr:rowOff>
    </xdr:from>
    <xdr:to>
      <xdr:col>23</xdr:col>
      <xdr:colOff>133350</xdr:colOff>
      <xdr:row>60</xdr:row>
      <xdr:rowOff>39188</xdr:rowOff>
    </xdr:to>
    <xdr:cxnSp macro="">
      <xdr:nvCxnSpPr>
        <xdr:cNvPr id="134" name="直線コネクタ 133"/>
        <xdr:cNvCxnSpPr/>
      </xdr:nvCxnSpPr>
      <xdr:spPr>
        <a:xfrm>
          <a:off x="4114800" y="10260693"/>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59</xdr:row>
      <xdr:rowOff>145143</xdr:rowOff>
    </xdr:to>
    <xdr:cxnSp macro="">
      <xdr:nvCxnSpPr>
        <xdr:cNvPr id="137" name="直線コネクタ 136"/>
        <xdr:cNvCxnSpPr/>
      </xdr:nvCxnSpPr>
      <xdr:spPr>
        <a:xfrm>
          <a:off x="3225800" y="102400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124460</xdr:rowOff>
    </xdr:to>
    <xdr:cxnSp macro="">
      <xdr:nvCxnSpPr>
        <xdr:cNvPr id="140" name="直線コネクタ 139"/>
        <xdr:cNvCxnSpPr/>
      </xdr:nvCxnSpPr>
      <xdr:spPr>
        <a:xfrm>
          <a:off x="2336800" y="101055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154577</xdr:rowOff>
    </xdr:from>
    <xdr:to>
      <xdr:col>11</xdr:col>
      <xdr:colOff>31750</xdr:colOff>
      <xdr:row>58</xdr:row>
      <xdr:rowOff>161472</xdr:rowOff>
    </xdr:to>
    <xdr:cxnSp macro="">
      <xdr:nvCxnSpPr>
        <xdr:cNvPr id="143" name="直線コネクタ 142"/>
        <xdr:cNvCxnSpPr/>
      </xdr:nvCxnSpPr>
      <xdr:spPr>
        <a:xfrm>
          <a:off x="1447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94343</xdr:rowOff>
    </xdr:from>
    <xdr:to>
      <xdr:col>19</xdr:col>
      <xdr:colOff>184150</xdr:colOff>
      <xdr:row>60</xdr:row>
      <xdr:rowOff>24493</xdr:rowOff>
    </xdr:to>
    <xdr:sp macro="" textlink="">
      <xdr:nvSpPr>
        <xdr:cNvPr id="155" name="楕円 154"/>
        <xdr:cNvSpPr/>
      </xdr:nvSpPr>
      <xdr:spPr>
        <a:xfrm>
          <a:off x="4064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34670</xdr:rowOff>
    </xdr:from>
    <xdr:ext cx="736600" cy="259045"/>
    <xdr:sp macro="" textlink="">
      <xdr:nvSpPr>
        <xdr:cNvPr id="156" name="テキスト ボックス 155"/>
        <xdr:cNvSpPr txBox="1"/>
      </xdr:nvSpPr>
      <xdr:spPr>
        <a:xfrm>
          <a:off x="3733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9" name="楕円 158"/>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60" name="テキスト ボックス 159"/>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103777</xdr:rowOff>
    </xdr:from>
    <xdr:to>
      <xdr:col>7</xdr:col>
      <xdr:colOff>31750</xdr:colOff>
      <xdr:row>59</xdr:row>
      <xdr:rowOff>33927</xdr:rowOff>
    </xdr:to>
    <xdr:sp macro="" textlink="">
      <xdr:nvSpPr>
        <xdr:cNvPr id="161" name="楕円 160"/>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44104</xdr:rowOff>
    </xdr:from>
    <xdr:ext cx="762000" cy="259045"/>
    <xdr:sp macro="" textlink="">
      <xdr:nvSpPr>
        <xdr:cNvPr id="162" name="テキスト ボックス 161"/>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ほぼ横ばいと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バイオマスセンター管理委託料の皆増</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前年より約</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人減少して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、類似団体と比較すると、平均を下回っている。引き続き行財政改革の推進等により経費の節減を図る。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166185</xdr:rowOff>
    </xdr:from>
    <xdr:to>
      <xdr:col>23</xdr:col>
      <xdr:colOff>133350</xdr:colOff>
      <xdr:row>83</xdr:row>
      <xdr:rowOff>18763</xdr:rowOff>
    </xdr:to>
    <xdr:cxnSp macro="">
      <xdr:nvCxnSpPr>
        <xdr:cNvPr id="193" name="直線コネクタ 192"/>
        <xdr:cNvCxnSpPr/>
      </xdr:nvCxnSpPr>
      <xdr:spPr>
        <a:xfrm>
          <a:off x="4114800" y="14225085"/>
          <a:ext cx="8382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157764</xdr:rowOff>
    </xdr:from>
    <xdr:to>
      <xdr:col>19</xdr:col>
      <xdr:colOff>133350</xdr:colOff>
      <xdr:row>82</xdr:row>
      <xdr:rowOff>166185</xdr:rowOff>
    </xdr:to>
    <xdr:cxnSp macro="">
      <xdr:nvCxnSpPr>
        <xdr:cNvPr id="196" name="直線コネクタ 195"/>
        <xdr:cNvCxnSpPr/>
      </xdr:nvCxnSpPr>
      <xdr:spPr>
        <a:xfrm>
          <a:off x="3225800" y="14216664"/>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146948</xdr:rowOff>
    </xdr:from>
    <xdr:to>
      <xdr:col>15</xdr:col>
      <xdr:colOff>82550</xdr:colOff>
      <xdr:row>82</xdr:row>
      <xdr:rowOff>157764</xdr:rowOff>
    </xdr:to>
    <xdr:cxnSp macro="">
      <xdr:nvCxnSpPr>
        <xdr:cNvPr id="199" name="直線コネクタ 198"/>
        <xdr:cNvCxnSpPr/>
      </xdr:nvCxnSpPr>
      <xdr:spPr>
        <a:xfrm>
          <a:off x="2336800" y="14205848"/>
          <a:ext cx="889000"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94760</xdr:rowOff>
    </xdr:from>
    <xdr:to>
      <xdr:col>11</xdr:col>
      <xdr:colOff>31750</xdr:colOff>
      <xdr:row>82</xdr:row>
      <xdr:rowOff>146948</xdr:rowOff>
    </xdr:to>
    <xdr:cxnSp macro="">
      <xdr:nvCxnSpPr>
        <xdr:cNvPr id="202" name="直線コネクタ 201"/>
        <xdr:cNvCxnSpPr/>
      </xdr:nvCxnSpPr>
      <xdr:spPr>
        <a:xfrm>
          <a:off x="1447800" y="14153660"/>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139413</xdr:rowOff>
    </xdr:from>
    <xdr:to>
      <xdr:col>23</xdr:col>
      <xdr:colOff>184150</xdr:colOff>
      <xdr:row>83</xdr:row>
      <xdr:rowOff>69563</xdr:rowOff>
    </xdr:to>
    <xdr:sp macro="" textlink="">
      <xdr:nvSpPr>
        <xdr:cNvPr id="212" name="楕円 211"/>
        <xdr:cNvSpPr/>
      </xdr:nvSpPr>
      <xdr:spPr>
        <a:xfrm>
          <a:off x="4902200" y="1419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155940</xdr:rowOff>
    </xdr:from>
    <xdr:ext cx="762000" cy="259045"/>
    <xdr:sp macro="" textlink="">
      <xdr:nvSpPr>
        <xdr:cNvPr id="213" name="人件費・物件費等の状況該当値テキスト"/>
        <xdr:cNvSpPr txBox="1"/>
      </xdr:nvSpPr>
      <xdr:spPr>
        <a:xfrm>
          <a:off x="5041900" y="140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115385</xdr:rowOff>
    </xdr:from>
    <xdr:to>
      <xdr:col>19</xdr:col>
      <xdr:colOff>184150</xdr:colOff>
      <xdr:row>83</xdr:row>
      <xdr:rowOff>45535</xdr:rowOff>
    </xdr:to>
    <xdr:sp macro="" textlink="">
      <xdr:nvSpPr>
        <xdr:cNvPr id="214" name="楕円 213"/>
        <xdr:cNvSpPr/>
      </xdr:nvSpPr>
      <xdr:spPr>
        <a:xfrm>
          <a:off x="4064000" y="141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55712</xdr:rowOff>
    </xdr:from>
    <xdr:ext cx="736600" cy="259045"/>
    <xdr:sp macro="" textlink="">
      <xdr:nvSpPr>
        <xdr:cNvPr id="215" name="テキスト ボックス 214"/>
        <xdr:cNvSpPr txBox="1"/>
      </xdr:nvSpPr>
      <xdr:spPr>
        <a:xfrm>
          <a:off x="3733800" y="1394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106964</xdr:rowOff>
    </xdr:from>
    <xdr:to>
      <xdr:col>15</xdr:col>
      <xdr:colOff>133350</xdr:colOff>
      <xdr:row>83</xdr:row>
      <xdr:rowOff>37114</xdr:rowOff>
    </xdr:to>
    <xdr:sp macro="" textlink="">
      <xdr:nvSpPr>
        <xdr:cNvPr id="216" name="楕円 215"/>
        <xdr:cNvSpPr/>
      </xdr:nvSpPr>
      <xdr:spPr>
        <a:xfrm>
          <a:off x="3175000" y="141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47291</xdr:rowOff>
    </xdr:from>
    <xdr:ext cx="762000" cy="259045"/>
    <xdr:sp macro="" textlink="">
      <xdr:nvSpPr>
        <xdr:cNvPr id="217" name="テキスト ボックス 216"/>
        <xdr:cNvSpPr txBox="1"/>
      </xdr:nvSpPr>
      <xdr:spPr>
        <a:xfrm>
          <a:off x="2844800" y="1393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96148</xdr:rowOff>
    </xdr:from>
    <xdr:to>
      <xdr:col>11</xdr:col>
      <xdr:colOff>82550</xdr:colOff>
      <xdr:row>83</xdr:row>
      <xdr:rowOff>26298</xdr:rowOff>
    </xdr:to>
    <xdr:sp macro="" textlink="">
      <xdr:nvSpPr>
        <xdr:cNvPr id="218" name="楕円 217"/>
        <xdr:cNvSpPr/>
      </xdr:nvSpPr>
      <xdr:spPr>
        <a:xfrm>
          <a:off x="2286000" y="141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36475</xdr:rowOff>
    </xdr:from>
    <xdr:ext cx="762000" cy="259045"/>
    <xdr:sp macro="" textlink="">
      <xdr:nvSpPr>
        <xdr:cNvPr id="219" name="テキスト ボックス 218"/>
        <xdr:cNvSpPr txBox="1"/>
      </xdr:nvSpPr>
      <xdr:spPr>
        <a:xfrm>
          <a:off x="1955800" y="139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43960</xdr:rowOff>
    </xdr:from>
    <xdr:to>
      <xdr:col>7</xdr:col>
      <xdr:colOff>31750</xdr:colOff>
      <xdr:row>82</xdr:row>
      <xdr:rowOff>145560</xdr:rowOff>
    </xdr:to>
    <xdr:sp macro="" textlink="">
      <xdr:nvSpPr>
        <xdr:cNvPr id="220" name="楕円 219"/>
        <xdr:cNvSpPr/>
      </xdr:nvSpPr>
      <xdr:spPr>
        <a:xfrm>
          <a:off x="1397000" y="14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155737</xdr:rowOff>
    </xdr:from>
    <xdr:ext cx="762000" cy="259045"/>
    <xdr:sp macro="" textlink="">
      <xdr:nvSpPr>
        <xdr:cNvPr id="221" name="テキスト ボックス 220"/>
        <xdr:cNvSpPr txBox="1"/>
      </xdr:nvSpPr>
      <xdr:spPr>
        <a:xfrm>
          <a:off x="1066800" y="138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職員の給与については、前年度より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数削減と合わせた総人件費の削減を図るとともに、給与制度の適正化に努める。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89</xdr:row>
      <xdr:rowOff>907</xdr:rowOff>
    </xdr:to>
    <xdr:cxnSp macro="">
      <xdr:nvCxnSpPr>
        <xdr:cNvPr id="257" name="直線コネクタ 256"/>
        <xdr:cNvCxnSpPr/>
      </xdr:nvCxnSpPr>
      <xdr:spPr>
        <a:xfrm flipV="1">
          <a:off x="16179800" y="151795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12398</xdr:rowOff>
    </xdr:to>
    <xdr:cxnSp macro="">
      <xdr:nvCxnSpPr>
        <xdr:cNvPr id="260" name="直線コネクタ 259"/>
        <xdr:cNvCxnSpPr/>
      </xdr:nvCxnSpPr>
      <xdr:spPr>
        <a:xfrm flipV="1">
          <a:off x="15290800" y="1525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89</xdr:row>
      <xdr:rowOff>58359</xdr:rowOff>
    </xdr:to>
    <xdr:cxnSp macro="">
      <xdr:nvCxnSpPr>
        <xdr:cNvPr id="263" name="直線コネクタ 262"/>
        <xdr:cNvCxnSpPr/>
      </xdr:nvCxnSpPr>
      <xdr:spPr>
        <a:xfrm flipV="1">
          <a:off x="14401800" y="1527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58359</xdr:rowOff>
    </xdr:to>
    <xdr:cxnSp macro="">
      <xdr:nvCxnSpPr>
        <xdr:cNvPr id="266" name="直線コネクタ 265"/>
        <xdr:cNvCxnSpPr/>
      </xdr:nvCxnSpPr>
      <xdr:spPr>
        <a:xfrm>
          <a:off x="13512800" y="152484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8" name="楕円 277"/>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9" name="テキスト ボックス 278"/>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0" name="楕円 279"/>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1" name="テキスト ボックス 280"/>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2" name="楕円 281"/>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3" name="テキスト ボックス 282"/>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事務事業や組織体制の見直し、適正な定員管理に努めてきたことにより、類似団体平均を下回っている。今後も、事務事業にあった適正な定員管理を行っていく。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140063</xdr:rowOff>
    </xdr:to>
    <xdr:cxnSp macro="">
      <xdr:nvCxnSpPr>
        <xdr:cNvPr id="322" name="直線コネクタ 321"/>
        <xdr:cNvCxnSpPr/>
      </xdr:nvCxnSpPr>
      <xdr:spPr>
        <a:xfrm>
          <a:off x="16179800" y="10574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115933</xdr:rowOff>
    </xdr:to>
    <xdr:cxnSp macro="">
      <xdr:nvCxnSpPr>
        <xdr:cNvPr id="325" name="直線コネクタ 324"/>
        <xdr:cNvCxnSpPr/>
      </xdr:nvCxnSpPr>
      <xdr:spPr>
        <a:xfrm>
          <a:off x="15290800" y="1055484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96399</xdr:rowOff>
    </xdr:to>
    <xdr:cxnSp macro="">
      <xdr:nvCxnSpPr>
        <xdr:cNvPr id="328" name="直線コネクタ 327"/>
        <xdr:cNvCxnSpPr/>
      </xdr:nvCxnSpPr>
      <xdr:spPr>
        <a:xfrm>
          <a:off x="14401800" y="1054680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76865</xdr:rowOff>
    </xdr:from>
    <xdr:to>
      <xdr:col>68</xdr:col>
      <xdr:colOff>152400</xdr:colOff>
      <xdr:row>61</xdr:row>
      <xdr:rowOff>88356</xdr:rowOff>
    </xdr:to>
    <xdr:cxnSp macro="">
      <xdr:nvCxnSpPr>
        <xdr:cNvPr id="331" name="直線コネクタ 330"/>
        <xdr:cNvCxnSpPr/>
      </xdr:nvCxnSpPr>
      <xdr:spPr>
        <a:xfrm>
          <a:off x="13512800" y="1053531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41" name="楕円 340"/>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2" name="定員管理の状況該当値テキスト"/>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3" name="楕円 342"/>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44" name="テキスト ボックス 343"/>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5" name="楕円 344"/>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157376</xdr:rowOff>
    </xdr:from>
    <xdr:ext cx="762000" cy="259045"/>
    <xdr:sp macro="" textlink="">
      <xdr:nvSpPr>
        <xdr:cNvPr id="346" name="テキスト ボックス 345"/>
        <xdr:cNvSpPr txBox="1"/>
      </xdr:nvSpPr>
      <xdr:spPr>
        <a:xfrm>
          <a:off x="14909800" y="1027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149333</xdr:rowOff>
    </xdr:from>
    <xdr:ext cx="762000" cy="259045"/>
    <xdr:sp macro="" textlink="">
      <xdr:nvSpPr>
        <xdr:cNvPr id="348" name="テキスト ボックス 347"/>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49" name="楕円 348"/>
        <xdr:cNvSpPr/>
      </xdr:nvSpPr>
      <xdr:spPr>
        <a:xfrm>
          <a:off x="13462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50" name="テキスト ボックス 349"/>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の起債抑制策により、依然、類似団体平均を下回っている。今後は公共施設の更新等により、実質公債費比率の上昇が見込まれるが、財政状況を考慮しながら身の丈にあった事業計画を立て、地方債の新規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113030</xdr:rowOff>
    </xdr:to>
    <xdr:cxnSp macro="">
      <xdr:nvCxnSpPr>
        <xdr:cNvPr id="384" name="直線コネクタ 383"/>
        <xdr:cNvCxnSpPr/>
      </xdr:nvCxnSpPr>
      <xdr:spPr>
        <a:xfrm flipV="1">
          <a:off x="16179800" y="62771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119063</xdr:rowOff>
    </xdr:to>
    <xdr:cxnSp macro="">
      <xdr:nvCxnSpPr>
        <xdr:cNvPr id="387" name="直線コネクタ 386"/>
        <xdr:cNvCxnSpPr/>
      </xdr:nvCxnSpPr>
      <xdr:spPr>
        <a:xfrm flipV="1">
          <a:off x="15290800" y="62852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119063</xdr:rowOff>
    </xdr:from>
    <xdr:to>
      <xdr:col>72</xdr:col>
      <xdr:colOff>203200</xdr:colOff>
      <xdr:row>36</xdr:row>
      <xdr:rowOff>121073</xdr:rowOff>
    </xdr:to>
    <xdr:cxnSp macro="">
      <xdr:nvCxnSpPr>
        <xdr:cNvPr id="390" name="直線コネクタ 389"/>
        <xdr:cNvCxnSpPr/>
      </xdr:nvCxnSpPr>
      <xdr:spPr>
        <a:xfrm flipV="1">
          <a:off x="14401800" y="629126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121073</xdr:rowOff>
    </xdr:from>
    <xdr:to>
      <xdr:col>68</xdr:col>
      <xdr:colOff>152400</xdr:colOff>
      <xdr:row>36</xdr:row>
      <xdr:rowOff>139171</xdr:rowOff>
    </xdr:to>
    <xdr:cxnSp macro="">
      <xdr:nvCxnSpPr>
        <xdr:cNvPr id="393" name="直線コネクタ 392"/>
        <xdr:cNvCxnSpPr/>
      </xdr:nvCxnSpPr>
      <xdr:spPr>
        <a:xfrm flipV="1">
          <a:off x="13512800" y="629327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403" name="楕円 402"/>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146914</xdr:rowOff>
    </xdr:from>
    <xdr:ext cx="762000" cy="259045"/>
    <xdr:sp macro="" textlink="">
      <xdr:nvSpPr>
        <xdr:cNvPr id="404" name="公債費負担の状況該当値テキスト"/>
        <xdr:cNvSpPr txBox="1"/>
      </xdr:nvSpPr>
      <xdr:spPr>
        <a:xfrm>
          <a:off x="171069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62230</xdr:rowOff>
    </xdr:from>
    <xdr:to>
      <xdr:col>77</xdr:col>
      <xdr:colOff>95250</xdr:colOff>
      <xdr:row>36</xdr:row>
      <xdr:rowOff>163830</xdr:rowOff>
    </xdr:to>
    <xdr:sp macro="" textlink="">
      <xdr:nvSpPr>
        <xdr:cNvPr id="405" name="楕円 404"/>
        <xdr:cNvSpPr/>
      </xdr:nvSpPr>
      <xdr:spPr>
        <a:xfrm>
          <a:off x="16129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2557</xdr:rowOff>
    </xdr:from>
    <xdr:ext cx="736600" cy="259045"/>
    <xdr:sp macro="" textlink="">
      <xdr:nvSpPr>
        <xdr:cNvPr id="406" name="テキスト ボックス 405"/>
        <xdr:cNvSpPr txBox="1"/>
      </xdr:nvSpPr>
      <xdr:spPr>
        <a:xfrm>
          <a:off x="15798800" y="600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68263</xdr:rowOff>
    </xdr:from>
    <xdr:to>
      <xdr:col>73</xdr:col>
      <xdr:colOff>44450</xdr:colOff>
      <xdr:row>36</xdr:row>
      <xdr:rowOff>169863</xdr:rowOff>
    </xdr:to>
    <xdr:sp macro="" textlink="">
      <xdr:nvSpPr>
        <xdr:cNvPr id="407" name="楕円 406"/>
        <xdr:cNvSpPr/>
      </xdr:nvSpPr>
      <xdr:spPr>
        <a:xfrm>
          <a:off x="15240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8590</xdr:rowOff>
    </xdr:from>
    <xdr:ext cx="762000" cy="259045"/>
    <xdr:sp macro="" textlink="">
      <xdr:nvSpPr>
        <xdr:cNvPr id="408" name="テキスト ボックス 407"/>
        <xdr:cNvSpPr txBox="1"/>
      </xdr:nvSpPr>
      <xdr:spPr>
        <a:xfrm>
          <a:off x="14909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70273</xdr:rowOff>
    </xdr:from>
    <xdr:to>
      <xdr:col>68</xdr:col>
      <xdr:colOff>203200</xdr:colOff>
      <xdr:row>37</xdr:row>
      <xdr:rowOff>423</xdr:rowOff>
    </xdr:to>
    <xdr:sp macro="" textlink="">
      <xdr:nvSpPr>
        <xdr:cNvPr id="409" name="楕円 408"/>
        <xdr:cNvSpPr/>
      </xdr:nvSpPr>
      <xdr:spPr>
        <a:xfrm>
          <a:off x="14351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10600</xdr:rowOff>
    </xdr:from>
    <xdr:ext cx="762000" cy="259045"/>
    <xdr:sp macro="" textlink="">
      <xdr:nvSpPr>
        <xdr:cNvPr id="410" name="テキスト ボックス 409"/>
        <xdr:cNvSpPr txBox="1"/>
      </xdr:nvSpPr>
      <xdr:spPr>
        <a:xfrm>
          <a:off x="14020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88371</xdr:rowOff>
    </xdr:from>
    <xdr:to>
      <xdr:col>64</xdr:col>
      <xdr:colOff>152400</xdr:colOff>
      <xdr:row>37</xdr:row>
      <xdr:rowOff>18521</xdr:rowOff>
    </xdr:to>
    <xdr:sp macro="" textlink="">
      <xdr:nvSpPr>
        <xdr:cNvPr id="411" name="楕円 410"/>
        <xdr:cNvSpPr/>
      </xdr:nvSpPr>
      <xdr:spPr>
        <a:xfrm>
          <a:off x="13462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28698</xdr:rowOff>
    </xdr:from>
    <xdr:ext cx="762000" cy="259045"/>
    <xdr:sp macro="" textlink="">
      <xdr:nvSpPr>
        <xdr:cNvPr id="412" name="テキスト ボックス 411"/>
        <xdr:cNvSpPr txBox="1"/>
      </xdr:nvSpPr>
      <xdr:spPr>
        <a:xfrm>
          <a:off x="13131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債務負担行為残高の減少、財政調整基金等の積立による充当可能基金などにより将来負担比率は発生しておらず、類似団体平均を大きく下回っている。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については、再任用職員の増などにより前年度より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類似団体平均を上回っている。今後も定員等の適正な管理のもと、人件費の削減に努める。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104140</xdr:rowOff>
    </xdr:to>
    <xdr:cxnSp macro="">
      <xdr:nvCxnSpPr>
        <xdr:cNvPr id="64" name="直線コネクタ 63"/>
        <xdr:cNvCxnSpPr/>
      </xdr:nvCxnSpPr>
      <xdr:spPr>
        <a:xfrm>
          <a:off x="3987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81280</xdr:rowOff>
    </xdr:to>
    <xdr:cxnSp macro="">
      <xdr:nvCxnSpPr>
        <xdr:cNvPr id="67" name="直線コネクタ 66"/>
        <xdr:cNvCxnSpPr/>
      </xdr:nvCxnSpPr>
      <xdr:spPr>
        <a:xfrm>
          <a:off x="3098800" y="6568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53848</xdr:rowOff>
    </xdr:to>
    <xdr:cxnSp macro="">
      <xdr:nvCxnSpPr>
        <xdr:cNvPr id="70" name="直線コネクタ 69"/>
        <xdr:cNvCxnSpPr/>
      </xdr:nvCxnSpPr>
      <xdr:spPr>
        <a:xfrm>
          <a:off x="2209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12700</xdr:rowOff>
    </xdr:to>
    <xdr:cxnSp macro="">
      <xdr:nvCxnSpPr>
        <xdr:cNvPr id="73" name="直線コネクタ 72"/>
        <xdr:cNvCxnSpPr/>
      </xdr:nvCxnSpPr>
      <xdr:spPr>
        <a:xfrm flipV="1">
          <a:off x="1320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バイオマスセンター管理等委託料の皆増</a:t>
          </a:r>
          <a:r>
            <a:rPr kumimoji="1" lang="ja-JP" altLang="ja-JP" sz="1100">
              <a:solidFill>
                <a:schemeClr val="dk1"/>
              </a:solidFill>
              <a:effectLst/>
              <a:latin typeface="+mn-lt"/>
              <a:ea typeface="+mn-ea"/>
              <a:cs typeface="+mn-cs"/>
            </a:rPr>
            <a:t>など前年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ポイント増加しており、類似団体平均を上回っている。今後も行財政改革による事業の見直しを推進し、経常経費等の縮減に努める。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159657</xdr:rowOff>
    </xdr:to>
    <xdr:cxnSp macro="">
      <xdr:nvCxnSpPr>
        <xdr:cNvPr id="127" name="直線コネクタ 126"/>
        <xdr:cNvCxnSpPr/>
      </xdr:nvCxnSpPr>
      <xdr:spPr>
        <a:xfrm>
          <a:off x="15671800" y="30933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7257</xdr:rowOff>
    </xdr:to>
    <xdr:cxnSp macro="">
      <xdr:nvCxnSpPr>
        <xdr:cNvPr id="130" name="直線コネクタ 129"/>
        <xdr:cNvCxnSpPr/>
      </xdr:nvCxnSpPr>
      <xdr:spPr>
        <a:xfrm>
          <a:off x="14782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124279</xdr:rowOff>
    </xdr:to>
    <xdr:cxnSp macro="">
      <xdr:nvCxnSpPr>
        <xdr:cNvPr id="133" name="直線コネクタ 132"/>
        <xdr:cNvCxnSpPr/>
      </xdr:nvCxnSpPr>
      <xdr:spPr>
        <a:xfrm>
          <a:off x="13893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6" name="直線コネクタ 135"/>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施設型給付費の増な</a:t>
          </a:r>
          <a:r>
            <a:rPr kumimoji="1" lang="ja-JP" altLang="ja-JP" sz="1100">
              <a:solidFill>
                <a:schemeClr val="dk1"/>
              </a:solidFill>
              <a:effectLst/>
              <a:latin typeface="+mn-lt"/>
              <a:ea typeface="+mn-ea"/>
              <a:cs typeface="+mn-cs"/>
            </a:rPr>
            <a:t>どにより前年度より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、類似団体平均より高い水準にある。今後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子ども子育て関係経費の上昇が見込まれることから、経費の抑制に努める。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124278</xdr:rowOff>
    </xdr:to>
    <xdr:cxnSp macro="">
      <xdr:nvCxnSpPr>
        <xdr:cNvPr id="190" name="直線コネクタ 189"/>
        <xdr:cNvCxnSpPr/>
      </xdr:nvCxnSpPr>
      <xdr:spPr>
        <a:xfrm>
          <a:off x="3987800" y="9842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69850</xdr:rowOff>
    </xdr:to>
    <xdr:cxnSp macro="">
      <xdr:nvCxnSpPr>
        <xdr:cNvPr id="193" name="直線コネクタ 192"/>
        <xdr:cNvCxnSpPr/>
      </xdr:nvCxnSpPr>
      <xdr:spPr>
        <a:xfrm>
          <a:off x="3098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15422</xdr:rowOff>
    </xdr:to>
    <xdr:cxnSp macro="">
      <xdr:nvCxnSpPr>
        <xdr:cNvPr id="196" name="直線コネクタ 195"/>
        <xdr:cNvCxnSpPr/>
      </xdr:nvCxnSpPr>
      <xdr:spPr>
        <a:xfrm>
          <a:off x="2209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99785</xdr:rowOff>
    </xdr:to>
    <xdr:cxnSp macro="">
      <xdr:nvCxnSpPr>
        <xdr:cNvPr id="199" name="直線コネクタ 198"/>
        <xdr:cNvCxnSpPr/>
      </xdr:nvCxnSpPr>
      <xdr:spPr>
        <a:xfrm>
          <a:off x="1320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9" name="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0"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3" name="楕円 212"/>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4" name="テキスト ボックス 213"/>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7" name="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その他の経費は、</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金が</a:t>
          </a:r>
          <a:r>
            <a:rPr kumimoji="1" lang="ja-JP" altLang="en-US" sz="1100">
              <a:solidFill>
                <a:schemeClr val="dk1"/>
              </a:solidFill>
              <a:effectLst/>
              <a:latin typeface="+mn-lt"/>
              <a:ea typeface="+mn-ea"/>
              <a:cs typeface="+mn-cs"/>
            </a:rPr>
            <a:t>財政調整基金や減債基金積立金の増などにより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類似団体平均をやや上回っている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今後も人員の削減や事務的経費の縮減を図り、繰出金の抑制に努める。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30662</xdr:rowOff>
    </xdr:to>
    <xdr:cxnSp macro="">
      <xdr:nvCxnSpPr>
        <xdr:cNvPr id="253" name="直線コネクタ 252"/>
        <xdr:cNvCxnSpPr/>
      </xdr:nvCxnSpPr>
      <xdr:spPr>
        <a:xfrm>
          <a:off x="15671800" y="9796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24130</xdr:rowOff>
    </xdr:to>
    <xdr:cxnSp macro="">
      <xdr:nvCxnSpPr>
        <xdr:cNvPr id="256" name="直線コネクタ 255"/>
        <xdr:cNvCxnSpPr/>
      </xdr:nvCxnSpPr>
      <xdr:spPr>
        <a:xfrm>
          <a:off x="14782800" y="97771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57</xdr:row>
      <xdr:rowOff>4535</xdr:rowOff>
    </xdr:to>
    <xdr:cxnSp macro="">
      <xdr:nvCxnSpPr>
        <xdr:cNvPr id="259" name="直線コネクタ 258"/>
        <xdr:cNvCxnSpPr/>
      </xdr:nvCxnSpPr>
      <xdr:spPr>
        <a:xfrm>
          <a:off x="13893800" y="97249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123734</xdr:rowOff>
    </xdr:to>
    <xdr:cxnSp macro="">
      <xdr:nvCxnSpPr>
        <xdr:cNvPr id="262" name="直線コネクタ 261"/>
        <xdr:cNvCxnSpPr/>
      </xdr:nvCxnSpPr>
      <xdr:spPr>
        <a:xfrm>
          <a:off x="13004800" y="972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2" name="楕円 271"/>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3"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4" name="楕円 27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5" name="テキスト ボックス 27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8" name="楕円 277"/>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9" name="テキスト ボックス 278"/>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0" name="楕円 279"/>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159311</xdr:rowOff>
    </xdr:from>
    <xdr:ext cx="762000" cy="259045"/>
    <xdr:sp macro="" textlink="">
      <xdr:nvSpPr>
        <xdr:cNvPr id="281" name="テキスト ボックス 280"/>
        <xdr:cNvSpPr txBox="1"/>
      </xdr:nvSpPr>
      <xdr:spPr>
        <a:xfrm>
          <a:off x="12623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矢部川左岸土地改良区償還補助金の皆減などにより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している。類似団体平均を下回っており、引き続き行財政改革を推進し経費の節減に努める。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14986</xdr:rowOff>
    </xdr:to>
    <xdr:cxnSp macro="">
      <xdr:nvCxnSpPr>
        <xdr:cNvPr id="311" name="直線コネクタ 310"/>
        <xdr:cNvCxnSpPr/>
      </xdr:nvCxnSpPr>
      <xdr:spPr>
        <a:xfrm flipV="1">
          <a:off x="15671800" y="6006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19558</xdr:rowOff>
    </xdr:to>
    <xdr:cxnSp macro="">
      <xdr:nvCxnSpPr>
        <xdr:cNvPr id="314" name="直線コネクタ 313"/>
        <xdr:cNvCxnSpPr/>
      </xdr:nvCxnSpPr>
      <xdr:spPr>
        <a:xfrm flipV="1">
          <a:off x="14782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37846</xdr:rowOff>
    </xdr:to>
    <xdr:cxnSp macro="">
      <xdr:nvCxnSpPr>
        <xdr:cNvPr id="317" name="直線コネクタ 316"/>
        <xdr:cNvCxnSpPr/>
      </xdr:nvCxnSpPr>
      <xdr:spPr>
        <a:xfrm flipV="1">
          <a:off x="13893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37846</xdr:rowOff>
    </xdr:to>
    <xdr:cxnSp macro="">
      <xdr:nvCxnSpPr>
        <xdr:cNvPr id="320" name="直線コネクタ 319"/>
        <xdr:cNvCxnSpPr/>
      </xdr:nvCxnSpPr>
      <xdr:spPr>
        <a:xfrm>
          <a:off x="13004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1"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2" name="楕円 331"/>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3" name="テキスト ボックス 332"/>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4" name="楕円 333"/>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5" name="テキスト ボックス 334"/>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6" name="楕円 335"/>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7" name="テキスト ボックス 336"/>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8" name="楕円 337"/>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9" name="テキスト ボックス 338"/>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新規発行債の抑制等により、類似団体平均を下回っている。今後も新規の大規模事業等の必要性、優先順位を十分に検討しながら新規発行債の抑制に努める。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58420</xdr:rowOff>
    </xdr:to>
    <xdr:cxnSp macro="">
      <xdr:nvCxnSpPr>
        <xdr:cNvPr id="371" name="直線コネクタ 370"/>
        <xdr:cNvCxnSpPr/>
      </xdr:nvCxnSpPr>
      <xdr:spPr>
        <a:xfrm flipV="1">
          <a:off x="3987800" y="12738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81280</xdr:rowOff>
    </xdr:to>
    <xdr:cxnSp macro="">
      <xdr:nvCxnSpPr>
        <xdr:cNvPr id="374" name="直線コネクタ 373"/>
        <xdr:cNvCxnSpPr/>
      </xdr:nvCxnSpPr>
      <xdr:spPr>
        <a:xfrm flipV="1">
          <a:off x="3098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81280</xdr:rowOff>
    </xdr:to>
    <xdr:cxnSp macro="">
      <xdr:nvCxnSpPr>
        <xdr:cNvPr id="377" name="直線コネクタ 376"/>
        <xdr:cNvCxnSpPr/>
      </xdr:nvCxnSpPr>
      <xdr:spPr>
        <a:xfrm>
          <a:off x="2209800" y="12751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64135</xdr:rowOff>
    </xdr:from>
    <xdr:to>
      <xdr:col>11</xdr:col>
      <xdr:colOff>9525</xdr:colOff>
      <xdr:row>74</xdr:row>
      <xdr:rowOff>79375</xdr:rowOff>
    </xdr:to>
    <xdr:cxnSp macro="">
      <xdr:nvCxnSpPr>
        <xdr:cNvPr id="380" name="直線コネクタ 379"/>
        <xdr:cNvCxnSpPr/>
      </xdr:nvCxnSpPr>
      <xdr:spPr>
        <a:xfrm flipV="1">
          <a:off x="1320800" y="12751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0" name="楕円 389"/>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80027</xdr:rowOff>
    </xdr:from>
    <xdr:ext cx="762000" cy="259045"/>
    <xdr:sp macro="" textlink="">
      <xdr:nvSpPr>
        <xdr:cNvPr id="391"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2" name="楕円 391"/>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3" name="テキスト ボックス 392"/>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4" name="楕円 393"/>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5" name="テキスト ボックス 394"/>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6" name="楕円 395"/>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7" name="テキスト ボックス 396"/>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28575</xdr:rowOff>
    </xdr:from>
    <xdr:to>
      <xdr:col>6</xdr:col>
      <xdr:colOff>171450</xdr:colOff>
      <xdr:row>74</xdr:row>
      <xdr:rowOff>130175</xdr:rowOff>
    </xdr:to>
    <xdr:sp macro="" textlink="">
      <xdr:nvSpPr>
        <xdr:cNvPr id="398" name="楕円 397"/>
        <xdr:cNvSpPr/>
      </xdr:nvSpPr>
      <xdr:spPr>
        <a:xfrm>
          <a:off x="1270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140352</xdr:rowOff>
    </xdr:from>
    <xdr:ext cx="762000" cy="259045"/>
    <xdr:sp macro="" textlink="">
      <xdr:nvSpPr>
        <xdr:cNvPr id="399" name="テキスト ボックス 398"/>
        <xdr:cNvSpPr txBox="1"/>
      </xdr:nvSpPr>
      <xdr:spPr>
        <a:xfrm>
          <a:off x="939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費の増加等により前年度より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ポイント増加し、類似団体を上回っている。行財政改革の推進を図り、人件費や物件費等経常経費の縮減に努める。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85089</xdr:rowOff>
    </xdr:to>
    <xdr:cxnSp macro="">
      <xdr:nvCxnSpPr>
        <xdr:cNvPr id="432" name="直線コネクタ 431"/>
        <xdr:cNvCxnSpPr/>
      </xdr:nvCxnSpPr>
      <xdr:spPr>
        <a:xfrm>
          <a:off x="15671800" y="135420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78</xdr:row>
      <xdr:rowOff>168911</xdr:rowOff>
    </xdr:to>
    <xdr:cxnSp macro="">
      <xdr:nvCxnSpPr>
        <xdr:cNvPr id="435" name="直線コネクタ 434"/>
        <xdr:cNvCxnSpPr/>
      </xdr:nvCxnSpPr>
      <xdr:spPr>
        <a:xfrm>
          <a:off x="14782800" y="134734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100330</xdr:rowOff>
    </xdr:to>
    <xdr:cxnSp macro="">
      <xdr:nvCxnSpPr>
        <xdr:cNvPr id="438" name="直線コネクタ 437"/>
        <xdr:cNvCxnSpPr/>
      </xdr:nvCxnSpPr>
      <xdr:spPr>
        <a:xfrm>
          <a:off x="13893800" y="13359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41" name="直線コネクタ 440"/>
        <xdr:cNvCxnSpPr/>
      </xdr:nvCxnSpPr>
      <xdr:spPr>
        <a:xfrm>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34289</xdr:rowOff>
    </xdr:from>
    <xdr:to>
      <xdr:col>82</xdr:col>
      <xdr:colOff>158750</xdr:colOff>
      <xdr:row>79</xdr:row>
      <xdr:rowOff>135889</xdr:rowOff>
    </xdr:to>
    <xdr:sp macro="" textlink="">
      <xdr:nvSpPr>
        <xdr:cNvPr id="451" name="楕円 450"/>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6366</xdr:rowOff>
    </xdr:from>
    <xdr:ext cx="762000" cy="259045"/>
    <xdr:sp macro="" textlink="">
      <xdr:nvSpPr>
        <xdr:cNvPr id="452"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3" name="楕円 45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4" name="テキスト ボックス 45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55" name="楕円 454"/>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135907</xdr:rowOff>
    </xdr:from>
    <xdr:ext cx="762000" cy="259045"/>
    <xdr:sp macro="" textlink="">
      <xdr:nvSpPr>
        <xdr:cNvPr id="456" name="テキスト ボックス 455"/>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7" name="楕円 456"/>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58" name="テキスト ボックス 457"/>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9" name="楕円 458"/>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60" name="テキスト ボックス 459"/>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28029</xdr:rowOff>
    </xdr:from>
    <xdr:to>
      <xdr:col>29</xdr:col>
      <xdr:colOff>127000</xdr:colOff>
      <xdr:row>18</xdr:row>
      <xdr:rowOff>40716</xdr:rowOff>
    </xdr:to>
    <xdr:cxnSp macro="">
      <xdr:nvCxnSpPr>
        <xdr:cNvPr id="50" name="直線コネクタ 49"/>
        <xdr:cNvCxnSpPr/>
      </xdr:nvCxnSpPr>
      <xdr:spPr bwMode="auto">
        <a:xfrm flipV="1">
          <a:off x="5003800" y="3161754"/>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40716</xdr:rowOff>
    </xdr:from>
    <xdr:to>
      <xdr:col>26</xdr:col>
      <xdr:colOff>50800</xdr:colOff>
      <xdr:row>18</xdr:row>
      <xdr:rowOff>71247</xdr:rowOff>
    </xdr:to>
    <xdr:cxnSp macro="">
      <xdr:nvCxnSpPr>
        <xdr:cNvPr id="53" name="直線コネクタ 52"/>
        <xdr:cNvCxnSpPr/>
      </xdr:nvCxnSpPr>
      <xdr:spPr bwMode="auto">
        <a:xfrm flipV="1">
          <a:off x="4305300" y="3174441"/>
          <a:ext cx="698500" cy="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71247</xdr:rowOff>
    </xdr:from>
    <xdr:to>
      <xdr:col>22</xdr:col>
      <xdr:colOff>114300</xdr:colOff>
      <xdr:row>18</xdr:row>
      <xdr:rowOff>90221</xdr:rowOff>
    </xdr:to>
    <xdr:cxnSp macro="">
      <xdr:nvCxnSpPr>
        <xdr:cNvPr id="56" name="直線コネクタ 55"/>
        <xdr:cNvCxnSpPr/>
      </xdr:nvCxnSpPr>
      <xdr:spPr bwMode="auto">
        <a:xfrm flipV="1">
          <a:off x="3606800" y="3204972"/>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90221</xdr:rowOff>
    </xdr:from>
    <xdr:to>
      <xdr:col>18</xdr:col>
      <xdr:colOff>177800</xdr:colOff>
      <xdr:row>18</xdr:row>
      <xdr:rowOff>120510</xdr:rowOff>
    </xdr:to>
    <xdr:cxnSp macro="">
      <xdr:nvCxnSpPr>
        <xdr:cNvPr id="59" name="直線コネクタ 58"/>
        <xdr:cNvCxnSpPr/>
      </xdr:nvCxnSpPr>
      <xdr:spPr bwMode="auto">
        <a:xfrm flipV="1">
          <a:off x="2908300" y="3223946"/>
          <a:ext cx="6985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148679</xdr:rowOff>
    </xdr:from>
    <xdr:to>
      <xdr:col>29</xdr:col>
      <xdr:colOff>177800</xdr:colOff>
      <xdr:row>18</xdr:row>
      <xdr:rowOff>78829</xdr:rowOff>
    </xdr:to>
    <xdr:sp macro="" textlink="">
      <xdr:nvSpPr>
        <xdr:cNvPr id="69" name="楕円 68"/>
        <xdr:cNvSpPr/>
      </xdr:nvSpPr>
      <xdr:spPr bwMode="auto">
        <a:xfrm>
          <a:off x="5600700" y="311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120756</xdr:rowOff>
    </xdr:from>
    <xdr:ext cx="762000" cy="259045"/>
    <xdr:sp macro="" textlink="">
      <xdr:nvSpPr>
        <xdr:cNvPr id="70" name="人口1人当たり決算額の推移該当値テキスト130"/>
        <xdr:cNvSpPr txBox="1"/>
      </xdr:nvSpPr>
      <xdr:spPr>
        <a:xfrm>
          <a:off x="5740400" y="30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161366</xdr:rowOff>
    </xdr:from>
    <xdr:to>
      <xdr:col>26</xdr:col>
      <xdr:colOff>101600</xdr:colOff>
      <xdr:row>18</xdr:row>
      <xdr:rowOff>91516</xdr:rowOff>
    </xdr:to>
    <xdr:sp macro="" textlink="">
      <xdr:nvSpPr>
        <xdr:cNvPr id="71" name="楕円 70"/>
        <xdr:cNvSpPr/>
      </xdr:nvSpPr>
      <xdr:spPr bwMode="auto">
        <a:xfrm>
          <a:off x="4953000" y="312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76293</xdr:rowOff>
    </xdr:from>
    <xdr:ext cx="736600" cy="259045"/>
    <xdr:sp macro="" textlink="">
      <xdr:nvSpPr>
        <xdr:cNvPr id="72" name="テキスト ボックス 71"/>
        <xdr:cNvSpPr txBox="1"/>
      </xdr:nvSpPr>
      <xdr:spPr>
        <a:xfrm>
          <a:off x="4622800" y="321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20447</xdr:rowOff>
    </xdr:from>
    <xdr:to>
      <xdr:col>22</xdr:col>
      <xdr:colOff>165100</xdr:colOff>
      <xdr:row>18</xdr:row>
      <xdr:rowOff>122047</xdr:rowOff>
    </xdr:to>
    <xdr:sp macro="" textlink="">
      <xdr:nvSpPr>
        <xdr:cNvPr id="73" name="楕円 72"/>
        <xdr:cNvSpPr/>
      </xdr:nvSpPr>
      <xdr:spPr bwMode="auto">
        <a:xfrm>
          <a:off x="4254500" y="315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106824</xdr:rowOff>
    </xdr:from>
    <xdr:ext cx="762000" cy="259045"/>
    <xdr:sp macro="" textlink="">
      <xdr:nvSpPr>
        <xdr:cNvPr id="74" name="テキスト ボックス 73"/>
        <xdr:cNvSpPr txBox="1"/>
      </xdr:nvSpPr>
      <xdr:spPr>
        <a:xfrm>
          <a:off x="3924300" y="32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39421</xdr:rowOff>
    </xdr:from>
    <xdr:to>
      <xdr:col>19</xdr:col>
      <xdr:colOff>38100</xdr:colOff>
      <xdr:row>18</xdr:row>
      <xdr:rowOff>141021</xdr:rowOff>
    </xdr:to>
    <xdr:sp macro="" textlink="">
      <xdr:nvSpPr>
        <xdr:cNvPr id="75" name="楕円 74"/>
        <xdr:cNvSpPr/>
      </xdr:nvSpPr>
      <xdr:spPr bwMode="auto">
        <a:xfrm>
          <a:off x="3556000" y="317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125798</xdr:rowOff>
    </xdr:from>
    <xdr:ext cx="762000" cy="259045"/>
    <xdr:sp macro="" textlink="">
      <xdr:nvSpPr>
        <xdr:cNvPr id="76" name="テキスト ボックス 75"/>
        <xdr:cNvSpPr txBox="1"/>
      </xdr:nvSpPr>
      <xdr:spPr>
        <a:xfrm>
          <a:off x="3225800" y="32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69710</xdr:rowOff>
    </xdr:from>
    <xdr:to>
      <xdr:col>15</xdr:col>
      <xdr:colOff>101600</xdr:colOff>
      <xdr:row>18</xdr:row>
      <xdr:rowOff>171310</xdr:rowOff>
    </xdr:to>
    <xdr:sp macro="" textlink="">
      <xdr:nvSpPr>
        <xdr:cNvPr id="77" name="楕円 76"/>
        <xdr:cNvSpPr/>
      </xdr:nvSpPr>
      <xdr:spPr bwMode="auto">
        <a:xfrm>
          <a:off x="2857500" y="320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156087</xdr:rowOff>
    </xdr:from>
    <xdr:ext cx="762000" cy="259045"/>
    <xdr:sp macro="" textlink="">
      <xdr:nvSpPr>
        <xdr:cNvPr id="78" name="テキスト ボックス 77"/>
        <xdr:cNvSpPr txBox="1"/>
      </xdr:nvSpPr>
      <xdr:spPr>
        <a:xfrm>
          <a:off x="2527300" y="328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46777</xdr:rowOff>
    </xdr:from>
    <xdr:to>
      <xdr:col>29</xdr:col>
      <xdr:colOff>127000</xdr:colOff>
      <xdr:row>38</xdr:row>
      <xdr:rowOff>49006</xdr:rowOff>
    </xdr:to>
    <xdr:cxnSp macro="">
      <xdr:nvCxnSpPr>
        <xdr:cNvPr id="112" name="直線コネクタ 111"/>
        <xdr:cNvCxnSpPr/>
      </xdr:nvCxnSpPr>
      <xdr:spPr bwMode="auto">
        <a:xfrm>
          <a:off x="5003800" y="7514377"/>
          <a:ext cx="6477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34428</xdr:rowOff>
    </xdr:from>
    <xdr:to>
      <xdr:col>26</xdr:col>
      <xdr:colOff>50800</xdr:colOff>
      <xdr:row>38</xdr:row>
      <xdr:rowOff>46777</xdr:rowOff>
    </xdr:to>
    <xdr:cxnSp macro="">
      <xdr:nvCxnSpPr>
        <xdr:cNvPr id="115" name="直線コネクタ 114"/>
        <xdr:cNvCxnSpPr/>
      </xdr:nvCxnSpPr>
      <xdr:spPr bwMode="auto">
        <a:xfrm>
          <a:off x="4305300" y="7502028"/>
          <a:ext cx="698500" cy="1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34428</xdr:rowOff>
    </xdr:from>
    <xdr:to>
      <xdr:col>22</xdr:col>
      <xdr:colOff>114300</xdr:colOff>
      <xdr:row>38</xdr:row>
      <xdr:rowOff>38791</xdr:rowOff>
    </xdr:to>
    <xdr:cxnSp macro="">
      <xdr:nvCxnSpPr>
        <xdr:cNvPr id="118" name="直線コネクタ 117"/>
        <xdr:cNvCxnSpPr/>
      </xdr:nvCxnSpPr>
      <xdr:spPr bwMode="auto">
        <a:xfrm flipV="1">
          <a:off x="3606800" y="7502028"/>
          <a:ext cx="698500" cy="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37549</xdr:rowOff>
    </xdr:from>
    <xdr:to>
      <xdr:col>18</xdr:col>
      <xdr:colOff>177800</xdr:colOff>
      <xdr:row>38</xdr:row>
      <xdr:rowOff>38791</xdr:rowOff>
    </xdr:to>
    <xdr:cxnSp macro="">
      <xdr:nvCxnSpPr>
        <xdr:cNvPr id="121" name="直線コネクタ 120"/>
        <xdr:cNvCxnSpPr/>
      </xdr:nvCxnSpPr>
      <xdr:spPr bwMode="auto">
        <a:xfrm>
          <a:off x="2908300" y="7505149"/>
          <a:ext cx="698500" cy="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341106</xdr:rowOff>
    </xdr:from>
    <xdr:to>
      <xdr:col>29</xdr:col>
      <xdr:colOff>177800</xdr:colOff>
      <xdr:row>38</xdr:row>
      <xdr:rowOff>99806</xdr:rowOff>
    </xdr:to>
    <xdr:sp macro="" textlink="">
      <xdr:nvSpPr>
        <xdr:cNvPr id="131" name="楕円 130"/>
        <xdr:cNvSpPr/>
      </xdr:nvSpPr>
      <xdr:spPr bwMode="auto">
        <a:xfrm>
          <a:off x="5600700" y="746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249683</xdr:rowOff>
    </xdr:from>
    <xdr:ext cx="762000" cy="259045"/>
    <xdr:sp macro="" textlink="">
      <xdr:nvSpPr>
        <xdr:cNvPr id="132" name="人口1人当たり決算額の推移該当値テキスト445"/>
        <xdr:cNvSpPr txBox="1"/>
      </xdr:nvSpPr>
      <xdr:spPr>
        <a:xfrm>
          <a:off x="5740400" y="73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338877</xdr:rowOff>
    </xdr:from>
    <xdr:to>
      <xdr:col>26</xdr:col>
      <xdr:colOff>101600</xdr:colOff>
      <xdr:row>38</xdr:row>
      <xdr:rowOff>97577</xdr:rowOff>
    </xdr:to>
    <xdr:sp macro="" textlink="">
      <xdr:nvSpPr>
        <xdr:cNvPr id="133" name="楕円 132"/>
        <xdr:cNvSpPr/>
      </xdr:nvSpPr>
      <xdr:spPr bwMode="auto">
        <a:xfrm>
          <a:off x="4953000" y="746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82354</xdr:rowOff>
    </xdr:from>
    <xdr:ext cx="736600" cy="259045"/>
    <xdr:sp macro="" textlink="">
      <xdr:nvSpPr>
        <xdr:cNvPr id="134" name="テキスト ボックス 133"/>
        <xdr:cNvSpPr txBox="1"/>
      </xdr:nvSpPr>
      <xdr:spPr>
        <a:xfrm>
          <a:off x="4622800" y="754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326528</xdr:rowOff>
    </xdr:from>
    <xdr:to>
      <xdr:col>22</xdr:col>
      <xdr:colOff>165100</xdr:colOff>
      <xdr:row>38</xdr:row>
      <xdr:rowOff>85228</xdr:rowOff>
    </xdr:to>
    <xdr:sp macro="" textlink="">
      <xdr:nvSpPr>
        <xdr:cNvPr id="135" name="楕円 134"/>
        <xdr:cNvSpPr/>
      </xdr:nvSpPr>
      <xdr:spPr bwMode="auto">
        <a:xfrm>
          <a:off x="4254500" y="745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70005</xdr:rowOff>
    </xdr:from>
    <xdr:ext cx="762000" cy="259045"/>
    <xdr:sp macro="" textlink="">
      <xdr:nvSpPr>
        <xdr:cNvPr id="136" name="テキスト ボックス 135"/>
        <xdr:cNvSpPr txBox="1"/>
      </xdr:nvSpPr>
      <xdr:spPr>
        <a:xfrm>
          <a:off x="3924300" y="75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330891</xdr:rowOff>
    </xdr:from>
    <xdr:to>
      <xdr:col>19</xdr:col>
      <xdr:colOff>38100</xdr:colOff>
      <xdr:row>38</xdr:row>
      <xdr:rowOff>89591</xdr:rowOff>
    </xdr:to>
    <xdr:sp macro="" textlink="">
      <xdr:nvSpPr>
        <xdr:cNvPr id="137" name="楕円 136"/>
        <xdr:cNvSpPr/>
      </xdr:nvSpPr>
      <xdr:spPr bwMode="auto">
        <a:xfrm>
          <a:off x="3556000" y="745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74368</xdr:rowOff>
    </xdr:from>
    <xdr:ext cx="762000" cy="259045"/>
    <xdr:sp macro="" textlink="">
      <xdr:nvSpPr>
        <xdr:cNvPr id="138" name="テキスト ボックス 137"/>
        <xdr:cNvSpPr txBox="1"/>
      </xdr:nvSpPr>
      <xdr:spPr>
        <a:xfrm>
          <a:off x="3225800" y="75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329649</xdr:rowOff>
    </xdr:from>
    <xdr:to>
      <xdr:col>15</xdr:col>
      <xdr:colOff>101600</xdr:colOff>
      <xdr:row>38</xdr:row>
      <xdr:rowOff>88349</xdr:rowOff>
    </xdr:to>
    <xdr:sp macro="" textlink="">
      <xdr:nvSpPr>
        <xdr:cNvPr id="139" name="楕円 138"/>
        <xdr:cNvSpPr/>
      </xdr:nvSpPr>
      <xdr:spPr bwMode="auto">
        <a:xfrm>
          <a:off x="2857500" y="74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73126</xdr:rowOff>
    </xdr:from>
    <xdr:ext cx="762000" cy="259045"/>
    <xdr:sp macro="" textlink="">
      <xdr:nvSpPr>
        <xdr:cNvPr id="140" name="テキスト ボックス 139"/>
        <xdr:cNvSpPr txBox="1"/>
      </xdr:nvSpPr>
      <xdr:spPr>
        <a:xfrm>
          <a:off x="2527300" y="75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22301</xdr:rowOff>
    </xdr:from>
    <xdr:to>
      <xdr:col>24</xdr:col>
      <xdr:colOff>63500</xdr:colOff>
      <xdr:row>35</xdr:row>
      <xdr:rowOff>32576</xdr:rowOff>
    </xdr:to>
    <xdr:cxnSp macro="">
      <xdr:nvCxnSpPr>
        <xdr:cNvPr id="61" name="直線コネクタ 60"/>
        <xdr:cNvCxnSpPr/>
      </xdr:nvCxnSpPr>
      <xdr:spPr>
        <a:xfrm flipV="1">
          <a:off x="3797300" y="6023051"/>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32576</xdr:rowOff>
    </xdr:from>
    <xdr:to>
      <xdr:col>19</xdr:col>
      <xdr:colOff>177800</xdr:colOff>
      <xdr:row>35</xdr:row>
      <xdr:rowOff>55182</xdr:rowOff>
    </xdr:to>
    <xdr:cxnSp macro="">
      <xdr:nvCxnSpPr>
        <xdr:cNvPr id="64" name="直線コネクタ 63"/>
        <xdr:cNvCxnSpPr/>
      </xdr:nvCxnSpPr>
      <xdr:spPr>
        <a:xfrm flipV="1">
          <a:off x="2908300" y="6033326"/>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55182</xdr:rowOff>
    </xdr:from>
    <xdr:to>
      <xdr:col>15</xdr:col>
      <xdr:colOff>50800</xdr:colOff>
      <xdr:row>35</xdr:row>
      <xdr:rowOff>83172</xdr:rowOff>
    </xdr:to>
    <xdr:cxnSp macro="">
      <xdr:nvCxnSpPr>
        <xdr:cNvPr id="67" name="直線コネクタ 66"/>
        <xdr:cNvCxnSpPr/>
      </xdr:nvCxnSpPr>
      <xdr:spPr>
        <a:xfrm flipV="1">
          <a:off x="2019300" y="605593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83172</xdr:rowOff>
    </xdr:from>
    <xdr:to>
      <xdr:col>10</xdr:col>
      <xdr:colOff>114300</xdr:colOff>
      <xdr:row>35</xdr:row>
      <xdr:rowOff>108725</xdr:rowOff>
    </xdr:to>
    <xdr:cxnSp macro="">
      <xdr:nvCxnSpPr>
        <xdr:cNvPr id="70" name="直線コネクタ 69"/>
        <xdr:cNvCxnSpPr/>
      </xdr:nvCxnSpPr>
      <xdr:spPr>
        <a:xfrm flipV="1">
          <a:off x="1130300" y="6083922"/>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142951</xdr:rowOff>
    </xdr:from>
    <xdr:to>
      <xdr:col>24</xdr:col>
      <xdr:colOff>114300</xdr:colOff>
      <xdr:row>35</xdr:row>
      <xdr:rowOff>73101</xdr:rowOff>
    </xdr:to>
    <xdr:sp macro="" textlink="">
      <xdr:nvSpPr>
        <xdr:cNvPr id="80" name="楕円 79"/>
        <xdr:cNvSpPr/>
      </xdr:nvSpPr>
      <xdr:spPr>
        <a:xfrm>
          <a:off x="4584700" y="59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121378</xdr:rowOff>
    </xdr:from>
    <xdr:ext cx="534377" cy="259045"/>
    <xdr:sp macro="" textlink="">
      <xdr:nvSpPr>
        <xdr:cNvPr id="81" name="人件費該当値テキスト"/>
        <xdr:cNvSpPr txBox="1"/>
      </xdr:nvSpPr>
      <xdr:spPr>
        <a:xfrm>
          <a:off x="4686300" y="59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153226</xdr:rowOff>
    </xdr:from>
    <xdr:to>
      <xdr:col>20</xdr:col>
      <xdr:colOff>38100</xdr:colOff>
      <xdr:row>35</xdr:row>
      <xdr:rowOff>83376</xdr:rowOff>
    </xdr:to>
    <xdr:sp macro="" textlink="">
      <xdr:nvSpPr>
        <xdr:cNvPr id="82" name="楕円 81"/>
        <xdr:cNvSpPr/>
      </xdr:nvSpPr>
      <xdr:spPr>
        <a:xfrm>
          <a:off x="3746500" y="59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74503</xdr:rowOff>
    </xdr:from>
    <xdr:ext cx="534377" cy="259045"/>
    <xdr:sp macro="" textlink="">
      <xdr:nvSpPr>
        <xdr:cNvPr id="83" name="テキスト ボックス 82"/>
        <xdr:cNvSpPr txBox="1"/>
      </xdr:nvSpPr>
      <xdr:spPr>
        <a:xfrm>
          <a:off x="3530111" y="60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4382</xdr:rowOff>
    </xdr:from>
    <xdr:to>
      <xdr:col>15</xdr:col>
      <xdr:colOff>101600</xdr:colOff>
      <xdr:row>35</xdr:row>
      <xdr:rowOff>105982</xdr:rowOff>
    </xdr:to>
    <xdr:sp macro="" textlink="">
      <xdr:nvSpPr>
        <xdr:cNvPr id="84" name="楕円 83"/>
        <xdr:cNvSpPr/>
      </xdr:nvSpPr>
      <xdr:spPr>
        <a:xfrm>
          <a:off x="2857500" y="60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97109</xdr:rowOff>
    </xdr:from>
    <xdr:ext cx="534377" cy="259045"/>
    <xdr:sp macro="" textlink="">
      <xdr:nvSpPr>
        <xdr:cNvPr id="85" name="テキスト ボックス 84"/>
        <xdr:cNvSpPr txBox="1"/>
      </xdr:nvSpPr>
      <xdr:spPr>
        <a:xfrm>
          <a:off x="2641111" y="60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32372</xdr:rowOff>
    </xdr:from>
    <xdr:to>
      <xdr:col>10</xdr:col>
      <xdr:colOff>165100</xdr:colOff>
      <xdr:row>35</xdr:row>
      <xdr:rowOff>133972</xdr:rowOff>
    </xdr:to>
    <xdr:sp macro="" textlink="">
      <xdr:nvSpPr>
        <xdr:cNvPr id="86" name="楕円 85"/>
        <xdr:cNvSpPr/>
      </xdr:nvSpPr>
      <xdr:spPr>
        <a:xfrm>
          <a:off x="1968500" y="60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125099</xdr:rowOff>
    </xdr:from>
    <xdr:ext cx="534377" cy="259045"/>
    <xdr:sp macro="" textlink="">
      <xdr:nvSpPr>
        <xdr:cNvPr id="87" name="テキスト ボックス 86"/>
        <xdr:cNvSpPr txBox="1"/>
      </xdr:nvSpPr>
      <xdr:spPr>
        <a:xfrm>
          <a:off x="1752111" y="6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57925</xdr:rowOff>
    </xdr:from>
    <xdr:to>
      <xdr:col>6</xdr:col>
      <xdr:colOff>38100</xdr:colOff>
      <xdr:row>35</xdr:row>
      <xdr:rowOff>159525</xdr:rowOff>
    </xdr:to>
    <xdr:sp macro="" textlink="">
      <xdr:nvSpPr>
        <xdr:cNvPr id="88" name="楕円 87"/>
        <xdr:cNvSpPr/>
      </xdr:nvSpPr>
      <xdr:spPr>
        <a:xfrm>
          <a:off x="1079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150652</xdr:rowOff>
    </xdr:from>
    <xdr:ext cx="534377" cy="259045"/>
    <xdr:sp macro="" textlink="">
      <xdr:nvSpPr>
        <xdr:cNvPr id="89" name="テキスト ボックス 88"/>
        <xdr:cNvSpPr txBox="1"/>
      </xdr:nvSpPr>
      <xdr:spPr>
        <a:xfrm>
          <a:off x="863111" y="6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142618</xdr:rowOff>
    </xdr:from>
    <xdr:to>
      <xdr:col>24</xdr:col>
      <xdr:colOff>63500</xdr:colOff>
      <xdr:row>57</xdr:row>
      <xdr:rowOff>167807</xdr:rowOff>
    </xdr:to>
    <xdr:cxnSp macro="">
      <xdr:nvCxnSpPr>
        <xdr:cNvPr id="121" name="直線コネクタ 120"/>
        <xdr:cNvCxnSpPr/>
      </xdr:nvCxnSpPr>
      <xdr:spPr>
        <a:xfrm flipV="1">
          <a:off x="3797300" y="9915268"/>
          <a:ext cx="838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166185</xdr:rowOff>
    </xdr:from>
    <xdr:to>
      <xdr:col>19</xdr:col>
      <xdr:colOff>177800</xdr:colOff>
      <xdr:row>57</xdr:row>
      <xdr:rowOff>167807</xdr:rowOff>
    </xdr:to>
    <xdr:cxnSp macro="">
      <xdr:nvCxnSpPr>
        <xdr:cNvPr id="124" name="直線コネクタ 123"/>
        <xdr:cNvCxnSpPr/>
      </xdr:nvCxnSpPr>
      <xdr:spPr>
        <a:xfrm>
          <a:off x="2908300" y="9938835"/>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160840</xdr:rowOff>
    </xdr:from>
    <xdr:to>
      <xdr:col>15</xdr:col>
      <xdr:colOff>50800</xdr:colOff>
      <xdr:row>57</xdr:row>
      <xdr:rowOff>166185</xdr:rowOff>
    </xdr:to>
    <xdr:cxnSp macro="">
      <xdr:nvCxnSpPr>
        <xdr:cNvPr id="127" name="直線コネクタ 126"/>
        <xdr:cNvCxnSpPr/>
      </xdr:nvCxnSpPr>
      <xdr:spPr>
        <a:xfrm>
          <a:off x="2019300" y="9933490"/>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160840</xdr:rowOff>
    </xdr:from>
    <xdr:to>
      <xdr:col>10</xdr:col>
      <xdr:colOff>114300</xdr:colOff>
      <xdr:row>58</xdr:row>
      <xdr:rowOff>59113</xdr:rowOff>
    </xdr:to>
    <xdr:cxnSp macro="">
      <xdr:nvCxnSpPr>
        <xdr:cNvPr id="130" name="直線コネクタ 129"/>
        <xdr:cNvCxnSpPr/>
      </xdr:nvCxnSpPr>
      <xdr:spPr>
        <a:xfrm flipV="1">
          <a:off x="1130300" y="993349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91818</xdr:rowOff>
    </xdr:from>
    <xdr:to>
      <xdr:col>24</xdr:col>
      <xdr:colOff>114300</xdr:colOff>
      <xdr:row>58</xdr:row>
      <xdr:rowOff>21968</xdr:rowOff>
    </xdr:to>
    <xdr:sp macro="" textlink="">
      <xdr:nvSpPr>
        <xdr:cNvPr id="140" name="楕円 139"/>
        <xdr:cNvSpPr/>
      </xdr:nvSpPr>
      <xdr:spPr>
        <a:xfrm>
          <a:off x="4584700" y="9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70245</xdr:rowOff>
    </xdr:from>
    <xdr:ext cx="534377" cy="259045"/>
    <xdr:sp macro="" textlink="">
      <xdr:nvSpPr>
        <xdr:cNvPr id="141" name="物件費該当値テキスト"/>
        <xdr:cNvSpPr txBox="1"/>
      </xdr:nvSpPr>
      <xdr:spPr>
        <a:xfrm>
          <a:off x="4686300" y="98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117007</xdr:rowOff>
    </xdr:from>
    <xdr:to>
      <xdr:col>20</xdr:col>
      <xdr:colOff>38100</xdr:colOff>
      <xdr:row>58</xdr:row>
      <xdr:rowOff>47157</xdr:rowOff>
    </xdr:to>
    <xdr:sp macro="" textlink="">
      <xdr:nvSpPr>
        <xdr:cNvPr id="142" name="楕円 141"/>
        <xdr:cNvSpPr/>
      </xdr:nvSpPr>
      <xdr:spPr>
        <a:xfrm>
          <a:off x="3746500" y="98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38284</xdr:rowOff>
    </xdr:from>
    <xdr:ext cx="534377" cy="259045"/>
    <xdr:sp macro="" textlink="">
      <xdr:nvSpPr>
        <xdr:cNvPr id="143" name="テキスト ボックス 142"/>
        <xdr:cNvSpPr txBox="1"/>
      </xdr:nvSpPr>
      <xdr:spPr>
        <a:xfrm>
          <a:off x="3530111" y="99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115385</xdr:rowOff>
    </xdr:from>
    <xdr:to>
      <xdr:col>15</xdr:col>
      <xdr:colOff>101600</xdr:colOff>
      <xdr:row>58</xdr:row>
      <xdr:rowOff>45535</xdr:rowOff>
    </xdr:to>
    <xdr:sp macro="" textlink="">
      <xdr:nvSpPr>
        <xdr:cNvPr id="144" name="楕円 143"/>
        <xdr:cNvSpPr/>
      </xdr:nvSpPr>
      <xdr:spPr>
        <a:xfrm>
          <a:off x="2857500" y="98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36662</xdr:rowOff>
    </xdr:from>
    <xdr:ext cx="534377" cy="259045"/>
    <xdr:sp macro="" textlink="">
      <xdr:nvSpPr>
        <xdr:cNvPr id="145" name="テキスト ボックス 144"/>
        <xdr:cNvSpPr txBox="1"/>
      </xdr:nvSpPr>
      <xdr:spPr>
        <a:xfrm>
          <a:off x="2641111" y="99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110040</xdr:rowOff>
    </xdr:from>
    <xdr:to>
      <xdr:col>10</xdr:col>
      <xdr:colOff>165100</xdr:colOff>
      <xdr:row>58</xdr:row>
      <xdr:rowOff>40190</xdr:rowOff>
    </xdr:to>
    <xdr:sp macro="" textlink="">
      <xdr:nvSpPr>
        <xdr:cNvPr id="146" name="楕円 145"/>
        <xdr:cNvSpPr/>
      </xdr:nvSpPr>
      <xdr:spPr>
        <a:xfrm>
          <a:off x="1968500" y="9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31317</xdr:rowOff>
    </xdr:from>
    <xdr:ext cx="534377" cy="259045"/>
    <xdr:sp macro="" textlink="">
      <xdr:nvSpPr>
        <xdr:cNvPr id="147" name="テキスト ボックス 146"/>
        <xdr:cNvSpPr txBox="1"/>
      </xdr:nvSpPr>
      <xdr:spPr>
        <a:xfrm>
          <a:off x="1752111" y="99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8313</xdr:rowOff>
    </xdr:from>
    <xdr:to>
      <xdr:col>6</xdr:col>
      <xdr:colOff>38100</xdr:colOff>
      <xdr:row>58</xdr:row>
      <xdr:rowOff>109913</xdr:rowOff>
    </xdr:to>
    <xdr:sp macro="" textlink="">
      <xdr:nvSpPr>
        <xdr:cNvPr id="148" name="楕円 147"/>
        <xdr:cNvSpPr/>
      </xdr:nvSpPr>
      <xdr:spPr>
        <a:xfrm>
          <a:off x="1079500" y="9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101040</xdr:rowOff>
    </xdr:from>
    <xdr:ext cx="534377" cy="259045"/>
    <xdr:sp macro="" textlink="">
      <xdr:nvSpPr>
        <xdr:cNvPr id="149" name="テキスト ボックス 148"/>
        <xdr:cNvSpPr txBox="1"/>
      </xdr:nvSpPr>
      <xdr:spPr>
        <a:xfrm>
          <a:off x="863111" y="10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55209</xdr:rowOff>
    </xdr:from>
    <xdr:to>
      <xdr:col>24</xdr:col>
      <xdr:colOff>63500</xdr:colOff>
      <xdr:row>78</xdr:row>
      <xdr:rowOff>67782</xdr:rowOff>
    </xdr:to>
    <xdr:cxnSp macro="">
      <xdr:nvCxnSpPr>
        <xdr:cNvPr id="176" name="直線コネクタ 175"/>
        <xdr:cNvCxnSpPr/>
      </xdr:nvCxnSpPr>
      <xdr:spPr>
        <a:xfrm flipV="1">
          <a:off x="3797300" y="1342830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64399</xdr:rowOff>
    </xdr:from>
    <xdr:to>
      <xdr:col>19</xdr:col>
      <xdr:colOff>177800</xdr:colOff>
      <xdr:row>78</xdr:row>
      <xdr:rowOff>67782</xdr:rowOff>
    </xdr:to>
    <xdr:cxnSp macro="">
      <xdr:nvCxnSpPr>
        <xdr:cNvPr id="179" name="直線コネクタ 178"/>
        <xdr:cNvCxnSpPr/>
      </xdr:nvCxnSpPr>
      <xdr:spPr>
        <a:xfrm>
          <a:off x="2908300" y="1343749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64399</xdr:rowOff>
    </xdr:from>
    <xdr:to>
      <xdr:col>15</xdr:col>
      <xdr:colOff>50800</xdr:colOff>
      <xdr:row>78</xdr:row>
      <xdr:rowOff>73064</xdr:rowOff>
    </xdr:to>
    <xdr:cxnSp macro="">
      <xdr:nvCxnSpPr>
        <xdr:cNvPr id="182" name="直線コネクタ 181"/>
        <xdr:cNvCxnSpPr/>
      </xdr:nvCxnSpPr>
      <xdr:spPr>
        <a:xfrm flipV="1">
          <a:off x="2019300" y="13437499"/>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66503</xdr:rowOff>
    </xdr:from>
    <xdr:to>
      <xdr:col>10</xdr:col>
      <xdr:colOff>114300</xdr:colOff>
      <xdr:row>78</xdr:row>
      <xdr:rowOff>73064</xdr:rowOff>
    </xdr:to>
    <xdr:cxnSp macro="">
      <xdr:nvCxnSpPr>
        <xdr:cNvPr id="185" name="直線コネクタ 184"/>
        <xdr:cNvCxnSpPr/>
      </xdr:nvCxnSpPr>
      <xdr:spPr>
        <a:xfrm>
          <a:off x="1130300" y="1343960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4409</xdr:rowOff>
    </xdr:from>
    <xdr:to>
      <xdr:col>24</xdr:col>
      <xdr:colOff>114300</xdr:colOff>
      <xdr:row>78</xdr:row>
      <xdr:rowOff>106009</xdr:rowOff>
    </xdr:to>
    <xdr:sp macro="" textlink="">
      <xdr:nvSpPr>
        <xdr:cNvPr id="195" name="楕円 194"/>
        <xdr:cNvSpPr/>
      </xdr:nvSpPr>
      <xdr:spPr>
        <a:xfrm>
          <a:off x="45847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90786</xdr:rowOff>
    </xdr:from>
    <xdr:ext cx="469744" cy="259045"/>
    <xdr:sp macro="" textlink="">
      <xdr:nvSpPr>
        <xdr:cNvPr id="196" name="維持補修費該当値テキスト"/>
        <xdr:cNvSpPr txBox="1"/>
      </xdr:nvSpPr>
      <xdr:spPr>
        <a:xfrm>
          <a:off x="4686300" y="1329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16982</xdr:rowOff>
    </xdr:from>
    <xdr:to>
      <xdr:col>20</xdr:col>
      <xdr:colOff>38100</xdr:colOff>
      <xdr:row>78</xdr:row>
      <xdr:rowOff>118582</xdr:rowOff>
    </xdr:to>
    <xdr:sp macro="" textlink="">
      <xdr:nvSpPr>
        <xdr:cNvPr id="197" name="楕円 196"/>
        <xdr:cNvSpPr/>
      </xdr:nvSpPr>
      <xdr:spPr>
        <a:xfrm>
          <a:off x="3746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109709</xdr:rowOff>
    </xdr:from>
    <xdr:ext cx="469744" cy="259045"/>
    <xdr:sp macro="" textlink="">
      <xdr:nvSpPr>
        <xdr:cNvPr id="198" name="テキスト ボックス 197"/>
        <xdr:cNvSpPr txBox="1"/>
      </xdr:nvSpPr>
      <xdr:spPr>
        <a:xfrm>
          <a:off x="3562428"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13599</xdr:rowOff>
    </xdr:from>
    <xdr:to>
      <xdr:col>15</xdr:col>
      <xdr:colOff>101600</xdr:colOff>
      <xdr:row>78</xdr:row>
      <xdr:rowOff>115199</xdr:rowOff>
    </xdr:to>
    <xdr:sp macro="" textlink="">
      <xdr:nvSpPr>
        <xdr:cNvPr id="199" name="楕円 198"/>
        <xdr:cNvSpPr/>
      </xdr:nvSpPr>
      <xdr:spPr>
        <a:xfrm>
          <a:off x="28575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106326</xdr:rowOff>
    </xdr:from>
    <xdr:ext cx="469744" cy="259045"/>
    <xdr:sp macro="" textlink="">
      <xdr:nvSpPr>
        <xdr:cNvPr id="200" name="テキスト ボックス 199"/>
        <xdr:cNvSpPr txBox="1"/>
      </xdr:nvSpPr>
      <xdr:spPr>
        <a:xfrm>
          <a:off x="2673428" y="1347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22264</xdr:rowOff>
    </xdr:from>
    <xdr:to>
      <xdr:col>10</xdr:col>
      <xdr:colOff>165100</xdr:colOff>
      <xdr:row>78</xdr:row>
      <xdr:rowOff>123864</xdr:rowOff>
    </xdr:to>
    <xdr:sp macro="" textlink="">
      <xdr:nvSpPr>
        <xdr:cNvPr id="201" name="楕円 200"/>
        <xdr:cNvSpPr/>
      </xdr:nvSpPr>
      <xdr:spPr>
        <a:xfrm>
          <a:off x="1968500" y="133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114991</xdr:rowOff>
    </xdr:from>
    <xdr:ext cx="469744" cy="259045"/>
    <xdr:sp macro="" textlink="">
      <xdr:nvSpPr>
        <xdr:cNvPr id="202" name="テキスト ボックス 201"/>
        <xdr:cNvSpPr txBox="1"/>
      </xdr:nvSpPr>
      <xdr:spPr>
        <a:xfrm>
          <a:off x="1784428" y="134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15703</xdr:rowOff>
    </xdr:from>
    <xdr:to>
      <xdr:col>6</xdr:col>
      <xdr:colOff>38100</xdr:colOff>
      <xdr:row>78</xdr:row>
      <xdr:rowOff>117303</xdr:rowOff>
    </xdr:to>
    <xdr:sp macro="" textlink="">
      <xdr:nvSpPr>
        <xdr:cNvPr id="203" name="楕円 202"/>
        <xdr:cNvSpPr/>
      </xdr:nvSpPr>
      <xdr:spPr>
        <a:xfrm>
          <a:off x="1079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108430</xdr:rowOff>
    </xdr:from>
    <xdr:ext cx="469744" cy="259045"/>
    <xdr:sp macro="" textlink="">
      <xdr:nvSpPr>
        <xdr:cNvPr id="204" name="テキスト ボックス 203"/>
        <xdr:cNvSpPr txBox="1"/>
      </xdr:nvSpPr>
      <xdr:spPr>
        <a:xfrm>
          <a:off x="895428"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134886</xdr:rowOff>
    </xdr:from>
    <xdr:to>
      <xdr:col>24</xdr:col>
      <xdr:colOff>63500</xdr:colOff>
      <xdr:row>95</xdr:row>
      <xdr:rowOff>136816</xdr:rowOff>
    </xdr:to>
    <xdr:cxnSp macro="">
      <xdr:nvCxnSpPr>
        <xdr:cNvPr id="234" name="直線コネクタ 233"/>
        <xdr:cNvCxnSpPr/>
      </xdr:nvCxnSpPr>
      <xdr:spPr>
        <a:xfrm>
          <a:off x="3797300" y="16422636"/>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134886</xdr:rowOff>
    </xdr:from>
    <xdr:to>
      <xdr:col>19</xdr:col>
      <xdr:colOff>177800</xdr:colOff>
      <xdr:row>96</xdr:row>
      <xdr:rowOff>14136</xdr:rowOff>
    </xdr:to>
    <xdr:cxnSp macro="">
      <xdr:nvCxnSpPr>
        <xdr:cNvPr id="237" name="直線コネクタ 236"/>
        <xdr:cNvCxnSpPr/>
      </xdr:nvCxnSpPr>
      <xdr:spPr>
        <a:xfrm flipV="1">
          <a:off x="2908300" y="16422636"/>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14136</xdr:rowOff>
    </xdr:from>
    <xdr:to>
      <xdr:col>15</xdr:col>
      <xdr:colOff>50800</xdr:colOff>
      <xdr:row>96</xdr:row>
      <xdr:rowOff>94590</xdr:rowOff>
    </xdr:to>
    <xdr:cxnSp macro="">
      <xdr:nvCxnSpPr>
        <xdr:cNvPr id="240" name="直線コネクタ 239"/>
        <xdr:cNvCxnSpPr/>
      </xdr:nvCxnSpPr>
      <xdr:spPr>
        <a:xfrm flipV="1">
          <a:off x="2019300" y="16473336"/>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94590</xdr:rowOff>
    </xdr:from>
    <xdr:to>
      <xdr:col>10</xdr:col>
      <xdr:colOff>114300</xdr:colOff>
      <xdr:row>96</xdr:row>
      <xdr:rowOff>157632</xdr:rowOff>
    </xdr:to>
    <xdr:cxnSp macro="">
      <xdr:nvCxnSpPr>
        <xdr:cNvPr id="243" name="直線コネクタ 242"/>
        <xdr:cNvCxnSpPr/>
      </xdr:nvCxnSpPr>
      <xdr:spPr>
        <a:xfrm flipV="1">
          <a:off x="1130300" y="16553790"/>
          <a:ext cx="889000" cy="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86016</xdr:rowOff>
    </xdr:from>
    <xdr:to>
      <xdr:col>24</xdr:col>
      <xdr:colOff>114300</xdr:colOff>
      <xdr:row>96</xdr:row>
      <xdr:rowOff>16166</xdr:rowOff>
    </xdr:to>
    <xdr:sp macro="" textlink="">
      <xdr:nvSpPr>
        <xdr:cNvPr id="253" name="楕円 252"/>
        <xdr:cNvSpPr/>
      </xdr:nvSpPr>
      <xdr:spPr>
        <a:xfrm>
          <a:off x="4584700" y="163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108893</xdr:rowOff>
    </xdr:from>
    <xdr:ext cx="599010" cy="259045"/>
    <xdr:sp macro="" textlink="">
      <xdr:nvSpPr>
        <xdr:cNvPr id="254" name="扶助費該当値テキスト"/>
        <xdr:cNvSpPr txBox="1"/>
      </xdr:nvSpPr>
      <xdr:spPr>
        <a:xfrm>
          <a:off x="4686300" y="162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84086</xdr:rowOff>
    </xdr:from>
    <xdr:to>
      <xdr:col>20</xdr:col>
      <xdr:colOff>38100</xdr:colOff>
      <xdr:row>96</xdr:row>
      <xdr:rowOff>14236</xdr:rowOff>
    </xdr:to>
    <xdr:sp macro="" textlink="">
      <xdr:nvSpPr>
        <xdr:cNvPr id="255" name="楕円 254"/>
        <xdr:cNvSpPr/>
      </xdr:nvSpPr>
      <xdr:spPr>
        <a:xfrm>
          <a:off x="3746500" y="163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30763</xdr:rowOff>
    </xdr:from>
    <xdr:ext cx="599010" cy="259045"/>
    <xdr:sp macro="" textlink="">
      <xdr:nvSpPr>
        <xdr:cNvPr id="256" name="テキスト ボックス 255"/>
        <xdr:cNvSpPr txBox="1"/>
      </xdr:nvSpPr>
      <xdr:spPr>
        <a:xfrm>
          <a:off x="3497795" y="1614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134786</xdr:rowOff>
    </xdr:from>
    <xdr:to>
      <xdr:col>15</xdr:col>
      <xdr:colOff>101600</xdr:colOff>
      <xdr:row>96</xdr:row>
      <xdr:rowOff>64936</xdr:rowOff>
    </xdr:to>
    <xdr:sp macro="" textlink="">
      <xdr:nvSpPr>
        <xdr:cNvPr id="257" name="楕円 256"/>
        <xdr:cNvSpPr/>
      </xdr:nvSpPr>
      <xdr:spPr>
        <a:xfrm>
          <a:off x="2857500" y="164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81463</xdr:rowOff>
    </xdr:from>
    <xdr:ext cx="599010" cy="259045"/>
    <xdr:sp macro="" textlink="">
      <xdr:nvSpPr>
        <xdr:cNvPr id="258" name="テキスト ボックス 257"/>
        <xdr:cNvSpPr txBox="1"/>
      </xdr:nvSpPr>
      <xdr:spPr>
        <a:xfrm>
          <a:off x="2608795" y="161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43790</xdr:rowOff>
    </xdr:from>
    <xdr:to>
      <xdr:col>10</xdr:col>
      <xdr:colOff>165100</xdr:colOff>
      <xdr:row>96</xdr:row>
      <xdr:rowOff>145390</xdr:rowOff>
    </xdr:to>
    <xdr:sp macro="" textlink="">
      <xdr:nvSpPr>
        <xdr:cNvPr id="259" name="楕円 258"/>
        <xdr:cNvSpPr/>
      </xdr:nvSpPr>
      <xdr:spPr>
        <a:xfrm>
          <a:off x="1968500" y="165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161917</xdr:rowOff>
    </xdr:from>
    <xdr:ext cx="534377" cy="259045"/>
    <xdr:sp macro="" textlink="">
      <xdr:nvSpPr>
        <xdr:cNvPr id="260" name="テキスト ボックス 259"/>
        <xdr:cNvSpPr txBox="1"/>
      </xdr:nvSpPr>
      <xdr:spPr>
        <a:xfrm>
          <a:off x="1752111" y="162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106832</xdr:rowOff>
    </xdr:from>
    <xdr:to>
      <xdr:col>6</xdr:col>
      <xdr:colOff>38100</xdr:colOff>
      <xdr:row>97</xdr:row>
      <xdr:rowOff>36982</xdr:rowOff>
    </xdr:to>
    <xdr:sp macro="" textlink="">
      <xdr:nvSpPr>
        <xdr:cNvPr id="261" name="楕円 260"/>
        <xdr:cNvSpPr/>
      </xdr:nvSpPr>
      <xdr:spPr>
        <a:xfrm>
          <a:off x="1079500" y="165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53509</xdr:rowOff>
    </xdr:from>
    <xdr:ext cx="534377" cy="259045"/>
    <xdr:sp macro="" textlink="">
      <xdr:nvSpPr>
        <xdr:cNvPr id="262" name="テキスト ボックス 261"/>
        <xdr:cNvSpPr txBox="1"/>
      </xdr:nvSpPr>
      <xdr:spPr>
        <a:xfrm>
          <a:off x="863111" y="163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102301</xdr:rowOff>
    </xdr:from>
    <xdr:to>
      <xdr:col>55</xdr:col>
      <xdr:colOff>0</xdr:colOff>
      <xdr:row>37</xdr:row>
      <xdr:rowOff>130236</xdr:rowOff>
    </xdr:to>
    <xdr:cxnSp macro="">
      <xdr:nvCxnSpPr>
        <xdr:cNvPr id="291" name="直線コネクタ 290"/>
        <xdr:cNvCxnSpPr/>
      </xdr:nvCxnSpPr>
      <xdr:spPr>
        <a:xfrm flipV="1">
          <a:off x="9639300" y="6445951"/>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105387</xdr:rowOff>
    </xdr:from>
    <xdr:to>
      <xdr:col>50</xdr:col>
      <xdr:colOff>114300</xdr:colOff>
      <xdr:row>37</xdr:row>
      <xdr:rowOff>130236</xdr:rowOff>
    </xdr:to>
    <xdr:cxnSp macro="">
      <xdr:nvCxnSpPr>
        <xdr:cNvPr id="294" name="直線コネクタ 293"/>
        <xdr:cNvCxnSpPr/>
      </xdr:nvCxnSpPr>
      <xdr:spPr>
        <a:xfrm>
          <a:off x="8750300" y="6449037"/>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98453</xdr:rowOff>
    </xdr:from>
    <xdr:to>
      <xdr:col>45</xdr:col>
      <xdr:colOff>177800</xdr:colOff>
      <xdr:row>37</xdr:row>
      <xdr:rowOff>105387</xdr:rowOff>
    </xdr:to>
    <xdr:cxnSp macro="">
      <xdr:nvCxnSpPr>
        <xdr:cNvPr id="297" name="直線コネクタ 296"/>
        <xdr:cNvCxnSpPr/>
      </xdr:nvCxnSpPr>
      <xdr:spPr>
        <a:xfrm>
          <a:off x="7861300" y="644210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98453</xdr:rowOff>
    </xdr:from>
    <xdr:to>
      <xdr:col>41</xdr:col>
      <xdr:colOff>50800</xdr:colOff>
      <xdr:row>38</xdr:row>
      <xdr:rowOff>14427</xdr:rowOff>
    </xdr:to>
    <xdr:cxnSp macro="">
      <xdr:nvCxnSpPr>
        <xdr:cNvPr id="300" name="直線コネクタ 299"/>
        <xdr:cNvCxnSpPr/>
      </xdr:nvCxnSpPr>
      <xdr:spPr>
        <a:xfrm flipV="1">
          <a:off x="6972300" y="6442103"/>
          <a:ext cx="889000" cy="8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51501</xdr:rowOff>
    </xdr:from>
    <xdr:to>
      <xdr:col>55</xdr:col>
      <xdr:colOff>50800</xdr:colOff>
      <xdr:row>37</xdr:row>
      <xdr:rowOff>153101</xdr:rowOff>
    </xdr:to>
    <xdr:sp macro="" textlink="">
      <xdr:nvSpPr>
        <xdr:cNvPr id="310" name="楕円 309"/>
        <xdr:cNvSpPr/>
      </xdr:nvSpPr>
      <xdr:spPr>
        <a:xfrm>
          <a:off x="104267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29928</xdr:rowOff>
    </xdr:from>
    <xdr:ext cx="534377" cy="259045"/>
    <xdr:sp macro="" textlink="">
      <xdr:nvSpPr>
        <xdr:cNvPr id="311" name="補助費等該当値テキスト"/>
        <xdr:cNvSpPr txBox="1"/>
      </xdr:nvSpPr>
      <xdr:spPr>
        <a:xfrm>
          <a:off x="10528300" y="63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79436</xdr:rowOff>
    </xdr:from>
    <xdr:to>
      <xdr:col>50</xdr:col>
      <xdr:colOff>165100</xdr:colOff>
      <xdr:row>38</xdr:row>
      <xdr:rowOff>9585</xdr:rowOff>
    </xdr:to>
    <xdr:sp macro="" textlink="">
      <xdr:nvSpPr>
        <xdr:cNvPr id="312" name="楕円 311"/>
        <xdr:cNvSpPr/>
      </xdr:nvSpPr>
      <xdr:spPr>
        <a:xfrm>
          <a:off x="9588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713</xdr:rowOff>
    </xdr:from>
    <xdr:ext cx="534377" cy="259045"/>
    <xdr:sp macro="" textlink="">
      <xdr:nvSpPr>
        <xdr:cNvPr id="313" name="テキスト ボックス 312"/>
        <xdr:cNvSpPr txBox="1"/>
      </xdr:nvSpPr>
      <xdr:spPr>
        <a:xfrm>
          <a:off x="9372111" y="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54587</xdr:rowOff>
    </xdr:from>
    <xdr:to>
      <xdr:col>46</xdr:col>
      <xdr:colOff>38100</xdr:colOff>
      <xdr:row>37</xdr:row>
      <xdr:rowOff>156187</xdr:rowOff>
    </xdr:to>
    <xdr:sp macro="" textlink="">
      <xdr:nvSpPr>
        <xdr:cNvPr id="314" name="楕円 313"/>
        <xdr:cNvSpPr/>
      </xdr:nvSpPr>
      <xdr:spPr>
        <a:xfrm>
          <a:off x="8699500" y="63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147314</xdr:rowOff>
    </xdr:from>
    <xdr:ext cx="534377" cy="259045"/>
    <xdr:sp macro="" textlink="">
      <xdr:nvSpPr>
        <xdr:cNvPr id="315" name="テキスト ボックス 314"/>
        <xdr:cNvSpPr txBox="1"/>
      </xdr:nvSpPr>
      <xdr:spPr>
        <a:xfrm>
          <a:off x="8483111" y="649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47653</xdr:rowOff>
    </xdr:from>
    <xdr:to>
      <xdr:col>41</xdr:col>
      <xdr:colOff>101600</xdr:colOff>
      <xdr:row>37</xdr:row>
      <xdr:rowOff>149253</xdr:rowOff>
    </xdr:to>
    <xdr:sp macro="" textlink="">
      <xdr:nvSpPr>
        <xdr:cNvPr id="316" name="楕円 315"/>
        <xdr:cNvSpPr/>
      </xdr:nvSpPr>
      <xdr:spPr>
        <a:xfrm>
          <a:off x="7810500" y="63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140380</xdr:rowOff>
    </xdr:from>
    <xdr:ext cx="534377" cy="259045"/>
    <xdr:sp macro="" textlink="">
      <xdr:nvSpPr>
        <xdr:cNvPr id="317" name="テキスト ボックス 316"/>
        <xdr:cNvSpPr txBox="1"/>
      </xdr:nvSpPr>
      <xdr:spPr>
        <a:xfrm>
          <a:off x="7594111" y="648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135077</xdr:rowOff>
    </xdr:from>
    <xdr:to>
      <xdr:col>36</xdr:col>
      <xdr:colOff>165100</xdr:colOff>
      <xdr:row>38</xdr:row>
      <xdr:rowOff>65227</xdr:rowOff>
    </xdr:to>
    <xdr:sp macro="" textlink="">
      <xdr:nvSpPr>
        <xdr:cNvPr id="318" name="楕円 317"/>
        <xdr:cNvSpPr/>
      </xdr:nvSpPr>
      <xdr:spPr>
        <a:xfrm>
          <a:off x="6921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56354</xdr:rowOff>
    </xdr:from>
    <xdr:ext cx="534377" cy="259045"/>
    <xdr:sp macro="" textlink="">
      <xdr:nvSpPr>
        <xdr:cNvPr id="319" name="テキスト ボックス 318"/>
        <xdr:cNvSpPr txBox="1"/>
      </xdr:nvSpPr>
      <xdr:spPr>
        <a:xfrm>
          <a:off x="6705111" y="65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27672</xdr:rowOff>
    </xdr:from>
    <xdr:to>
      <xdr:col>55</xdr:col>
      <xdr:colOff>0</xdr:colOff>
      <xdr:row>56</xdr:row>
      <xdr:rowOff>43276</xdr:rowOff>
    </xdr:to>
    <xdr:cxnSp macro="">
      <xdr:nvCxnSpPr>
        <xdr:cNvPr id="346" name="直線コネクタ 345"/>
        <xdr:cNvCxnSpPr/>
      </xdr:nvCxnSpPr>
      <xdr:spPr>
        <a:xfrm flipV="1">
          <a:off x="9639300" y="9628872"/>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43276</xdr:rowOff>
    </xdr:from>
    <xdr:to>
      <xdr:col>50</xdr:col>
      <xdr:colOff>114300</xdr:colOff>
      <xdr:row>56</xdr:row>
      <xdr:rowOff>142123</xdr:rowOff>
    </xdr:to>
    <xdr:cxnSp macro="">
      <xdr:nvCxnSpPr>
        <xdr:cNvPr id="349" name="直線コネクタ 348"/>
        <xdr:cNvCxnSpPr/>
      </xdr:nvCxnSpPr>
      <xdr:spPr>
        <a:xfrm flipV="1">
          <a:off x="8750300" y="9644476"/>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108268</xdr:rowOff>
    </xdr:from>
    <xdr:to>
      <xdr:col>45</xdr:col>
      <xdr:colOff>177800</xdr:colOff>
      <xdr:row>56</xdr:row>
      <xdr:rowOff>142123</xdr:rowOff>
    </xdr:to>
    <xdr:cxnSp macro="">
      <xdr:nvCxnSpPr>
        <xdr:cNvPr id="352" name="直線コネクタ 351"/>
        <xdr:cNvCxnSpPr/>
      </xdr:nvCxnSpPr>
      <xdr:spPr>
        <a:xfrm>
          <a:off x="7861300" y="9538018"/>
          <a:ext cx="8890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108268</xdr:rowOff>
    </xdr:from>
    <xdr:to>
      <xdr:col>41</xdr:col>
      <xdr:colOff>50800</xdr:colOff>
      <xdr:row>57</xdr:row>
      <xdr:rowOff>2056</xdr:rowOff>
    </xdr:to>
    <xdr:cxnSp macro="">
      <xdr:nvCxnSpPr>
        <xdr:cNvPr id="355" name="直線コネクタ 354"/>
        <xdr:cNvCxnSpPr/>
      </xdr:nvCxnSpPr>
      <xdr:spPr>
        <a:xfrm flipV="1">
          <a:off x="6972300" y="9538018"/>
          <a:ext cx="889000" cy="23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148322</xdr:rowOff>
    </xdr:from>
    <xdr:to>
      <xdr:col>55</xdr:col>
      <xdr:colOff>50800</xdr:colOff>
      <xdr:row>56</xdr:row>
      <xdr:rowOff>78472</xdr:rowOff>
    </xdr:to>
    <xdr:sp macro="" textlink="">
      <xdr:nvSpPr>
        <xdr:cNvPr id="365" name="楕円 364"/>
        <xdr:cNvSpPr/>
      </xdr:nvSpPr>
      <xdr:spPr>
        <a:xfrm>
          <a:off x="10426700" y="95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171199</xdr:rowOff>
    </xdr:from>
    <xdr:ext cx="534377" cy="259045"/>
    <xdr:sp macro="" textlink="">
      <xdr:nvSpPr>
        <xdr:cNvPr id="366" name="普通建設事業費該当値テキスト"/>
        <xdr:cNvSpPr txBox="1"/>
      </xdr:nvSpPr>
      <xdr:spPr>
        <a:xfrm>
          <a:off x="10528300" y="94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163926</xdr:rowOff>
    </xdr:from>
    <xdr:to>
      <xdr:col>50</xdr:col>
      <xdr:colOff>165100</xdr:colOff>
      <xdr:row>56</xdr:row>
      <xdr:rowOff>94076</xdr:rowOff>
    </xdr:to>
    <xdr:sp macro="" textlink="">
      <xdr:nvSpPr>
        <xdr:cNvPr id="367" name="楕円 366"/>
        <xdr:cNvSpPr/>
      </xdr:nvSpPr>
      <xdr:spPr>
        <a:xfrm>
          <a:off x="9588500" y="9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110603</xdr:rowOff>
    </xdr:from>
    <xdr:ext cx="534377" cy="259045"/>
    <xdr:sp macro="" textlink="">
      <xdr:nvSpPr>
        <xdr:cNvPr id="368" name="テキスト ボックス 367"/>
        <xdr:cNvSpPr txBox="1"/>
      </xdr:nvSpPr>
      <xdr:spPr>
        <a:xfrm>
          <a:off x="9372111" y="93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91323</xdr:rowOff>
    </xdr:from>
    <xdr:to>
      <xdr:col>46</xdr:col>
      <xdr:colOff>38100</xdr:colOff>
      <xdr:row>57</xdr:row>
      <xdr:rowOff>21473</xdr:rowOff>
    </xdr:to>
    <xdr:sp macro="" textlink="">
      <xdr:nvSpPr>
        <xdr:cNvPr id="369" name="楕円 368"/>
        <xdr:cNvSpPr/>
      </xdr:nvSpPr>
      <xdr:spPr>
        <a:xfrm>
          <a:off x="8699500" y="96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12600</xdr:rowOff>
    </xdr:from>
    <xdr:ext cx="534377" cy="259045"/>
    <xdr:sp macro="" textlink="">
      <xdr:nvSpPr>
        <xdr:cNvPr id="370" name="テキスト ボックス 369"/>
        <xdr:cNvSpPr txBox="1"/>
      </xdr:nvSpPr>
      <xdr:spPr>
        <a:xfrm>
          <a:off x="8483111" y="978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57468</xdr:rowOff>
    </xdr:from>
    <xdr:to>
      <xdr:col>41</xdr:col>
      <xdr:colOff>101600</xdr:colOff>
      <xdr:row>55</xdr:row>
      <xdr:rowOff>159068</xdr:rowOff>
    </xdr:to>
    <xdr:sp macro="" textlink="">
      <xdr:nvSpPr>
        <xdr:cNvPr id="371" name="楕円 370"/>
        <xdr:cNvSpPr/>
      </xdr:nvSpPr>
      <xdr:spPr>
        <a:xfrm>
          <a:off x="7810500" y="94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4145</xdr:rowOff>
    </xdr:from>
    <xdr:ext cx="599010" cy="259045"/>
    <xdr:sp macro="" textlink="">
      <xdr:nvSpPr>
        <xdr:cNvPr id="372" name="テキスト ボックス 371"/>
        <xdr:cNvSpPr txBox="1"/>
      </xdr:nvSpPr>
      <xdr:spPr>
        <a:xfrm>
          <a:off x="7561795" y="926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122706</xdr:rowOff>
    </xdr:from>
    <xdr:to>
      <xdr:col>36</xdr:col>
      <xdr:colOff>165100</xdr:colOff>
      <xdr:row>57</xdr:row>
      <xdr:rowOff>52856</xdr:rowOff>
    </xdr:to>
    <xdr:sp macro="" textlink="">
      <xdr:nvSpPr>
        <xdr:cNvPr id="373" name="楕円 372"/>
        <xdr:cNvSpPr/>
      </xdr:nvSpPr>
      <xdr:spPr>
        <a:xfrm>
          <a:off x="6921500" y="97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43983</xdr:rowOff>
    </xdr:from>
    <xdr:ext cx="534377" cy="259045"/>
    <xdr:sp macro="" textlink="">
      <xdr:nvSpPr>
        <xdr:cNvPr id="374" name="テキスト ボックス 373"/>
        <xdr:cNvSpPr txBox="1"/>
      </xdr:nvSpPr>
      <xdr:spPr>
        <a:xfrm>
          <a:off x="6705111" y="98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15579</xdr:rowOff>
    </xdr:from>
    <xdr:to>
      <xdr:col>55</xdr:col>
      <xdr:colOff>0</xdr:colOff>
      <xdr:row>76</xdr:row>
      <xdr:rowOff>30183</xdr:rowOff>
    </xdr:to>
    <xdr:cxnSp macro="">
      <xdr:nvCxnSpPr>
        <xdr:cNvPr id="401" name="直線コネクタ 400"/>
        <xdr:cNvCxnSpPr/>
      </xdr:nvCxnSpPr>
      <xdr:spPr>
        <a:xfrm flipV="1">
          <a:off x="9639300" y="13045779"/>
          <a:ext cx="8382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30183</xdr:rowOff>
    </xdr:from>
    <xdr:to>
      <xdr:col>50</xdr:col>
      <xdr:colOff>114300</xdr:colOff>
      <xdr:row>77</xdr:row>
      <xdr:rowOff>125307</xdr:rowOff>
    </xdr:to>
    <xdr:cxnSp macro="">
      <xdr:nvCxnSpPr>
        <xdr:cNvPr id="404" name="直線コネクタ 403"/>
        <xdr:cNvCxnSpPr/>
      </xdr:nvCxnSpPr>
      <xdr:spPr>
        <a:xfrm flipV="1">
          <a:off x="8750300" y="13060383"/>
          <a:ext cx="889000" cy="2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3902</xdr:rowOff>
    </xdr:from>
    <xdr:to>
      <xdr:col>45</xdr:col>
      <xdr:colOff>177800</xdr:colOff>
      <xdr:row>77</xdr:row>
      <xdr:rowOff>125307</xdr:rowOff>
    </xdr:to>
    <xdr:cxnSp macro="">
      <xdr:nvCxnSpPr>
        <xdr:cNvPr id="407" name="直線コネクタ 406"/>
        <xdr:cNvCxnSpPr/>
      </xdr:nvCxnSpPr>
      <xdr:spPr>
        <a:xfrm>
          <a:off x="7861300" y="12862652"/>
          <a:ext cx="889000" cy="4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3902</xdr:rowOff>
    </xdr:from>
    <xdr:to>
      <xdr:col>41</xdr:col>
      <xdr:colOff>50800</xdr:colOff>
      <xdr:row>76</xdr:row>
      <xdr:rowOff>161088</xdr:rowOff>
    </xdr:to>
    <xdr:cxnSp macro="">
      <xdr:nvCxnSpPr>
        <xdr:cNvPr id="410" name="直線コネクタ 409"/>
        <xdr:cNvCxnSpPr/>
      </xdr:nvCxnSpPr>
      <xdr:spPr>
        <a:xfrm flipV="1">
          <a:off x="6972300" y="12862652"/>
          <a:ext cx="889000" cy="3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136230</xdr:rowOff>
    </xdr:from>
    <xdr:to>
      <xdr:col>55</xdr:col>
      <xdr:colOff>50800</xdr:colOff>
      <xdr:row>76</xdr:row>
      <xdr:rowOff>66380</xdr:rowOff>
    </xdr:to>
    <xdr:sp macro="" textlink="">
      <xdr:nvSpPr>
        <xdr:cNvPr id="420" name="楕円 419"/>
        <xdr:cNvSpPr/>
      </xdr:nvSpPr>
      <xdr:spPr>
        <a:xfrm>
          <a:off x="10426700" y="12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159107</xdr:rowOff>
    </xdr:from>
    <xdr:ext cx="534377" cy="259045"/>
    <xdr:sp macro="" textlink="">
      <xdr:nvSpPr>
        <xdr:cNvPr id="421" name="普通建設事業費 （ うち新規整備　）該当値テキスト"/>
        <xdr:cNvSpPr txBox="1"/>
      </xdr:nvSpPr>
      <xdr:spPr>
        <a:xfrm>
          <a:off x="10528300" y="128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150833</xdr:rowOff>
    </xdr:from>
    <xdr:to>
      <xdr:col>50</xdr:col>
      <xdr:colOff>165100</xdr:colOff>
      <xdr:row>76</xdr:row>
      <xdr:rowOff>80983</xdr:rowOff>
    </xdr:to>
    <xdr:sp macro="" textlink="">
      <xdr:nvSpPr>
        <xdr:cNvPr id="422" name="楕円 421"/>
        <xdr:cNvSpPr/>
      </xdr:nvSpPr>
      <xdr:spPr>
        <a:xfrm>
          <a:off x="9588500" y="1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97510</xdr:rowOff>
    </xdr:from>
    <xdr:ext cx="534377" cy="259045"/>
    <xdr:sp macro="" textlink="">
      <xdr:nvSpPr>
        <xdr:cNvPr id="423" name="テキスト ボックス 422"/>
        <xdr:cNvSpPr txBox="1"/>
      </xdr:nvSpPr>
      <xdr:spPr>
        <a:xfrm>
          <a:off x="9372111" y="127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74507</xdr:rowOff>
    </xdr:from>
    <xdr:to>
      <xdr:col>46</xdr:col>
      <xdr:colOff>38100</xdr:colOff>
      <xdr:row>78</xdr:row>
      <xdr:rowOff>4657</xdr:rowOff>
    </xdr:to>
    <xdr:sp macro="" textlink="">
      <xdr:nvSpPr>
        <xdr:cNvPr id="424" name="楕円 423"/>
        <xdr:cNvSpPr/>
      </xdr:nvSpPr>
      <xdr:spPr>
        <a:xfrm>
          <a:off x="8699500" y="132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167234</xdr:rowOff>
    </xdr:from>
    <xdr:ext cx="534377" cy="259045"/>
    <xdr:sp macro="" textlink="">
      <xdr:nvSpPr>
        <xdr:cNvPr id="425" name="テキスト ボックス 424"/>
        <xdr:cNvSpPr txBox="1"/>
      </xdr:nvSpPr>
      <xdr:spPr>
        <a:xfrm>
          <a:off x="8483111" y="13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124552</xdr:rowOff>
    </xdr:from>
    <xdr:to>
      <xdr:col>41</xdr:col>
      <xdr:colOff>101600</xdr:colOff>
      <xdr:row>75</xdr:row>
      <xdr:rowOff>54702</xdr:rowOff>
    </xdr:to>
    <xdr:sp macro="" textlink="">
      <xdr:nvSpPr>
        <xdr:cNvPr id="426" name="楕円 425"/>
        <xdr:cNvSpPr/>
      </xdr:nvSpPr>
      <xdr:spPr>
        <a:xfrm>
          <a:off x="7810500" y="128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71229</xdr:rowOff>
    </xdr:from>
    <xdr:ext cx="534377" cy="259045"/>
    <xdr:sp macro="" textlink="">
      <xdr:nvSpPr>
        <xdr:cNvPr id="427" name="テキスト ボックス 426"/>
        <xdr:cNvSpPr txBox="1"/>
      </xdr:nvSpPr>
      <xdr:spPr>
        <a:xfrm>
          <a:off x="7594111" y="1258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110288</xdr:rowOff>
    </xdr:from>
    <xdr:to>
      <xdr:col>36</xdr:col>
      <xdr:colOff>165100</xdr:colOff>
      <xdr:row>77</xdr:row>
      <xdr:rowOff>40438</xdr:rowOff>
    </xdr:to>
    <xdr:sp macro="" textlink="">
      <xdr:nvSpPr>
        <xdr:cNvPr id="428" name="楕円 427"/>
        <xdr:cNvSpPr/>
      </xdr:nvSpPr>
      <xdr:spPr>
        <a:xfrm>
          <a:off x="6921500" y="131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31565</xdr:rowOff>
    </xdr:from>
    <xdr:ext cx="534377" cy="259045"/>
    <xdr:sp macro="" textlink="">
      <xdr:nvSpPr>
        <xdr:cNvPr id="429" name="テキスト ボックス 428"/>
        <xdr:cNvSpPr txBox="1"/>
      </xdr:nvSpPr>
      <xdr:spPr>
        <a:xfrm>
          <a:off x="6705111" y="132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129217</xdr:rowOff>
    </xdr:from>
    <xdr:to>
      <xdr:col>55</xdr:col>
      <xdr:colOff>0</xdr:colOff>
      <xdr:row>98</xdr:row>
      <xdr:rowOff>13415</xdr:rowOff>
    </xdr:to>
    <xdr:cxnSp macro="">
      <xdr:nvCxnSpPr>
        <xdr:cNvPr id="460" name="直線コネクタ 459"/>
        <xdr:cNvCxnSpPr/>
      </xdr:nvCxnSpPr>
      <xdr:spPr>
        <a:xfrm flipV="1">
          <a:off x="9639300" y="16759867"/>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56849</xdr:rowOff>
    </xdr:from>
    <xdr:to>
      <xdr:col>50</xdr:col>
      <xdr:colOff>114300</xdr:colOff>
      <xdr:row>98</xdr:row>
      <xdr:rowOff>13415</xdr:rowOff>
    </xdr:to>
    <xdr:cxnSp macro="">
      <xdr:nvCxnSpPr>
        <xdr:cNvPr id="463" name="直線コネクタ 462"/>
        <xdr:cNvCxnSpPr/>
      </xdr:nvCxnSpPr>
      <xdr:spPr>
        <a:xfrm>
          <a:off x="8750300" y="1668749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56849</xdr:rowOff>
    </xdr:from>
    <xdr:to>
      <xdr:col>45</xdr:col>
      <xdr:colOff>177800</xdr:colOff>
      <xdr:row>98</xdr:row>
      <xdr:rowOff>30418</xdr:rowOff>
    </xdr:to>
    <xdr:cxnSp macro="">
      <xdr:nvCxnSpPr>
        <xdr:cNvPr id="466" name="直線コネクタ 465"/>
        <xdr:cNvCxnSpPr/>
      </xdr:nvCxnSpPr>
      <xdr:spPr>
        <a:xfrm flipV="1">
          <a:off x="7861300" y="16687499"/>
          <a:ext cx="889000" cy="1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14612</xdr:rowOff>
    </xdr:from>
    <xdr:to>
      <xdr:col>41</xdr:col>
      <xdr:colOff>50800</xdr:colOff>
      <xdr:row>98</xdr:row>
      <xdr:rowOff>30418</xdr:rowOff>
    </xdr:to>
    <xdr:cxnSp macro="">
      <xdr:nvCxnSpPr>
        <xdr:cNvPr id="469" name="直線コネクタ 468"/>
        <xdr:cNvCxnSpPr/>
      </xdr:nvCxnSpPr>
      <xdr:spPr>
        <a:xfrm>
          <a:off x="6972300" y="1681671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78417</xdr:rowOff>
    </xdr:from>
    <xdr:to>
      <xdr:col>55</xdr:col>
      <xdr:colOff>50800</xdr:colOff>
      <xdr:row>98</xdr:row>
      <xdr:rowOff>8567</xdr:rowOff>
    </xdr:to>
    <xdr:sp macro="" textlink="">
      <xdr:nvSpPr>
        <xdr:cNvPr id="479" name="楕円 478"/>
        <xdr:cNvSpPr/>
      </xdr:nvSpPr>
      <xdr:spPr>
        <a:xfrm>
          <a:off x="10426700" y="167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56844</xdr:rowOff>
    </xdr:from>
    <xdr:ext cx="534377" cy="259045"/>
    <xdr:sp macro="" textlink="">
      <xdr:nvSpPr>
        <xdr:cNvPr id="480" name="普通建設事業費 （ うち更新整備　）該当値テキスト"/>
        <xdr:cNvSpPr txBox="1"/>
      </xdr:nvSpPr>
      <xdr:spPr>
        <a:xfrm>
          <a:off x="10528300" y="166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134065</xdr:rowOff>
    </xdr:from>
    <xdr:to>
      <xdr:col>50</xdr:col>
      <xdr:colOff>165100</xdr:colOff>
      <xdr:row>98</xdr:row>
      <xdr:rowOff>64215</xdr:rowOff>
    </xdr:to>
    <xdr:sp macro="" textlink="">
      <xdr:nvSpPr>
        <xdr:cNvPr id="481" name="楕円 480"/>
        <xdr:cNvSpPr/>
      </xdr:nvSpPr>
      <xdr:spPr>
        <a:xfrm>
          <a:off x="9588500" y="16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55342</xdr:rowOff>
    </xdr:from>
    <xdr:ext cx="534377" cy="259045"/>
    <xdr:sp macro="" textlink="">
      <xdr:nvSpPr>
        <xdr:cNvPr id="482" name="テキスト ボックス 481"/>
        <xdr:cNvSpPr txBox="1"/>
      </xdr:nvSpPr>
      <xdr:spPr>
        <a:xfrm>
          <a:off x="9372111" y="16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6049</xdr:rowOff>
    </xdr:from>
    <xdr:to>
      <xdr:col>46</xdr:col>
      <xdr:colOff>38100</xdr:colOff>
      <xdr:row>97</xdr:row>
      <xdr:rowOff>107649</xdr:rowOff>
    </xdr:to>
    <xdr:sp macro="" textlink="">
      <xdr:nvSpPr>
        <xdr:cNvPr id="483" name="楕円 482"/>
        <xdr:cNvSpPr/>
      </xdr:nvSpPr>
      <xdr:spPr>
        <a:xfrm>
          <a:off x="8699500" y="16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98776</xdr:rowOff>
    </xdr:from>
    <xdr:ext cx="534377" cy="259045"/>
    <xdr:sp macro="" textlink="">
      <xdr:nvSpPr>
        <xdr:cNvPr id="484" name="テキスト ボックス 483"/>
        <xdr:cNvSpPr txBox="1"/>
      </xdr:nvSpPr>
      <xdr:spPr>
        <a:xfrm>
          <a:off x="8483111" y="167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151068</xdr:rowOff>
    </xdr:from>
    <xdr:to>
      <xdr:col>41</xdr:col>
      <xdr:colOff>101600</xdr:colOff>
      <xdr:row>98</xdr:row>
      <xdr:rowOff>81218</xdr:rowOff>
    </xdr:to>
    <xdr:sp macro="" textlink="">
      <xdr:nvSpPr>
        <xdr:cNvPr id="485" name="楕円 484"/>
        <xdr:cNvSpPr/>
      </xdr:nvSpPr>
      <xdr:spPr>
        <a:xfrm>
          <a:off x="7810500" y="167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72345</xdr:rowOff>
    </xdr:from>
    <xdr:ext cx="534377" cy="259045"/>
    <xdr:sp macro="" textlink="">
      <xdr:nvSpPr>
        <xdr:cNvPr id="486" name="テキスト ボックス 485"/>
        <xdr:cNvSpPr txBox="1"/>
      </xdr:nvSpPr>
      <xdr:spPr>
        <a:xfrm>
          <a:off x="7594111" y="168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135262</xdr:rowOff>
    </xdr:from>
    <xdr:to>
      <xdr:col>36</xdr:col>
      <xdr:colOff>165100</xdr:colOff>
      <xdr:row>98</xdr:row>
      <xdr:rowOff>65412</xdr:rowOff>
    </xdr:to>
    <xdr:sp macro="" textlink="">
      <xdr:nvSpPr>
        <xdr:cNvPr id="487" name="楕円 486"/>
        <xdr:cNvSpPr/>
      </xdr:nvSpPr>
      <xdr:spPr>
        <a:xfrm>
          <a:off x="6921500" y="16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56539</xdr:rowOff>
    </xdr:from>
    <xdr:ext cx="534377" cy="259045"/>
    <xdr:sp macro="" textlink="">
      <xdr:nvSpPr>
        <xdr:cNvPr id="488" name="テキスト ボックス 487"/>
        <xdr:cNvSpPr txBox="1"/>
      </xdr:nvSpPr>
      <xdr:spPr>
        <a:xfrm>
          <a:off x="6705111" y="1685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30962</xdr:rowOff>
    </xdr:from>
    <xdr:to>
      <xdr:col>85</xdr:col>
      <xdr:colOff>127000</xdr:colOff>
      <xdr:row>39</xdr:row>
      <xdr:rowOff>42888</xdr:rowOff>
    </xdr:to>
    <xdr:cxnSp macro="">
      <xdr:nvCxnSpPr>
        <xdr:cNvPr id="517" name="直線コネクタ 516"/>
        <xdr:cNvCxnSpPr/>
      </xdr:nvCxnSpPr>
      <xdr:spPr>
        <a:xfrm flipV="1">
          <a:off x="15481300" y="6717512"/>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33147</xdr:rowOff>
    </xdr:from>
    <xdr:to>
      <xdr:col>81</xdr:col>
      <xdr:colOff>50800</xdr:colOff>
      <xdr:row>39</xdr:row>
      <xdr:rowOff>42888</xdr:rowOff>
    </xdr:to>
    <xdr:cxnSp macro="">
      <xdr:nvCxnSpPr>
        <xdr:cNvPr id="520" name="直線コネクタ 519"/>
        <xdr:cNvCxnSpPr/>
      </xdr:nvCxnSpPr>
      <xdr:spPr>
        <a:xfrm>
          <a:off x="14592300" y="6719697"/>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31229</xdr:rowOff>
    </xdr:from>
    <xdr:to>
      <xdr:col>76</xdr:col>
      <xdr:colOff>114300</xdr:colOff>
      <xdr:row>39</xdr:row>
      <xdr:rowOff>33147</xdr:rowOff>
    </xdr:to>
    <xdr:cxnSp macro="">
      <xdr:nvCxnSpPr>
        <xdr:cNvPr id="523" name="直線コネクタ 522"/>
        <xdr:cNvCxnSpPr/>
      </xdr:nvCxnSpPr>
      <xdr:spPr>
        <a:xfrm>
          <a:off x="13703300" y="671777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31229</xdr:rowOff>
    </xdr:from>
    <xdr:to>
      <xdr:col>71</xdr:col>
      <xdr:colOff>177800</xdr:colOff>
      <xdr:row>39</xdr:row>
      <xdr:rowOff>41580</xdr:rowOff>
    </xdr:to>
    <xdr:cxnSp macro="">
      <xdr:nvCxnSpPr>
        <xdr:cNvPr id="526" name="直線コネクタ 525"/>
        <xdr:cNvCxnSpPr/>
      </xdr:nvCxnSpPr>
      <xdr:spPr>
        <a:xfrm flipV="1">
          <a:off x="12814300" y="6717779"/>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151612</xdr:rowOff>
    </xdr:from>
    <xdr:to>
      <xdr:col>85</xdr:col>
      <xdr:colOff>177800</xdr:colOff>
      <xdr:row>39</xdr:row>
      <xdr:rowOff>81762</xdr:rowOff>
    </xdr:to>
    <xdr:sp macro="" textlink="">
      <xdr:nvSpPr>
        <xdr:cNvPr id="536" name="楕円 535"/>
        <xdr:cNvSpPr/>
      </xdr:nvSpPr>
      <xdr:spPr>
        <a:xfrm>
          <a:off x="162687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66539</xdr:rowOff>
    </xdr:from>
    <xdr:ext cx="469744" cy="259045"/>
    <xdr:sp macro="" textlink="">
      <xdr:nvSpPr>
        <xdr:cNvPr id="537" name="災害復旧事業費該当値テキスト"/>
        <xdr:cNvSpPr txBox="1"/>
      </xdr:nvSpPr>
      <xdr:spPr>
        <a:xfrm>
          <a:off x="16370300" y="658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163538</xdr:rowOff>
    </xdr:from>
    <xdr:to>
      <xdr:col>81</xdr:col>
      <xdr:colOff>101600</xdr:colOff>
      <xdr:row>39</xdr:row>
      <xdr:rowOff>93688</xdr:rowOff>
    </xdr:to>
    <xdr:sp macro="" textlink="">
      <xdr:nvSpPr>
        <xdr:cNvPr id="538" name="楕円 537"/>
        <xdr:cNvSpPr/>
      </xdr:nvSpPr>
      <xdr:spPr>
        <a:xfrm>
          <a:off x="15430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84815</xdr:rowOff>
    </xdr:from>
    <xdr:ext cx="378565" cy="259045"/>
    <xdr:sp macro="" textlink="">
      <xdr:nvSpPr>
        <xdr:cNvPr id="539" name="テキスト ボックス 538"/>
        <xdr:cNvSpPr txBox="1"/>
      </xdr:nvSpPr>
      <xdr:spPr>
        <a:xfrm>
          <a:off x="15292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153797</xdr:rowOff>
    </xdr:from>
    <xdr:to>
      <xdr:col>76</xdr:col>
      <xdr:colOff>165100</xdr:colOff>
      <xdr:row>39</xdr:row>
      <xdr:rowOff>83947</xdr:rowOff>
    </xdr:to>
    <xdr:sp macro="" textlink="">
      <xdr:nvSpPr>
        <xdr:cNvPr id="540" name="楕円 539"/>
        <xdr:cNvSpPr/>
      </xdr:nvSpPr>
      <xdr:spPr>
        <a:xfrm>
          <a:off x="14541500" y="66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75074</xdr:rowOff>
    </xdr:from>
    <xdr:ext cx="378565" cy="259045"/>
    <xdr:sp macro="" textlink="">
      <xdr:nvSpPr>
        <xdr:cNvPr id="541" name="テキスト ボックス 540"/>
        <xdr:cNvSpPr txBox="1"/>
      </xdr:nvSpPr>
      <xdr:spPr>
        <a:xfrm>
          <a:off x="14403017" y="676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151879</xdr:rowOff>
    </xdr:from>
    <xdr:to>
      <xdr:col>72</xdr:col>
      <xdr:colOff>38100</xdr:colOff>
      <xdr:row>39</xdr:row>
      <xdr:rowOff>82029</xdr:rowOff>
    </xdr:to>
    <xdr:sp macro="" textlink="">
      <xdr:nvSpPr>
        <xdr:cNvPr id="542" name="楕円 541"/>
        <xdr:cNvSpPr/>
      </xdr:nvSpPr>
      <xdr:spPr>
        <a:xfrm>
          <a:off x="13652500" y="6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73156</xdr:rowOff>
    </xdr:from>
    <xdr:ext cx="469744" cy="259045"/>
    <xdr:sp macro="" textlink="">
      <xdr:nvSpPr>
        <xdr:cNvPr id="543" name="テキスト ボックス 542"/>
        <xdr:cNvSpPr txBox="1"/>
      </xdr:nvSpPr>
      <xdr:spPr>
        <a:xfrm>
          <a:off x="13468428" y="6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162230</xdr:rowOff>
    </xdr:from>
    <xdr:to>
      <xdr:col>67</xdr:col>
      <xdr:colOff>101600</xdr:colOff>
      <xdr:row>39</xdr:row>
      <xdr:rowOff>92380</xdr:rowOff>
    </xdr:to>
    <xdr:sp macro="" textlink="">
      <xdr:nvSpPr>
        <xdr:cNvPr id="544" name="楕円 543"/>
        <xdr:cNvSpPr/>
      </xdr:nvSpPr>
      <xdr:spPr>
        <a:xfrm>
          <a:off x="12763500" y="66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83507</xdr:rowOff>
    </xdr:from>
    <xdr:ext cx="378565" cy="259045"/>
    <xdr:sp macro="" textlink="">
      <xdr:nvSpPr>
        <xdr:cNvPr id="545" name="テキスト ボックス 544"/>
        <xdr:cNvSpPr txBox="1"/>
      </xdr:nvSpPr>
      <xdr:spPr>
        <a:xfrm>
          <a:off x="12625017" y="677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77129</xdr:rowOff>
    </xdr:from>
    <xdr:to>
      <xdr:col>85</xdr:col>
      <xdr:colOff>127000</xdr:colOff>
      <xdr:row>78</xdr:row>
      <xdr:rowOff>80882</xdr:rowOff>
    </xdr:to>
    <xdr:cxnSp macro="">
      <xdr:nvCxnSpPr>
        <xdr:cNvPr id="631" name="直線コネクタ 630"/>
        <xdr:cNvCxnSpPr/>
      </xdr:nvCxnSpPr>
      <xdr:spPr>
        <a:xfrm>
          <a:off x="15481300" y="1345022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66315</xdr:rowOff>
    </xdr:from>
    <xdr:to>
      <xdr:col>81</xdr:col>
      <xdr:colOff>50800</xdr:colOff>
      <xdr:row>78</xdr:row>
      <xdr:rowOff>77129</xdr:rowOff>
    </xdr:to>
    <xdr:cxnSp macro="">
      <xdr:nvCxnSpPr>
        <xdr:cNvPr id="634" name="直線コネクタ 633"/>
        <xdr:cNvCxnSpPr/>
      </xdr:nvCxnSpPr>
      <xdr:spPr>
        <a:xfrm>
          <a:off x="14592300" y="13439415"/>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66315</xdr:rowOff>
    </xdr:from>
    <xdr:to>
      <xdr:col>76</xdr:col>
      <xdr:colOff>114300</xdr:colOff>
      <xdr:row>78</xdr:row>
      <xdr:rowOff>73456</xdr:rowOff>
    </xdr:to>
    <xdr:cxnSp macro="">
      <xdr:nvCxnSpPr>
        <xdr:cNvPr id="637" name="直線コネクタ 636"/>
        <xdr:cNvCxnSpPr/>
      </xdr:nvCxnSpPr>
      <xdr:spPr>
        <a:xfrm flipV="1">
          <a:off x="13703300" y="13439415"/>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53880</xdr:rowOff>
    </xdr:from>
    <xdr:to>
      <xdr:col>71</xdr:col>
      <xdr:colOff>177800</xdr:colOff>
      <xdr:row>78</xdr:row>
      <xdr:rowOff>73456</xdr:rowOff>
    </xdr:to>
    <xdr:cxnSp macro="">
      <xdr:nvCxnSpPr>
        <xdr:cNvPr id="640" name="直線コネクタ 639"/>
        <xdr:cNvCxnSpPr/>
      </xdr:nvCxnSpPr>
      <xdr:spPr>
        <a:xfrm>
          <a:off x="12814300" y="13426980"/>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30082</xdr:rowOff>
    </xdr:from>
    <xdr:to>
      <xdr:col>85</xdr:col>
      <xdr:colOff>177800</xdr:colOff>
      <xdr:row>78</xdr:row>
      <xdr:rowOff>131682</xdr:rowOff>
    </xdr:to>
    <xdr:sp macro="" textlink="">
      <xdr:nvSpPr>
        <xdr:cNvPr id="650" name="楕円 649"/>
        <xdr:cNvSpPr/>
      </xdr:nvSpPr>
      <xdr:spPr>
        <a:xfrm>
          <a:off x="16268700" y="134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116459</xdr:rowOff>
    </xdr:from>
    <xdr:ext cx="534377" cy="259045"/>
    <xdr:sp macro="" textlink="">
      <xdr:nvSpPr>
        <xdr:cNvPr id="651" name="公債費該当値テキスト"/>
        <xdr:cNvSpPr txBox="1"/>
      </xdr:nvSpPr>
      <xdr:spPr>
        <a:xfrm>
          <a:off x="16370300" y="133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26329</xdr:rowOff>
    </xdr:from>
    <xdr:to>
      <xdr:col>81</xdr:col>
      <xdr:colOff>101600</xdr:colOff>
      <xdr:row>78</xdr:row>
      <xdr:rowOff>127929</xdr:rowOff>
    </xdr:to>
    <xdr:sp macro="" textlink="">
      <xdr:nvSpPr>
        <xdr:cNvPr id="652" name="楕円 651"/>
        <xdr:cNvSpPr/>
      </xdr:nvSpPr>
      <xdr:spPr>
        <a:xfrm>
          <a:off x="15430500" y="133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119056</xdr:rowOff>
    </xdr:from>
    <xdr:ext cx="534377" cy="259045"/>
    <xdr:sp macro="" textlink="">
      <xdr:nvSpPr>
        <xdr:cNvPr id="653" name="テキスト ボックス 652"/>
        <xdr:cNvSpPr txBox="1"/>
      </xdr:nvSpPr>
      <xdr:spPr>
        <a:xfrm>
          <a:off x="15214111" y="13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15515</xdr:rowOff>
    </xdr:from>
    <xdr:to>
      <xdr:col>76</xdr:col>
      <xdr:colOff>165100</xdr:colOff>
      <xdr:row>78</xdr:row>
      <xdr:rowOff>117115</xdr:rowOff>
    </xdr:to>
    <xdr:sp macro="" textlink="">
      <xdr:nvSpPr>
        <xdr:cNvPr id="654" name="楕円 653"/>
        <xdr:cNvSpPr/>
      </xdr:nvSpPr>
      <xdr:spPr>
        <a:xfrm>
          <a:off x="145415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108242</xdr:rowOff>
    </xdr:from>
    <xdr:ext cx="534377" cy="259045"/>
    <xdr:sp macro="" textlink="">
      <xdr:nvSpPr>
        <xdr:cNvPr id="655" name="テキスト ボックス 654"/>
        <xdr:cNvSpPr txBox="1"/>
      </xdr:nvSpPr>
      <xdr:spPr>
        <a:xfrm>
          <a:off x="14325111" y="13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22656</xdr:rowOff>
    </xdr:from>
    <xdr:to>
      <xdr:col>72</xdr:col>
      <xdr:colOff>38100</xdr:colOff>
      <xdr:row>78</xdr:row>
      <xdr:rowOff>124256</xdr:rowOff>
    </xdr:to>
    <xdr:sp macro="" textlink="">
      <xdr:nvSpPr>
        <xdr:cNvPr id="656" name="楕円 655"/>
        <xdr:cNvSpPr/>
      </xdr:nvSpPr>
      <xdr:spPr>
        <a:xfrm>
          <a:off x="13652500" y="133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115383</xdr:rowOff>
    </xdr:from>
    <xdr:ext cx="534377" cy="259045"/>
    <xdr:sp macro="" textlink="">
      <xdr:nvSpPr>
        <xdr:cNvPr id="657" name="テキスト ボックス 656"/>
        <xdr:cNvSpPr txBox="1"/>
      </xdr:nvSpPr>
      <xdr:spPr>
        <a:xfrm>
          <a:off x="13436111" y="134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3080</xdr:rowOff>
    </xdr:from>
    <xdr:to>
      <xdr:col>67</xdr:col>
      <xdr:colOff>101600</xdr:colOff>
      <xdr:row>78</xdr:row>
      <xdr:rowOff>104680</xdr:rowOff>
    </xdr:to>
    <xdr:sp macro="" textlink="">
      <xdr:nvSpPr>
        <xdr:cNvPr id="658" name="楕円 657"/>
        <xdr:cNvSpPr/>
      </xdr:nvSpPr>
      <xdr:spPr>
        <a:xfrm>
          <a:off x="12763500" y="133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95807</xdr:rowOff>
    </xdr:from>
    <xdr:ext cx="534377" cy="259045"/>
    <xdr:sp macro="" textlink="">
      <xdr:nvSpPr>
        <xdr:cNvPr id="659" name="テキスト ボックス 658"/>
        <xdr:cNvSpPr txBox="1"/>
      </xdr:nvSpPr>
      <xdr:spPr>
        <a:xfrm>
          <a:off x="12547111" y="134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100267</xdr:rowOff>
    </xdr:from>
    <xdr:to>
      <xdr:col>85</xdr:col>
      <xdr:colOff>127000</xdr:colOff>
      <xdr:row>97</xdr:row>
      <xdr:rowOff>116405</xdr:rowOff>
    </xdr:to>
    <xdr:cxnSp macro="">
      <xdr:nvCxnSpPr>
        <xdr:cNvPr id="684" name="直線コネクタ 683"/>
        <xdr:cNvCxnSpPr/>
      </xdr:nvCxnSpPr>
      <xdr:spPr>
        <a:xfrm flipV="1">
          <a:off x="15481300" y="16730917"/>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84475</xdr:rowOff>
    </xdr:from>
    <xdr:to>
      <xdr:col>81</xdr:col>
      <xdr:colOff>50800</xdr:colOff>
      <xdr:row>97</xdr:row>
      <xdr:rowOff>116405</xdr:rowOff>
    </xdr:to>
    <xdr:cxnSp macro="">
      <xdr:nvCxnSpPr>
        <xdr:cNvPr id="687" name="直線コネクタ 686"/>
        <xdr:cNvCxnSpPr/>
      </xdr:nvCxnSpPr>
      <xdr:spPr>
        <a:xfrm>
          <a:off x="14592300" y="16715125"/>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84475</xdr:rowOff>
    </xdr:from>
    <xdr:to>
      <xdr:col>76</xdr:col>
      <xdr:colOff>114300</xdr:colOff>
      <xdr:row>97</xdr:row>
      <xdr:rowOff>113795</xdr:rowOff>
    </xdr:to>
    <xdr:cxnSp macro="">
      <xdr:nvCxnSpPr>
        <xdr:cNvPr id="690" name="直線コネクタ 689"/>
        <xdr:cNvCxnSpPr/>
      </xdr:nvCxnSpPr>
      <xdr:spPr>
        <a:xfrm flipV="1">
          <a:off x="13703300" y="16715125"/>
          <a:ext cx="889000" cy="2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96044</xdr:rowOff>
    </xdr:from>
    <xdr:to>
      <xdr:col>71</xdr:col>
      <xdr:colOff>177800</xdr:colOff>
      <xdr:row>97</xdr:row>
      <xdr:rowOff>113795</xdr:rowOff>
    </xdr:to>
    <xdr:cxnSp macro="">
      <xdr:nvCxnSpPr>
        <xdr:cNvPr id="693" name="直線コネクタ 692"/>
        <xdr:cNvCxnSpPr/>
      </xdr:nvCxnSpPr>
      <xdr:spPr>
        <a:xfrm>
          <a:off x="12814300" y="16726694"/>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49467</xdr:rowOff>
    </xdr:from>
    <xdr:to>
      <xdr:col>85</xdr:col>
      <xdr:colOff>177800</xdr:colOff>
      <xdr:row>97</xdr:row>
      <xdr:rowOff>151067</xdr:rowOff>
    </xdr:to>
    <xdr:sp macro="" textlink="">
      <xdr:nvSpPr>
        <xdr:cNvPr id="703" name="楕円 702"/>
        <xdr:cNvSpPr/>
      </xdr:nvSpPr>
      <xdr:spPr>
        <a:xfrm>
          <a:off x="16268700" y="166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65605</xdr:rowOff>
    </xdr:from>
    <xdr:to>
      <xdr:col>81</xdr:col>
      <xdr:colOff>101600</xdr:colOff>
      <xdr:row>97</xdr:row>
      <xdr:rowOff>167205</xdr:rowOff>
    </xdr:to>
    <xdr:sp macro="" textlink="">
      <xdr:nvSpPr>
        <xdr:cNvPr id="705" name="楕円 704"/>
        <xdr:cNvSpPr/>
      </xdr:nvSpPr>
      <xdr:spPr>
        <a:xfrm>
          <a:off x="15430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158332</xdr:rowOff>
    </xdr:from>
    <xdr:ext cx="534377" cy="259045"/>
    <xdr:sp macro="" textlink="">
      <xdr:nvSpPr>
        <xdr:cNvPr id="706" name="テキスト ボックス 705"/>
        <xdr:cNvSpPr txBox="1"/>
      </xdr:nvSpPr>
      <xdr:spPr>
        <a:xfrm>
          <a:off x="15214111" y="16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33675</xdr:rowOff>
    </xdr:from>
    <xdr:to>
      <xdr:col>76</xdr:col>
      <xdr:colOff>165100</xdr:colOff>
      <xdr:row>97</xdr:row>
      <xdr:rowOff>135275</xdr:rowOff>
    </xdr:to>
    <xdr:sp macro="" textlink="">
      <xdr:nvSpPr>
        <xdr:cNvPr id="707" name="楕円 706"/>
        <xdr:cNvSpPr/>
      </xdr:nvSpPr>
      <xdr:spPr>
        <a:xfrm>
          <a:off x="14541500" y="1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126402</xdr:rowOff>
    </xdr:from>
    <xdr:ext cx="534377" cy="259045"/>
    <xdr:sp macro="" textlink="">
      <xdr:nvSpPr>
        <xdr:cNvPr id="708" name="テキスト ボックス 707"/>
        <xdr:cNvSpPr txBox="1"/>
      </xdr:nvSpPr>
      <xdr:spPr>
        <a:xfrm>
          <a:off x="14325111" y="167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62995</xdr:rowOff>
    </xdr:from>
    <xdr:to>
      <xdr:col>72</xdr:col>
      <xdr:colOff>38100</xdr:colOff>
      <xdr:row>97</xdr:row>
      <xdr:rowOff>164595</xdr:rowOff>
    </xdr:to>
    <xdr:sp macro="" textlink="">
      <xdr:nvSpPr>
        <xdr:cNvPr id="709" name="楕円 708"/>
        <xdr:cNvSpPr/>
      </xdr:nvSpPr>
      <xdr:spPr>
        <a:xfrm>
          <a:off x="13652500" y="166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155722</xdr:rowOff>
    </xdr:from>
    <xdr:ext cx="534377" cy="259045"/>
    <xdr:sp macro="" textlink="">
      <xdr:nvSpPr>
        <xdr:cNvPr id="710" name="テキスト ボックス 709"/>
        <xdr:cNvSpPr txBox="1"/>
      </xdr:nvSpPr>
      <xdr:spPr>
        <a:xfrm>
          <a:off x="13436111" y="167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45244</xdr:rowOff>
    </xdr:from>
    <xdr:to>
      <xdr:col>67</xdr:col>
      <xdr:colOff>101600</xdr:colOff>
      <xdr:row>97</xdr:row>
      <xdr:rowOff>146844</xdr:rowOff>
    </xdr:to>
    <xdr:sp macro="" textlink="">
      <xdr:nvSpPr>
        <xdr:cNvPr id="711" name="楕円 710"/>
        <xdr:cNvSpPr/>
      </xdr:nvSpPr>
      <xdr:spPr>
        <a:xfrm>
          <a:off x="12763500" y="16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137971</xdr:rowOff>
    </xdr:from>
    <xdr:ext cx="534377" cy="259045"/>
    <xdr:sp macro="" textlink="">
      <xdr:nvSpPr>
        <xdr:cNvPr id="712" name="テキスト ボックス 711"/>
        <xdr:cNvSpPr txBox="1"/>
      </xdr:nvSpPr>
      <xdr:spPr>
        <a:xfrm>
          <a:off x="12547111" y="167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4940</xdr:rowOff>
    </xdr:from>
    <xdr:to>
      <xdr:col>116</xdr:col>
      <xdr:colOff>63500</xdr:colOff>
      <xdr:row>39</xdr:row>
      <xdr:rowOff>7721</xdr:rowOff>
    </xdr:to>
    <xdr:cxnSp macro="">
      <xdr:nvCxnSpPr>
        <xdr:cNvPr id="741" name="直線コネクタ 740"/>
        <xdr:cNvCxnSpPr/>
      </xdr:nvCxnSpPr>
      <xdr:spPr>
        <a:xfrm>
          <a:off x="21323300" y="669149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4940</xdr:rowOff>
    </xdr:from>
    <xdr:to>
      <xdr:col>111</xdr:col>
      <xdr:colOff>177800</xdr:colOff>
      <xdr:row>39</xdr:row>
      <xdr:rowOff>9436</xdr:rowOff>
    </xdr:to>
    <xdr:cxnSp macro="">
      <xdr:nvCxnSpPr>
        <xdr:cNvPr id="744" name="直線コネクタ 743"/>
        <xdr:cNvCxnSpPr/>
      </xdr:nvCxnSpPr>
      <xdr:spPr>
        <a:xfrm flipV="1">
          <a:off x="20434300" y="669149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9436</xdr:rowOff>
    </xdr:from>
    <xdr:to>
      <xdr:col>107</xdr:col>
      <xdr:colOff>50800</xdr:colOff>
      <xdr:row>39</xdr:row>
      <xdr:rowOff>13436</xdr:rowOff>
    </xdr:to>
    <xdr:cxnSp macro="">
      <xdr:nvCxnSpPr>
        <xdr:cNvPr id="747" name="直線コネクタ 746"/>
        <xdr:cNvCxnSpPr/>
      </xdr:nvCxnSpPr>
      <xdr:spPr>
        <a:xfrm flipV="1">
          <a:off x="19545300" y="669598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9360</xdr:rowOff>
    </xdr:from>
    <xdr:to>
      <xdr:col>102</xdr:col>
      <xdr:colOff>114300</xdr:colOff>
      <xdr:row>39</xdr:row>
      <xdr:rowOff>13436</xdr:rowOff>
    </xdr:to>
    <xdr:cxnSp macro="">
      <xdr:nvCxnSpPr>
        <xdr:cNvPr id="750" name="直線コネクタ 749"/>
        <xdr:cNvCxnSpPr/>
      </xdr:nvCxnSpPr>
      <xdr:spPr>
        <a:xfrm>
          <a:off x="18656300" y="6695910"/>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128371</xdr:rowOff>
    </xdr:from>
    <xdr:to>
      <xdr:col>116</xdr:col>
      <xdr:colOff>114300</xdr:colOff>
      <xdr:row>39</xdr:row>
      <xdr:rowOff>58521</xdr:rowOff>
    </xdr:to>
    <xdr:sp macro="" textlink="">
      <xdr:nvSpPr>
        <xdr:cNvPr id="760" name="楕円 759"/>
        <xdr:cNvSpPr/>
      </xdr:nvSpPr>
      <xdr:spPr>
        <a:xfrm>
          <a:off x="22110700" y="66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125590</xdr:rowOff>
    </xdr:from>
    <xdr:to>
      <xdr:col>112</xdr:col>
      <xdr:colOff>38100</xdr:colOff>
      <xdr:row>39</xdr:row>
      <xdr:rowOff>55740</xdr:rowOff>
    </xdr:to>
    <xdr:sp macro="" textlink="">
      <xdr:nvSpPr>
        <xdr:cNvPr id="762" name="楕円 761"/>
        <xdr:cNvSpPr/>
      </xdr:nvSpPr>
      <xdr:spPr>
        <a:xfrm>
          <a:off x="21272500" y="66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46867</xdr:rowOff>
    </xdr:from>
    <xdr:ext cx="469744" cy="259045"/>
    <xdr:sp macro="" textlink="">
      <xdr:nvSpPr>
        <xdr:cNvPr id="763" name="テキスト ボックス 762"/>
        <xdr:cNvSpPr txBox="1"/>
      </xdr:nvSpPr>
      <xdr:spPr>
        <a:xfrm>
          <a:off x="21088428" y="673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130086</xdr:rowOff>
    </xdr:from>
    <xdr:to>
      <xdr:col>107</xdr:col>
      <xdr:colOff>101600</xdr:colOff>
      <xdr:row>39</xdr:row>
      <xdr:rowOff>60236</xdr:rowOff>
    </xdr:to>
    <xdr:sp macro="" textlink="">
      <xdr:nvSpPr>
        <xdr:cNvPr id="764" name="楕円 763"/>
        <xdr:cNvSpPr/>
      </xdr:nvSpPr>
      <xdr:spPr>
        <a:xfrm>
          <a:off x="20383500" y="66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51363</xdr:rowOff>
    </xdr:from>
    <xdr:ext cx="378565" cy="259045"/>
    <xdr:sp macro="" textlink="">
      <xdr:nvSpPr>
        <xdr:cNvPr id="765" name="テキスト ボックス 764"/>
        <xdr:cNvSpPr txBox="1"/>
      </xdr:nvSpPr>
      <xdr:spPr>
        <a:xfrm>
          <a:off x="20245017" y="673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134086</xdr:rowOff>
    </xdr:from>
    <xdr:to>
      <xdr:col>102</xdr:col>
      <xdr:colOff>165100</xdr:colOff>
      <xdr:row>39</xdr:row>
      <xdr:rowOff>64236</xdr:rowOff>
    </xdr:to>
    <xdr:sp macro="" textlink="">
      <xdr:nvSpPr>
        <xdr:cNvPr id="766" name="楕円 765"/>
        <xdr:cNvSpPr/>
      </xdr:nvSpPr>
      <xdr:spPr>
        <a:xfrm>
          <a:off x="194945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55363</xdr:rowOff>
    </xdr:from>
    <xdr:ext cx="378565" cy="259045"/>
    <xdr:sp macro="" textlink="">
      <xdr:nvSpPr>
        <xdr:cNvPr id="767" name="テキスト ボックス 766"/>
        <xdr:cNvSpPr txBox="1"/>
      </xdr:nvSpPr>
      <xdr:spPr>
        <a:xfrm>
          <a:off x="19356017" y="674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130010</xdr:rowOff>
    </xdr:from>
    <xdr:to>
      <xdr:col>98</xdr:col>
      <xdr:colOff>38100</xdr:colOff>
      <xdr:row>39</xdr:row>
      <xdr:rowOff>60160</xdr:rowOff>
    </xdr:to>
    <xdr:sp macro="" textlink="">
      <xdr:nvSpPr>
        <xdr:cNvPr id="768" name="楕円 767"/>
        <xdr:cNvSpPr/>
      </xdr:nvSpPr>
      <xdr:spPr>
        <a:xfrm>
          <a:off x="18605500" y="66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51287</xdr:rowOff>
    </xdr:from>
    <xdr:ext cx="378565" cy="259045"/>
    <xdr:sp macro="" textlink="">
      <xdr:nvSpPr>
        <xdr:cNvPr id="769" name="テキスト ボックス 768"/>
        <xdr:cNvSpPr txBox="1"/>
      </xdr:nvSpPr>
      <xdr:spPr>
        <a:xfrm>
          <a:off x="18467017" y="673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78961</xdr:rowOff>
    </xdr:from>
    <xdr:to>
      <xdr:col>116</xdr:col>
      <xdr:colOff>63500</xdr:colOff>
      <xdr:row>58</xdr:row>
      <xdr:rowOff>79532</xdr:rowOff>
    </xdr:to>
    <xdr:cxnSp macro="">
      <xdr:nvCxnSpPr>
        <xdr:cNvPr id="796" name="直線コネクタ 795"/>
        <xdr:cNvCxnSpPr/>
      </xdr:nvCxnSpPr>
      <xdr:spPr>
        <a:xfrm flipV="1">
          <a:off x="21323300" y="1002306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79532</xdr:rowOff>
    </xdr:from>
    <xdr:to>
      <xdr:col>111</xdr:col>
      <xdr:colOff>177800</xdr:colOff>
      <xdr:row>58</xdr:row>
      <xdr:rowOff>80401</xdr:rowOff>
    </xdr:to>
    <xdr:cxnSp macro="">
      <xdr:nvCxnSpPr>
        <xdr:cNvPr id="799" name="直線コネクタ 798"/>
        <xdr:cNvCxnSpPr/>
      </xdr:nvCxnSpPr>
      <xdr:spPr>
        <a:xfrm flipV="1">
          <a:off x="20434300" y="1002363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80401</xdr:rowOff>
    </xdr:from>
    <xdr:to>
      <xdr:col>107</xdr:col>
      <xdr:colOff>50800</xdr:colOff>
      <xdr:row>58</xdr:row>
      <xdr:rowOff>81201</xdr:rowOff>
    </xdr:to>
    <xdr:cxnSp macro="">
      <xdr:nvCxnSpPr>
        <xdr:cNvPr id="802" name="直線コネクタ 801"/>
        <xdr:cNvCxnSpPr/>
      </xdr:nvCxnSpPr>
      <xdr:spPr>
        <a:xfrm flipV="1">
          <a:off x="19545300" y="1002450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81201</xdr:rowOff>
    </xdr:from>
    <xdr:to>
      <xdr:col>102</xdr:col>
      <xdr:colOff>114300</xdr:colOff>
      <xdr:row>58</xdr:row>
      <xdr:rowOff>81910</xdr:rowOff>
    </xdr:to>
    <xdr:cxnSp macro="">
      <xdr:nvCxnSpPr>
        <xdr:cNvPr id="805" name="直線コネクタ 804"/>
        <xdr:cNvCxnSpPr/>
      </xdr:nvCxnSpPr>
      <xdr:spPr>
        <a:xfrm flipV="1">
          <a:off x="18656300" y="10025301"/>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28161</xdr:rowOff>
    </xdr:from>
    <xdr:to>
      <xdr:col>116</xdr:col>
      <xdr:colOff>114300</xdr:colOff>
      <xdr:row>58</xdr:row>
      <xdr:rowOff>129761</xdr:rowOff>
    </xdr:to>
    <xdr:sp macro="" textlink="">
      <xdr:nvSpPr>
        <xdr:cNvPr id="815" name="楕円 814"/>
        <xdr:cNvSpPr/>
      </xdr:nvSpPr>
      <xdr:spPr>
        <a:xfrm>
          <a:off x="22110700" y="99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114538</xdr:rowOff>
    </xdr:from>
    <xdr:ext cx="469744" cy="259045"/>
    <xdr:sp macro="" textlink="">
      <xdr:nvSpPr>
        <xdr:cNvPr id="816" name="貸付金該当値テキスト"/>
        <xdr:cNvSpPr txBox="1"/>
      </xdr:nvSpPr>
      <xdr:spPr>
        <a:xfrm>
          <a:off x="22212300" y="98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28732</xdr:rowOff>
    </xdr:from>
    <xdr:to>
      <xdr:col>112</xdr:col>
      <xdr:colOff>38100</xdr:colOff>
      <xdr:row>58</xdr:row>
      <xdr:rowOff>130332</xdr:rowOff>
    </xdr:to>
    <xdr:sp macro="" textlink="">
      <xdr:nvSpPr>
        <xdr:cNvPr id="817" name="楕円 816"/>
        <xdr:cNvSpPr/>
      </xdr:nvSpPr>
      <xdr:spPr>
        <a:xfrm>
          <a:off x="21272500" y="99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121459</xdr:rowOff>
    </xdr:from>
    <xdr:ext cx="469744" cy="259045"/>
    <xdr:sp macro="" textlink="">
      <xdr:nvSpPr>
        <xdr:cNvPr id="818" name="テキスト ボックス 817"/>
        <xdr:cNvSpPr txBox="1"/>
      </xdr:nvSpPr>
      <xdr:spPr>
        <a:xfrm>
          <a:off x="21088428" y="1006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29601</xdr:rowOff>
    </xdr:from>
    <xdr:to>
      <xdr:col>107</xdr:col>
      <xdr:colOff>101600</xdr:colOff>
      <xdr:row>58</xdr:row>
      <xdr:rowOff>131201</xdr:rowOff>
    </xdr:to>
    <xdr:sp macro="" textlink="">
      <xdr:nvSpPr>
        <xdr:cNvPr id="819" name="楕円 818"/>
        <xdr:cNvSpPr/>
      </xdr:nvSpPr>
      <xdr:spPr>
        <a:xfrm>
          <a:off x="20383500" y="99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122328</xdr:rowOff>
    </xdr:from>
    <xdr:ext cx="469744" cy="259045"/>
    <xdr:sp macro="" textlink="">
      <xdr:nvSpPr>
        <xdr:cNvPr id="820" name="テキスト ボックス 819"/>
        <xdr:cNvSpPr txBox="1"/>
      </xdr:nvSpPr>
      <xdr:spPr>
        <a:xfrm>
          <a:off x="20199428" y="10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30401</xdr:rowOff>
    </xdr:from>
    <xdr:to>
      <xdr:col>102</xdr:col>
      <xdr:colOff>165100</xdr:colOff>
      <xdr:row>58</xdr:row>
      <xdr:rowOff>132001</xdr:rowOff>
    </xdr:to>
    <xdr:sp macro="" textlink="">
      <xdr:nvSpPr>
        <xdr:cNvPr id="821" name="楕円 820"/>
        <xdr:cNvSpPr/>
      </xdr:nvSpPr>
      <xdr:spPr>
        <a:xfrm>
          <a:off x="19494500" y="99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123128</xdr:rowOff>
    </xdr:from>
    <xdr:ext cx="469744" cy="259045"/>
    <xdr:sp macro="" textlink="">
      <xdr:nvSpPr>
        <xdr:cNvPr id="822" name="テキスト ボックス 821"/>
        <xdr:cNvSpPr txBox="1"/>
      </xdr:nvSpPr>
      <xdr:spPr>
        <a:xfrm>
          <a:off x="19310428" y="10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31110</xdr:rowOff>
    </xdr:from>
    <xdr:to>
      <xdr:col>98</xdr:col>
      <xdr:colOff>38100</xdr:colOff>
      <xdr:row>58</xdr:row>
      <xdr:rowOff>132710</xdr:rowOff>
    </xdr:to>
    <xdr:sp macro="" textlink="">
      <xdr:nvSpPr>
        <xdr:cNvPr id="823" name="楕円 822"/>
        <xdr:cNvSpPr/>
      </xdr:nvSpPr>
      <xdr:spPr>
        <a:xfrm>
          <a:off x="18605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123837</xdr:rowOff>
    </xdr:from>
    <xdr:ext cx="469744" cy="259045"/>
    <xdr:sp macro="" textlink="">
      <xdr:nvSpPr>
        <xdr:cNvPr id="824" name="テキスト ボックス 823"/>
        <xdr:cNvSpPr txBox="1"/>
      </xdr:nvSpPr>
      <xdr:spPr>
        <a:xfrm>
          <a:off x="18421428" y="100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130621</xdr:rowOff>
    </xdr:from>
    <xdr:to>
      <xdr:col>116</xdr:col>
      <xdr:colOff>63500</xdr:colOff>
      <xdr:row>75</xdr:row>
      <xdr:rowOff>136058</xdr:rowOff>
    </xdr:to>
    <xdr:cxnSp macro="">
      <xdr:nvCxnSpPr>
        <xdr:cNvPr id="856" name="直線コネクタ 855"/>
        <xdr:cNvCxnSpPr/>
      </xdr:nvCxnSpPr>
      <xdr:spPr>
        <a:xfrm>
          <a:off x="21323300" y="12989371"/>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130621</xdr:rowOff>
    </xdr:from>
    <xdr:to>
      <xdr:col>111</xdr:col>
      <xdr:colOff>177800</xdr:colOff>
      <xdr:row>75</xdr:row>
      <xdr:rowOff>168145</xdr:rowOff>
    </xdr:to>
    <xdr:cxnSp macro="">
      <xdr:nvCxnSpPr>
        <xdr:cNvPr id="859" name="直線コネクタ 858"/>
        <xdr:cNvCxnSpPr/>
      </xdr:nvCxnSpPr>
      <xdr:spPr>
        <a:xfrm flipV="1">
          <a:off x="20434300" y="12989371"/>
          <a:ext cx="889000" cy="3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168145</xdr:rowOff>
    </xdr:from>
    <xdr:to>
      <xdr:col>107</xdr:col>
      <xdr:colOff>50800</xdr:colOff>
      <xdr:row>76</xdr:row>
      <xdr:rowOff>11537</xdr:rowOff>
    </xdr:to>
    <xdr:cxnSp macro="">
      <xdr:nvCxnSpPr>
        <xdr:cNvPr id="862" name="直線コネクタ 861"/>
        <xdr:cNvCxnSpPr/>
      </xdr:nvCxnSpPr>
      <xdr:spPr>
        <a:xfrm flipV="1">
          <a:off x="19545300" y="13026895"/>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11537</xdr:rowOff>
    </xdr:from>
    <xdr:to>
      <xdr:col>102</xdr:col>
      <xdr:colOff>114300</xdr:colOff>
      <xdr:row>76</xdr:row>
      <xdr:rowOff>75104</xdr:rowOff>
    </xdr:to>
    <xdr:cxnSp macro="">
      <xdr:nvCxnSpPr>
        <xdr:cNvPr id="865" name="直線コネクタ 864"/>
        <xdr:cNvCxnSpPr/>
      </xdr:nvCxnSpPr>
      <xdr:spPr>
        <a:xfrm flipV="1">
          <a:off x="18656300" y="13041737"/>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85258</xdr:rowOff>
    </xdr:from>
    <xdr:to>
      <xdr:col>116</xdr:col>
      <xdr:colOff>114300</xdr:colOff>
      <xdr:row>76</xdr:row>
      <xdr:rowOff>15408</xdr:rowOff>
    </xdr:to>
    <xdr:sp macro="" textlink="">
      <xdr:nvSpPr>
        <xdr:cNvPr id="875" name="楕円 874"/>
        <xdr:cNvSpPr/>
      </xdr:nvSpPr>
      <xdr:spPr>
        <a:xfrm>
          <a:off x="22110700" y="129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63685</xdr:rowOff>
    </xdr:from>
    <xdr:ext cx="534377" cy="259045"/>
    <xdr:sp macro="" textlink="">
      <xdr:nvSpPr>
        <xdr:cNvPr id="876" name="繰出金該当値テキスト"/>
        <xdr:cNvSpPr txBox="1"/>
      </xdr:nvSpPr>
      <xdr:spPr>
        <a:xfrm>
          <a:off x="22212300" y="129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79821</xdr:rowOff>
    </xdr:from>
    <xdr:to>
      <xdr:col>112</xdr:col>
      <xdr:colOff>38100</xdr:colOff>
      <xdr:row>76</xdr:row>
      <xdr:rowOff>9971</xdr:rowOff>
    </xdr:to>
    <xdr:sp macro="" textlink="">
      <xdr:nvSpPr>
        <xdr:cNvPr id="877" name="楕円 876"/>
        <xdr:cNvSpPr/>
      </xdr:nvSpPr>
      <xdr:spPr>
        <a:xfrm>
          <a:off x="21272500" y="129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1098</xdr:rowOff>
    </xdr:from>
    <xdr:ext cx="534377" cy="259045"/>
    <xdr:sp macro="" textlink="">
      <xdr:nvSpPr>
        <xdr:cNvPr id="878" name="テキスト ボックス 877"/>
        <xdr:cNvSpPr txBox="1"/>
      </xdr:nvSpPr>
      <xdr:spPr>
        <a:xfrm>
          <a:off x="21056111" y="13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117344</xdr:rowOff>
    </xdr:from>
    <xdr:to>
      <xdr:col>107</xdr:col>
      <xdr:colOff>101600</xdr:colOff>
      <xdr:row>76</xdr:row>
      <xdr:rowOff>47495</xdr:rowOff>
    </xdr:to>
    <xdr:sp macro="" textlink="">
      <xdr:nvSpPr>
        <xdr:cNvPr id="879" name="楕円 878"/>
        <xdr:cNvSpPr/>
      </xdr:nvSpPr>
      <xdr:spPr>
        <a:xfrm>
          <a:off x="20383500" y="12976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38622</xdr:rowOff>
    </xdr:from>
    <xdr:ext cx="534377" cy="259045"/>
    <xdr:sp macro="" textlink="">
      <xdr:nvSpPr>
        <xdr:cNvPr id="880" name="テキスト ボックス 879"/>
        <xdr:cNvSpPr txBox="1"/>
      </xdr:nvSpPr>
      <xdr:spPr>
        <a:xfrm>
          <a:off x="20167111" y="130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132187</xdr:rowOff>
    </xdr:from>
    <xdr:to>
      <xdr:col>102</xdr:col>
      <xdr:colOff>165100</xdr:colOff>
      <xdr:row>76</xdr:row>
      <xdr:rowOff>62337</xdr:rowOff>
    </xdr:to>
    <xdr:sp macro="" textlink="">
      <xdr:nvSpPr>
        <xdr:cNvPr id="881" name="楕円 880"/>
        <xdr:cNvSpPr/>
      </xdr:nvSpPr>
      <xdr:spPr>
        <a:xfrm>
          <a:off x="19494500" y="12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53464</xdr:rowOff>
    </xdr:from>
    <xdr:ext cx="534377" cy="259045"/>
    <xdr:sp macro="" textlink="">
      <xdr:nvSpPr>
        <xdr:cNvPr id="882" name="テキスト ボックス 881"/>
        <xdr:cNvSpPr txBox="1"/>
      </xdr:nvSpPr>
      <xdr:spPr>
        <a:xfrm>
          <a:off x="19278111" y="130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24304</xdr:rowOff>
    </xdr:from>
    <xdr:to>
      <xdr:col>98</xdr:col>
      <xdr:colOff>38100</xdr:colOff>
      <xdr:row>76</xdr:row>
      <xdr:rowOff>125904</xdr:rowOff>
    </xdr:to>
    <xdr:sp macro="" textlink="">
      <xdr:nvSpPr>
        <xdr:cNvPr id="883" name="楕円 882"/>
        <xdr:cNvSpPr/>
      </xdr:nvSpPr>
      <xdr:spPr>
        <a:xfrm>
          <a:off x="18605500" y="130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117031</xdr:rowOff>
    </xdr:from>
    <xdr:ext cx="534377" cy="259045"/>
    <xdr:sp macro="" textlink="">
      <xdr:nvSpPr>
        <xdr:cNvPr id="884" name="テキスト ボックス 883"/>
        <xdr:cNvSpPr txBox="1"/>
      </xdr:nvSpPr>
      <xdr:spPr>
        <a:xfrm>
          <a:off x="18389111" y="131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507,304</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106,727</a:t>
          </a:r>
          <a:r>
            <a:rPr kumimoji="1" lang="ja-JP" altLang="ja-JP" sz="1100">
              <a:solidFill>
                <a:schemeClr val="dk1"/>
              </a:solidFill>
              <a:effectLst/>
              <a:latin typeface="+mn-lt"/>
              <a:ea typeface="+mn-ea"/>
              <a:cs typeface="+mn-cs"/>
            </a:rPr>
            <a:t>円となっており、類似団体平均と比べると高い水準にある。 これは、</a:t>
          </a:r>
          <a:r>
            <a:rPr kumimoji="1" lang="ja-JP" altLang="en-US" sz="1100">
              <a:solidFill>
                <a:schemeClr val="dk1"/>
              </a:solidFill>
              <a:effectLst/>
              <a:latin typeface="+mn-lt"/>
              <a:ea typeface="+mn-ea"/>
              <a:cs typeface="+mn-cs"/>
            </a:rPr>
            <a:t>障害者福祉サービス費や保</a:t>
          </a:r>
          <a:r>
            <a:rPr kumimoji="1" lang="ja-JP" altLang="ja-JP" sz="1100">
              <a:solidFill>
                <a:schemeClr val="dk1"/>
              </a:solidFill>
              <a:effectLst/>
              <a:latin typeface="+mn-lt"/>
              <a:ea typeface="+mn-ea"/>
              <a:cs typeface="+mn-cs"/>
            </a:rPr>
            <a:t>育施設型給付費の増加等が主な要因である。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99,503</a:t>
          </a:r>
          <a:r>
            <a:rPr kumimoji="1" lang="ja-JP" altLang="ja-JP" sz="1100">
              <a:solidFill>
                <a:schemeClr val="dk1"/>
              </a:solidFill>
              <a:effectLst/>
              <a:latin typeface="+mn-lt"/>
              <a:ea typeface="+mn-ea"/>
              <a:cs typeface="+mn-cs"/>
            </a:rPr>
            <a:t>円となっており、類似団体と比較して一人当たりのコストは増加して、前年度決算と比較すると</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％増となっている。これは、</a:t>
          </a:r>
          <a:r>
            <a:rPr kumimoji="1" lang="ja-JP" altLang="en-US" sz="1100">
              <a:solidFill>
                <a:schemeClr val="dk1"/>
              </a:solidFill>
              <a:effectLst/>
              <a:latin typeface="+mn-lt"/>
              <a:ea typeface="+mn-ea"/>
              <a:cs typeface="+mn-cs"/>
            </a:rPr>
            <a:t>総合市民センター整備</a:t>
          </a:r>
          <a:r>
            <a:rPr kumimoji="1" lang="ja-JP" altLang="ja-JP" sz="1100">
              <a:solidFill>
                <a:schemeClr val="dk1"/>
              </a:solidFill>
              <a:effectLst/>
              <a:latin typeface="+mn-lt"/>
              <a:ea typeface="+mn-ea"/>
              <a:cs typeface="+mn-cs"/>
            </a:rPr>
            <a:t>事業の増加等が主な要因である。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xdr:rowOff>
    </xdr:from>
    <xdr:to>
      <xdr:col>24</xdr:col>
      <xdr:colOff>63500</xdr:colOff>
      <xdr:row>36</xdr:row>
      <xdr:rowOff>72453</xdr:rowOff>
    </xdr:to>
    <xdr:cxnSp macro="">
      <xdr:nvCxnSpPr>
        <xdr:cNvPr id="61" name="直線コネクタ 60"/>
        <xdr:cNvCxnSpPr/>
      </xdr:nvCxnSpPr>
      <xdr:spPr>
        <a:xfrm>
          <a:off x="3797300" y="6177216"/>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xdr:rowOff>
    </xdr:from>
    <xdr:to>
      <xdr:col>19</xdr:col>
      <xdr:colOff>177800</xdr:colOff>
      <xdr:row>36</xdr:row>
      <xdr:rowOff>16256</xdr:rowOff>
    </xdr:to>
    <xdr:cxnSp macro="">
      <xdr:nvCxnSpPr>
        <xdr:cNvPr id="64" name="直線コネクタ 63"/>
        <xdr:cNvCxnSpPr/>
      </xdr:nvCxnSpPr>
      <xdr:spPr>
        <a:xfrm flipV="1">
          <a:off x="2908300" y="617721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103315</xdr:rowOff>
    </xdr:from>
    <xdr:to>
      <xdr:col>15</xdr:col>
      <xdr:colOff>50800</xdr:colOff>
      <xdr:row>36</xdr:row>
      <xdr:rowOff>16256</xdr:rowOff>
    </xdr:to>
    <xdr:cxnSp macro="">
      <xdr:nvCxnSpPr>
        <xdr:cNvPr id="67" name="直線コネクタ 66"/>
        <xdr:cNvCxnSpPr/>
      </xdr:nvCxnSpPr>
      <xdr:spPr>
        <a:xfrm>
          <a:off x="2019300" y="6104065"/>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103315</xdr:rowOff>
    </xdr:from>
    <xdr:to>
      <xdr:col>10</xdr:col>
      <xdr:colOff>114300</xdr:colOff>
      <xdr:row>35</xdr:row>
      <xdr:rowOff>119316</xdr:rowOff>
    </xdr:to>
    <xdr:cxnSp macro="">
      <xdr:nvCxnSpPr>
        <xdr:cNvPr id="70" name="直線コネクタ 69"/>
        <xdr:cNvCxnSpPr/>
      </xdr:nvCxnSpPr>
      <xdr:spPr>
        <a:xfrm flipV="1">
          <a:off x="1130300" y="6104065"/>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21653</xdr:rowOff>
    </xdr:from>
    <xdr:to>
      <xdr:col>24</xdr:col>
      <xdr:colOff>114300</xdr:colOff>
      <xdr:row>36</xdr:row>
      <xdr:rowOff>123253</xdr:rowOff>
    </xdr:to>
    <xdr:sp macro="" textlink="">
      <xdr:nvSpPr>
        <xdr:cNvPr id="80" name="楕円 79"/>
        <xdr:cNvSpPr/>
      </xdr:nvSpPr>
      <xdr:spPr>
        <a:xfrm>
          <a:off x="4584700" y="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xdr:rowOff>
    </xdr:from>
    <xdr:ext cx="469744" cy="259045"/>
    <xdr:sp macro="" textlink="">
      <xdr:nvSpPr>
        <xdr:cNvPr id="81" name="議会費該当値テキスト"/>
        <xdr:cNvSpPr txBox="1"/>
      </xdr:nvSpPr>
      <xdr:spPr>
        <a:xfrm>
          <a:off x="4686300" y="617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125666</xdr:rowOff>
    </xdr:from>
    <xdr:to>
      <xdr:col>20</xdr:col>
      <xdr:colOff>38100</xdr:colOff>
      <xdr:row>36</xdr:row>
      <xdr:rowOff>55816</xdr:rowOff>
    </xdr:to>
    <xdr:sp macro="" textlink="">
      <xdr:nvSpPr>
        <xdr:cNvPr id="82" name="楕円 81"/>
        <xdr:cNvSpPr/>
      </xdr:nvSpPr>
      <xdr:spPr>
        <a:xfrm>
          <a:off x="3746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83" name="テキスト ボックス 82"/>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4" name="楕円 83"/>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58183</xdr:rowOff>
    </xdr:from>
    <xdr:ext cx="469744" cy="259045"/>
    <xdr:sp macro="" textlink="">
      <xdr:nvSpPr>
        <xdr:cNvPr id="85" name="テキスト ボックス 84"/>
        <xdr:cNvSpPr txBox="1"/>
      </xdr:nvSpPr>
      <xdr:spPr>
        <a:xfrm>
          <a:off x="2673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52515</xdr:rowOff>
    </xdr:from>
    <xdr:to>
      <xdr:col>10</xdr:col>
      <xdr:colOff>165100</xdr:colOff>
      <xdr:row>35</xdr:row>
      <xdr:rowOff>154115</xdr:rowOff>
    </xdr:to>
    <xdr:sp macro="" textlink="">
      <xdr:nvSpPr>
        <xdr:cNvPr id="86" name="楕円 85"/>
        <xdr:cNvSpPr/>
      </xdr:nvSpPr>
      <xdr:spPr>
        <a:xfrm>
          <a:off x="1968500" y="60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145242</xdr:rowOff>
    </xdr:from>
    <xdr:ext cx="469744" cy="259045"/>
    <xdr:sp macro="" textlink="">
      <xdr:nvSpPr>
        <xdr:cNvPr id="87" name="テキスト ボックス 86"/>
        <xdr:cNvSpPr txBox="1"/>
      </xdr:nvSpPr>
      <xdr:spPr>
        <a:xfrm>
          <a:off x="1784428" y="61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68516</xdr:rowOff>
    </xdr:from>
    <xdr:to>
      <xdr:col>6</xdr:col>
      <xdr:colOff>38100</xdr:colOff>
      <xdr:row>35</xdr:row>
      <xdr:rowOff>170116</xdr:rowOff>
    </xdr:to>
    <xdr:sp macro="" textlink="">
      <xdr:nvSpPr>
        <xdr:cNvPr id="88" name="楕円 87"/>
        <xdr:cNvSpPr/>
      </xdr:nvSpPr>
      <xdr:spPr>
        <a:xfrm>
          <a:off x="1079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161243</xdr:rowOff>
    </xdr:from>
    <xdr:ext cx="469744" cy="259045"/>
    <xdr:sp macro="" textlink="">
      <xdr:nvSpPr>
        <xdr:cNvPr id="89" name="テキスト ボックス 88"/>
        <xdr:cNvSpPr txBox="1"/>
      </xdr:nvSpPr>
      <xdr:spPr>
        <a:xfrm>
          <a:off x="895428" y="6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126083</xdr:rowOff>
    </xdr:from>
    <xdr:to>
      <xdr:col>24</xdr:col>
      <xdr:colOff>63500</xdr:colOff>
      <xdr:row>57</xdr:row>
      <xdr:rowOff>169083</xdr:rowOff>
    </xdr:to>
    <xdr:cxnSp macro="">
      <xdr:nvCxnSpPr>
        <xdr:cNvPr id="118" name="直線コネクタ 117"/>
        <xdr:cNvCxnSpPr/>
      </xdr:nvCxnSpPr>
      <xdr:spPr>
        <a:xfrm flipV="1">
          <a:off x="3797300" y="9898733"/>
          <a:ext cx="8382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153957</xdr:rowOff>
    </xdr:from>
    <xdr:to>
      <xdr:col>19</xdr:col>
      <xdr:colOff>177800</xdr:colOff>
      <xdr:row>57</xdr:row>
      <xdr:rowOff>169083</xdr:rowOff>
    </xdr:to>
    <xdr:cxnSp macro="">
      <xdr:nvCxnSpPr>
        <xdr:cNvPr id="121" name="直線コネクタ 120"/>
        <xdr:cNvCxnSpPr/>
      </xdr:nvCxnSpPr>
      <xdr:spPr>
        <a:xfrm>
          <a:off x="2908300" y="9926607"/>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153957</xdr:rowOff>
    </xdr:from>
    <xdr:to>
      <xdr:col>15</xdr:col>
      <xdr:colOff>50800</xdr:colOff>
      <xdr:row>58</xdr:row>
      <xdr:rowOff>4784</xdr:rowOff>
    </xdr:to>
    <xdr:cxnSp macro="">
      <xdr:nvCxnSpPr>
        <xdr:cNvPr id="124" name="直線コネクタ 123"/>
        <xdr:cNvCxnSpPr/>
      </xdr:nvCxnSpPr>
      <xdr:spPr>
        <a:xfrm flipV="1">
          <a:off x="2019300" y="9926607"/>
          <a:ext cx="8890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4784</xdr:rowOff>
    </xdr:from>
    <xdr:to>
      <xdr:col>10</xdr:col>
      <xdr:colOff>114300</xdr:colOff>
      <xdr:row>58</xdr:row>
      <xdr:rowOff>16393</xdr:rowOff>
    </xdr:to>
    <xdr:cxnSp macro="">
      <xdr:nvCxnSpPr>
        <xdr:cNvPr id="127" name="直線コネクタ 126"/>
        <xdr:cNvCxnSpPr/>
      </xdr:nvCxnSpPr>
      <xdr:spPr>
        <a:xfrm flipV="1">
          <a:off x="1130300" y="9948884"/>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75283</xdr:rowOff>
    </xdr:from>
    <xdr:to>
      <xdr:col>24</xdr:col>
      <xdr:colOff>114300</xdr:colOff>
      <xdr:row>58</xdr:row>
      <xdr:rowOff>5433</xdr:rowOff>
    </xdr:to>
    <xdr:sp macro="" textlink="">
      <xdr:nvSpPr>
        <xdr:cNvPr id="137" name="楕円 136"/>
        <xdr:cNvSpPr/>
      </xdr:nvSpPr>
      <xdr:spPr>
        <a:xfrm>
          <a:off x="4584700" y="98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53710</xdr:rowOff>
    </xdr:from>
    <xdr:ext cx="534377" cy="259045"/>
    <xdr:sp macro="" textlink="">
      <xdr:nvSpPr>
        <xdr:cNvPr id="138" name="総務費該当値テキスト"/>
        <xdr:cNvSpPr txBox="1"/>
      </xdr:nvSpPr>
      <xdr:spPr>
        <a:xfrm>
          <a:off x="4686300" y="98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118283</xdr:rowOff>
    </xdr:from>
    <xdr:to>
      <xdr:col>20</xdr:col>
      <xdr:colOff>38100</xdr:colOff>
      <xdr:row>58</xdr:row>
      <xdr:rowOff>48433</xdr:rowOff>
    </xdr:to>
    <xdr:sp macro="" textlink="">
      <xdr:nvSpPr>
        <xdr:cNvPr id="139" name="楕円 138"/>
        <xdr:cNvSpPr/>
      </xdr:nvSpPr>
      <xdr:spPr>
        <a:xfrm>
          <a:off x="3746500" y="98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39560</xdr:rowOff>
    </xdr:from>
    <xdr:ext cx="534377" cy="259045"/>
    <xdr:sp macro="" textlink="">
      <xdr:nvSpPr>
        <xdr:cNvPr id="140" name="テキスト ボックス 139"/>
        <xdr:cNvSpPr txBox="1"/>
      </xdr:nvSpPr>
      <xdr:spPr>
        <a:xfrm>
          <a:off x="3530111" y="99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103157</xdr:rowOff>
    </xdr:from>
    <xdr:to>
      <xdr:col>15</xdr:col>
      <xdr:colOff>101600</xdr:colOff>
      <xdr:row>58</xdr:row>
      <xdr:rowOff>33307</xdr:rowOff>
    </xdr:to>
    <xdr:sp macro="" textlink="">
      <xdr:nvSpPr>
        <xdr:cNvPr id="141" name="楕円 140"/>
        <xdr:cNvSpPr/>
      </xdr:nvSpPr>
      <xdr:spPr>
        <a:xfrm>
          <a:off x="2857500" y="98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24434</xdr:rowOff>
    </xdr:from>
    <xdr:ext cx="534377" cy="259045"/>
    <xdr:sp macro="" textlink="">
      <xdr:nvSpPr>
        <xdr:cNvPr id="142" name="テキスト ボックス 141"/>
        <xdr:cNvSpPr txBox="1"/>
      </xdr:nvSpPr>
      <xdr:spPr>
        <a:xfrm>
          <a:off x="2641111" y="99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125434</xdr:rowOff>
    </xdr:from>
    <xdr:to>
      <xdr:col>10</xdr:col>
      <xdr:colOff>165100</xdr:colOff>
      <xdr:row>58</xdr:row>
      <xdr:rowOff>55584</xdr:rowOff>
    </xdr:to>
    <xdr:sp macro="" textlink="">
      <xdr:nvSpPr>
        <xdr:cNvPr id="143" name="楕円 142"/>
        <xdr:cNvSpPr/>
      </xdr:nvSpPr>
      <xdr:spPr>
        <a:xfrm>
          <a:off x="1968500" y="98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46711</xdr:rowOff>
    </xdr:from>
    <xdr:ext cx="534377" cy="259045"/>
    <xdr:sp macro="" textlink="">
      <xdr:nvSpPr>
        <xdr:cNvPr id="144" name="テキスト ボックス 143"/>
        <xdr:cNvSpPr txBox="1"/>
      </xdr:nvSpPr>
      <xdr:spPr>
        <a:xfrm>
          <a:off x="1752111" y="999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137043</xdr:rowOff>
    </xdr:from>
    <xdr:to>
      <xdr:col>6</xdr:col>
      <xdr:colOff>38100</xdr:colOff>
      <xdr:row>58</xdr:row>
      <xdr:rowOff>67193</xdr:rowOff>
    </xdr:to>
    <xdr:sp macro="" textlink="">
      <xdr:nvSpPr>
        <xdr:cNvPr id="145" name="楕円 144"/>
        <xdr:cNvSpPr/>
      </xdr:nvSpPr>
      <xdr:spPr>
        <a:xfrm>
          <a:off x="1079500" y="9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58320</xdr:rowOff>
    </xdr:from>
    <xdr:ext cx="534377" cy="259045"/>
    <xdr:sp macro="" textlink="">
      <xdr:nvSpPr>
        <xdr:cNvPr id="146" name="テキスト ボックス 145"/>
        <xdr:cNvSpPr txBox="1"/>
      </xdr:nvSpPr>
      <xdr:spPr>
        <a:xfrm>
          <a:off x="863111" y="100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76743</xdr:rowOff>
    </xdr:from>
    <xdr:to>
      <xdr:col>24</xdr:col>
      <xdr:colOff>63500</xdr:colOff>
      <xdr:row>75</xdr:row>
      <xdr:rowOff>91511</xdr:rowOff>
    </xdr:to>
    <xdr:cxnSp macro="">
      <xdr:nvCxnSpPr>
        <xdr:cNvPr id="176" name="直線コネクタ 175"/>
        <xdr:cNvCxnSpPr/>
      </xdr:nvCxnSpPr>
      <xdr:spPr>
        <a:xfrm>
          <a:off x="3797300" y="12935493"/>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76743</xdr:rowOff>
    </xdr:from>
    <xdr:to>
      <xdr:col>19</xdr:col>
      <xdr:colOff>177800</xdr:colOff>
      <xdr:row>75</xdr:row>
      <xdr:rowOff>160792</xdr:rowOff>
    </xdr:to>
    <xdr:cxnSp macro="">
      <xdr:nvCxnSpPr>
        <xdr:cNvPr id="179" name="直線コネクタ 178"/>
        <xdr:cNvCxnSpPr/>
      </xdr:nvCxnSpPr>
      <xdr:spPr>
        <a:xfrm flipV="1">
          <a:off x="2908300" y="12935493"/>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154277</xdr:rowOff>
    </xdr:from>
    <xdr:to>
      <xdr:col>15</xdr:col>
      <xdr:colOff>50800</xdr:colOff>
      <xdr:row>75</xdr:row>
      <xdr:rowOff>160792</xdr:rowOff>
    </xdr:to>
    <xdr:cxnSp macro="">
      <xdr:nvCxnSpPr>
        <xdr:cNvPr id="182" name="直線コネクタ 181"/>
        <xdr:cNvCxnSpPr/>
      </xdr:nvCxnSpPr>
      <xdr:spPr>
        <a:xfrm>
          <a:off x="2019300" y="1301302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154277</xdr:rowOff>
    </xdr:from>
    <xdr:to>
      <xdr:col>10</xdr:col>
      <xdr:colOff>114300</xdr:colOff>
      <xdr:row>76</xdr:row>
      <xdr:rowOff>108038</xdr:rowOff>
    </xdr:to>
    <xdr:cxnSp macro="">
      <xdr:nvCxnSpPr>
        <xdr:cNvPr id="185" name="直線コネクタ 184"/>
        <xdr:cNvCxnSpPr/>
      </xdr:nvCxnSpPr>
      <xdr:spPr>
        <a:xfrm flipV="1">
          <a:off x="1130300" y="13013027"/>
          <a:ext cx="889000" cy="1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40711</xdr:rowOff>
    </xdr:from>
    <xdr:to>
      <xdr:col>24</xdr:col>
      <xdr:colOff>114300</xdr:colOff>
      <xdr:row>75</xdr:row>
      <xdr:rowOff>142311</xdr:rowOff>
    </xdr:to>
    <xdr:sp macro="" textlink="">
      <xdr:nvSpPr>
        <xdr:cNvPr id="195" name="楕円 194"/>
        <xdr:cNvSpPr/>
      </xdr:nvSpPr>
      <xdr:spPr>
        <a:xfrm>
          <a:off x="4584700" y="128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63588</xdr:rowOff>
    </xdr:from>
    <xdr:ext cx="599010" cy="259045"/>
    <xdr:sp macro="" textlink="">
      <xdr:nvSpPr>
        <xdr:cNvPr id="196" name="民生費該当値テキスト"/>
        <xdr:cNvSpPr txBox="1"/>
      </xdr:nvSpPr>
      <xdr:spPr>
        <a:xfrm>
          <a:off x="4686300" y="127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25943</xdr:rowOff>
    </xdr:from>
    <xdr:to>
      <xdr:col>20</xdr:col>
      <xdr:colOff>38100</xdr:colOff>
      <xdr:row>75</xdr:row>
      <xdr:rowOff>127543</xdr:rowOff>
    </xdr:to>
    <xdr:sp macro="" textlink="">
      <xdr:nvSpPr>
        <xdr:cNvPr id="197" name="楕円 196"/>
        <xdr:cNvSpPr/>
      </xdr:nvSpPr>
      <xdr:spPr>
        <a:xfrm>
          <a:off x="3746500" y="128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144070</xdr:rowOff>
    </xdr:from>
    <xdr:ext cx="599010" cy="259045"/>
    <xdr:sp macro="" textlink="">
      <xdr:nvSpPr>
        <xdr:cNvPr id="198" name="テキスト ボックス 197"/>
        <xdr:cNvSpPr txBox="1"/>
      </xdr:nvSpPr>
      <xdr:spPr>
        <a:xfrm>
          <a:off x="3497795" y="1265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109993</xdr:rowOff>
    </xdr:from>
    <xdr:to>
      <xdr:col>15</xdr:col>
      <xdr:colOff>101600</xdr:colOff>
      <xdr:row>76</xdr:row>
      <xdr:rowOff>40143</xdr:rowOff>
    </xdr:to>
    <xdr:sp macro="" textlink="">
      <xdr:nvSpPr>
        <xdr:cNvPr id="199" name="楕円 198"/>
        <xdr:cNvSpPr/>
      </xdr:nvSpPr>
      <xdr:spPr>
        <a:xfrm>
          <a:off x="28575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31269</xdr:rowOff>
    </xdr:from>
    <xdr:ext cx="599010" cy="259045"/>
    <xdr:sp macro="" textlink="">
      <xdr:nvSpPr>
        <xdr:cNvPr id="200" name="テキスト ボックス 199"/>
        <xdr:cNvSpPr txBox="1"/>
      </xdr:nvSpPr>
      <xdr:spPr>
        <a:xfrm>
          <a:off x="2608795" y="130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103477</xdr:rowOff>
    </xdr:from>
    <xdr:to>
      <xdr:col>10</xdr:col>
      <xdr:colOff>165100</xdr:colOff>
      <xdr:row>76</xdr:row>
      <xdr:rowOff>33627</xdr:rowOff>
    </xdr:to>
    <xdr:sp macro="" textlink="">
      <xdr:nvSpPr>
        <xdr:cNvPr id="201" name="楕円 200"/>
        <xdr:cNvSpPr/>
      </xdr:nvSpPr>
      <xdr:spPr>
        <a:xfrm>
          <a:off x="1968500" y="129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50154</xdr:rowOff>
    </xdr:from>
    <xdr:ext cx="599010" cy="259045"/>
    <xdr:sp macro="" textlink="">
      <xdr:nvSpPr>
        <xdr:cNvPr id="202" name="テキスト ボックス 201"/>
        <xdr:cNvSpPr txBox="1"/>
      </xdr:nvSpPr>
      <xdr:spPr>
        <a:xfrm>
          <a:off x="1719795" y="1273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57238</xdr:rowOff>
    </xdr:from>
    <xdr:to>
      <xdr:col>6</xdr:col>
      <xdr:colOff>38100</xdr:colOff>
      <xdr:row>76</xdr:row>
      <xdr:rowOff>158838</xdr:rowOff>
    </xdr:to>
    <xdr:sp macro="" textlink="">
      <xdr:nvSpPr>
        <xdr:cNvPr id="203" name="楕円 202"/>
        <xdr:cNvSpPr/>
      </xdr:nvSpPr>
      <xdr:spPr>
        <a:xfrm>
          <a:off x="1079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149965</xdr:rowOff>
    </xdr:from>
    <xdr:ext cx="599010" cy="259045"/>
    <xdr:sp macro="" textlink="">
      <xdr:nvSpPr>
        <xdr:cNvPr id="204" name="テキスト ボックス 203"/>
        <xdr:cNvSpPr txBox="1"/>
      </xdr:nvSpPr>
      <xdr:spPr>
        <a:xfrm>
          <a:off x="830795" y="131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76857</xdr:rowOff>
    </xdr:from>
    <xdr:to>
      <xdr:col>24</xdr:col>
      <xdr:colOff>63500</xdr:colOff>
      <xdr:row>96</xdr:row>
      <xdr:rowOff>16191</xdr:rowOff>
    </xdr:to>
    <xdr:cxnSp macro="">
      <xdr:nvCxnSpPr>
        <xdr:cNvPr id="235" name="直線コネクタ 234"/>
        <xdr:cNvCxnSpPr/>
      </xdr:nvCxnSpPr>
      <xdr:spPr>
        <a:xfrm flipV="1">
          <a:off x="3797300" y="16364607"/>
          <a:ext cx="838200" cy="1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16191</xdr:rowOff>
    </xdr:from>
    <xdr:to>
      <xdr:col>19</xdr:col>
      <xdr:colOff>177800</xdr:colOff>
      <xdr:row>96</xdr:row>
      <xdr:rowOff>82158</xdr:rowOff>
    </xdr:to>
    <xdr:cxnSp macro="">
      <xdr:nvCxnSpPr>
        <xdr:cNvPr id="238" name="直線コネクタ 237"/>
        <xdr:cNvCxnSpPr/>
      </xdr:nvCxnSpPr>
      <xdr:spPr>
        <a:xfrm flipV="1">
          <a:off x="2908300" y="16475391"/>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82158</xdr:rowOff>
    </xdr:from>
    <xdr:to>
      <xdr:col>15</xdr:col>
      <xdr:colOff>50800</xdr:colOff>
      <xdr:row>97</xdr:row>
      <xdr:rowOff>75180</xdr:rowOff>
    </xdr:to>
    <xdr:cxnSp macro="">
      <xdr:nvCxnSpPr>
        <xdr:cNvPr id="241" name="直線コネクタ 240"/>
        <xdr:cNvCxnSpPr/>
      </xdr:nvCxnSpPr>
      <xdr:spPr>
        <a:xfrm flipV="1">
          <a:off x="2019300" y="16541358"/>
          <a:ext cx="88900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75180</xdr:rowOff>
    </xdr:from>
    <xdr:to>
      <xdr:col>10</xdr:col>
      <xdr:colOff>114300</xdr:colOff>
      <xdr:row>97</xdr:row>
      <xdr:rowOff>107837</xdr:rowOff>
    </xdr:to>
    <xdr:cxnSp macro="">
      <xdr:nvCxnSpPr>
        <xdr:cNvPr id="244" name="直線コネクタ 243"/>
        <xdr:cNvCxnSpPr/>
      </xdr:nvCxnSpPr>
      <xdr:spPr>
        <a:xfrm flipV="1">
          <a:off x="1130300" y="16705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26057</xdr:rowOff>
    </xdr:from>
    <xdr:to>
      <xdr:col>24</xdr:col>
      <xdr:colOff>114300</xdr:colOff>
      <xdr:row>95</xdr:row>
      <xdr:rowOff>127657</xdr:rowOff>
    </xdr:to>
    <xdr:sp macro="" textlink="">
      <xdr:nvSpPr>
        <xdr:cNvPr id="254" name="楕円 253"/>
        <xdr:cNvSpPr/>
      </xdr:nvSpPr>
      <xdr:spPr>
        <a:xfrm>
          <a:off x="4584700" y="16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48934</xdr:rowOff>
    </xdr:from>
    <xdr:ext cx="534377" cy="259045"/>
    <xdr:sp macro="" textlink="">
      <xdr:nvSpPr>
        <xdr:cNvPr id="255" name="衛生費該当値テキスト"/>
        <xdr:cNvSpPr txBox="1"/>
      </xdr:nvSpPr>
      <xdr:spPr>
        <a:xfrm>
          <a:off x="4686300" y="161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136841</xdr:rowOff>
    </xdr:from>
    <xdr:to>
      <xdr:col>20</xdr:col>
      <xdr:colOff>38100</xdr:colOff>
      <xdr:row>96</xdr:row>
      <xdr:rowOff>66991</xdr:rowOff>
    </xdr:to>
    <xdr:sp macro="" textlink="">
      <xdr:nvSpPr>
        <xdr:cNvPr id="256" name="楕円 255"/>
        <xdr:cNvSpPr/>
      </xdr:nvSpPr>
      <xdr:spPr>
        <a:xfrm>
          <a:off x="3746500" y="1642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83518</xdr:rowOff>
    </xdr:from>
    <xdr:ext cx="534377" cy="259045"/>
    <xdr:sp macro="" textlink="">
      <xdr:nvSpPr>
        <xdr:cNvPr id="257" name="テキスト ボックス 256"/>
        <xdr:cNvSpPr txBox="1"/>
      </xdr:nvSpPr>
      <xdr:spPr>
        <a:xfrm>
          <a:off x="3530111" y="161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31358</xdr:rowOff>
    </xdr:from>
    <xdr:to>
      <xdr:col>15</xdr:col>
      <xdr:colOff>101600</xdr:colOff>
      <xdr:row>96</xdr:row>
      <xdr:rowOff>132958</xdr:rowOff>
    </xdr:to>
    <xdr:sp macro="" textlink="">
      <xdr:nvSpPr>
        <xdr:cNvPr id="258" name="楕円 257"/>
        <xdr:cNvSpPr/>
      </xdr:nvSpPr>
      <xdr:spPr>
        <a:xfrm>
          <a:off x="2857500" y="164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124085</xdr:rowOff>
    </xdr:from>
    <xdr:ext cx="534377" cy="259045"/>
    <xdr:sp macro="" textlink="">
      <xdr:nvSpPr>
        <xdr:cNvPr id="259" name="テキスト ボックス 258"/>
        <xdr:cNvSpPr txBox="1"/>
      </xdr:nvSpPr>
      <xdr:spPr>
        <a:xfrm>
          <a:off x="2641111" y="16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24380</xdr:rowOff>
    </xdr:from>
    <xdr:to>
      <xdr:col>10</xdr:col>
      <xdr:colOff>165100</xdr:colOff>
      <xdr:row>97</xdr:row>
      <xdr:rowOff>125980</xdr:rowOff>
    </xdr:to>
    <xdr:sp macro="" textlink="">
      <xdr:nvSpPr>
        <xdr:cNvPr id="260" name="楕円 259"/>
        <xdr:cNvSpPr/>
      </xdr:nvSpPr>
      <xdr:spPr>
        <a:xfrm>
          <a:off x="1968500" y="166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117107</xdr:rowOff>
    </xdr:from>
    <xdr:ext cx="534377" cy="259045"/>
    <xdr:sp macro="" textlink="">
      <xdr:nvSpPr>
        <xdr:cNvPr id="261" name="テキスト ボックス 260"/>
        <xdr:cNvSpPr txBox="1"/>
      </xdr:nvSpPr>
      <xdr:spPr>
        <a:xfrm>
          <a:off x="1752111" y="167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57037</xdr:rowOff>
    </xdr:from>
    <xdr:to>
      <xdr:col>6</xdr:col>
      <xdr:colOff>38100</xdr:colOff>
      <xdr:row>97</xdr:row>
      <xdr:rowOff>158637</xdr:rowOff>
    </xdr:to>
    <xdr:sp macro="" textlink="">
      <xdr:nvSpPr>
        <xdr:cNvPr id="262" name="楕円 261"/>
        <xdr:cNvSpPr/>
      </xdr:nvSpPr>
      <xdr:spPr>
        <a:xfrm>
          <a:off x="1079500" y="166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149764</xdr:rowOff>
    </xdr:from>
    <xdr:ext cx="534377" cy="259045"/>
    <xdr:sp macro="" textlink="">
      <xdr:nvSpPr>
        <xdr:cNvPr id="263" name="テキスト ボックス 262"/>
        <xdr:cNvSpPr txBox="1"/>
      </xdr:nvSpPr>
      <xdr:spPr>
        <a:xfrm>
          <a:off x="863111" y="167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103124</xdr:rowOff>
    </xdr:from>
    <xdr:to>
      <xdr:col>55</xdr:col>
      <xdr:colOff>0</xdr:colOff>
      <xdr:row>36</xdr:row>
      <xdr:rowOff>147864</xdr:rowOff>
    </xdr:to>
    <xdr:cxnSp macro="">
      <xdr:nvCxnSpPr>
        <xdr:cNvPr id="294" name="直線コネクタ 293"/>
        <xdr:cNvCxnSpPr/>
      </xdr:nvCxnSpPr>
      <xdr:spPr>
        <a:xfrm>
          <a:off x="9639300" y="6275324"/>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103124</xdr:rowOff>
    </xdr:from>
    <xdr:to>
      <xdr:col>50</xdr:col>
      <xdr:colOff>114300</xdr:colOff>
      <xdr:row>37</xdr:row>
      <xdr:rowOff>27686</xdr:rowOff>
    </xdr:to>
    <xdr:cxnSp macro="">
      <xdr:nvCxnSpPr>
        <xdr:cNvPr id="297" name="直線コネクタ 296"/>
        <xdr:cNvCxnSpPr/>
      </xdr:nvCxnSpPr>
      <xdr:spPr>
        <a:xfrm flipV="1">
          <a:off x="8750300" y="62753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8418</xdr:rowOff>
    </xdr:from>
    <xdr:to>
      <xdr:col>45</xdr:col>
      <xdr:colOff>177800</xdr:colOff>
      <xdr:row>37</xdr:row>
      <xdr:rowOff>27686</xdr:rowOff>
    </xdr:to>
    <xdr:cxnSp macro="">
      <xdr:nvCxnSpPr>
        <xdr:cNvPr id="300" name="直線コネクタ 299"/>
        <xdr:cNvCxnSpPr/>
      </xdr:nvCxnSpPr>
      <xdr:spPr>
        <a:xfrm>
          <a:off x="7861300" y="6352068"/>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8418</xdr:rowOff>
    </xdr:from>
    <xdr:to>
      <xdr:col>41</xdr:col>
      <xdr:colOff>50800</xdr:colOff>
      <xdr:row>37</xdr:row>
      <xdr:rowOff>73079</xdr:rowOff>
    </xdr:to>
    <xdr:cxnSp macro="">
      <xdr:nvCxnSpPr>
        <xdr:cNvPr id="303" name="直線コネクタ 302"/>
        <xdr:cNvCxnSpPr/>
      </xdr:nvCxnSpPr>
      <xdr:spPr>
        <a:xfrm flipV="1">
          <a:off x="6972300" y="635206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97064</xdr:rowOff>
    </xdr:from>
    <xdr:to>
      <xdr:col>55</xdr:col>
      <xdr:colOff>50800</xdr:colOff>
      <xdr:row>37</xdr:row>
      <xdr:rowOff>27214</xdr:rowOff>
    </xdr:to>
    <xdr:sp macro="" textlink="">
      <xdr:nvSpPr>
        <xdr:cNvPr id="313" name="楕円 312"/>
        <xdr:cNvSpPr/>
      </xdr:nvSpPr>
      <xdr:spPr>
        <a:xfrm>
          <a:off x="104267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119941</xdr:rowOff>
    </xdr:from>
    <xdr:ext cx="469744" cy="259045"/>
    <xdr:sp macro="" textlink="">
      <xdr:nvSpPr>
        <xdr:cNvPr id="314" name="労働費該当値テキスト"/>
        <xdr:cNvSpPr txBox="1"/>
      </xdr:nvSpPr>
      <xdr:spPr>
        <a:xfrm>
          <a:off x="10528300" y="612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52324</xdr:rowOff>
    </xdr:from>
    <xdr:to>
      <xdr:col>50</xdr:col>
      <xdr:colOff>165100</xdr:colOff>
      <xdr:row>36</xdr:row>
      <xdr:rowOff>153924</xdr:rowOff>
    </xdr:to>
    <xdr:sp macro="" textlink="">
      <xdr:nvSpPr>
        <xdr:cNvPr id="315" name="楕円 314"/>
        <xdr:cNvSpPr/>
      </xdr:nvSpPr>
      <xdr:spPr>
        <a:xfrm>
          <a:off x="9588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170451</xdr:rowOff>
    </xdr:from>
    <xdr:ext cx="469744" cy="259045"/>
    <xdr:sp macro="" textlink="">
      <xdr:nvSpPr>
        <xdr:cNvPr id="316" name="テキスト ボックス 315"/>
        <xdr:cNvSpPr txBox="1"/>
      </xdr:nvSpPr>
      <xdr:spPr>
        <a:xfrm>
          <a:off x="9404428" y="59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148336</xdr:rowOff>
    </xdr:from>
    <xdr:to>
      <xdr:col>46</xdr:col>
      <xdr:colOff>38100</xdr:colOff>
      <xdr:row>37</xdr:row>
      <xdr:rowOff>78486</xdr:rowOff>
    </xdr:to>
    <xdr:sp macro="" textlink="">
      <xdr:nvSpPr>
        <xdr:cNvPr id="317" name="楕円 316"/>
        <xdr:cNvSpPr/>
      </xdr:nvSpPr>
      <xdr:spPr>
        <a:xfrm>
          <a:off x="869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95013</xdr:rowOff>
    </xdr:from>
    <xdr:ext cx="469744" cy="259045"/>
    <xdr:sp macro="" textlink="">
      <xdr:nvSpPr>
        <xdr:cNvPr id="318" name="テキスト ボックス 317"/>
        <xdr:cNvSpPr txBox="1"/>
      </xdr:nvSpPr>
      <xdr:spPr>
        <a:xfrm>
          <a:off x="8515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129068</xdr:rowOff>
    </xdr:from>
    <xdr:to>
      <xdr:col>41</xdr:col>
      <xdr:colOff>101600</xdr:colOff>
      <xdr:row>37</xdr:row>
      <xdr:rowOff>59218</xdr:rowOff>
    </xdr:to>
    <xdr:sp macro="" textlink="">
      <xdr:nvSpPr>
        <xdr:cNvPr id="319" name="楕円 318"/>
        <xdr:cNvSpPr/>
      </xdr:nvSpPr>
      <xdr:spPr>
        <a:xfrm>
          <a:off x="7810500" y="63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75745</xdr:rowOff>
    </xdr:from>
    <xdr:ext cx="469744" cy="259045"/>
    <xdr:sp macro="" textlink="">
      <xdr:nvSpPr>
        <xdr:cNvPr id="320" name="テキスト ボックス 319"/>
        <xdr:cNvSpPr txBox="1"/>
      </xdr:nvSpPr>
      <xdr:spPr>
        <a:xfrm>
          <a:off x="7626428"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22279</xdr:rowOff>
    </xdr:from>
    <xdr:to>
      <xdr:col>36</xdr:col>
      <xdr:colOff>165100</xdr:colOff>
      <xdr:row>37</xdr:row>
      <xdr:rowOff>123879</xdr:rowOff>
    </xdr:to>
    <xdr:sp macro="" textlink="">
      <xdr:nvSpPr>
        <xdr:cNvPr id="321" name="楕円 320"/>
        <xdr:cNvSpPr/>
      </xdr:nvSpPr>
      <xdr:spPr>
        <a:xfrm>
          <a:off x="6921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115006</xdr:rowOff>
    </xdr:from>
    <xdr:ext cx="469744" cy="259045"/>
    <xdr:sp macro="" textlink="">
      <xdr:nvSpPr>
        <xdr:cNvPr id="322" name="テキスト ボックス 321"/>
        <xdr:cNvSpPr txBox="1"/>
      </xdr:nvSpPr>
      <xdr:spPr>
        <a:xfrm>
          <a:off x="6737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104025</xdr:rowOff>
    </xdr:from>
    <xdr:to>
      <xdr:col>55</xdr:col>
      <xdr:colOff>0</xdr:colOff>
      <xdr:row>56</xdr:row>
      <xdr:rowOff>136030</xdr:rowOff>
    </xdr:to>
    <xdr:cxnSp macro="">
      <xdr:nvCxnSpPr>
        <xdr:cNvPr id="351" name="直線コネクタ 350"/>
        <xdr:cNvCxnSpPr/>
      </xdr:nvCxnSpPr>
      <xdr:spPr>
        <a:xfrm>
          <a:off x="9639300" y="970522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41021</xdr:rowOff>
    </xdr:from>
    <xdr:to>
      <xdr:col>50</xdr:col>
      <xdr:colOff>114300</xdr:colOff>
      <xdr:row>56</xdr:row>
      <xdr:rowOff>104025</xdr:rowOff>
    </xdr:to>
    <xdr:cxnSp macro="">
      <xdr:nvCxnSpPr>
        <xdr:cNvPr id="354" name="直線コネクタ 353"/>
        <xdr:cNvCxnSpPr/>
      </xdr:nvCxnSpPr>
      <xdr:spPr>
        <a:xfrm>
          <a:off x="8750300" y="9642221"/>
          <a:ext cx="889000" cy="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144132</xdr:rowOff>
    </xdr:from>
    <xdr:to>
      <xdr:col>45</xdr:col>
      <xdr:colOff>177800</xdr:colOff>
      <xdr:row>56</xdr:row>
      <xdr:rowOff>41021</xdr:rowOff>
    </xdr:to>
    <xdr:cxnSp macro="">
      <xdr:nvCxnSpPr>
        <xdr:cNvPr id="357" name="直線コネクタ 356"/>
        <xdr:cNvCxnSpPr/>
      </xdr:nvCxnSpPr>
      <xdr:spPr>
        <a:xfrm>
          <a:off x="7861300" y="9573882"/>
          <a:ext cx="889000" cy="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144132</xdr:rowOff>
    </xdr:from>
    <xdr:to>
      <xdr:col>41</xdr:col>
      <xdr:colOff>50800</xdr:colOff>
      <xdr:row>57</xdr:row>
      <xdr:rowOff>54026</xdr:rowOff>
    </xdr:to>
    <xdr:cxnSp macro="">
      <xdr:nvCxnSpPr>
        <xdr:cNvPr id="360" name="直線コネクタ 359"/>
        <xdr:cNvCxnSpPr/>
      </xdr:nvCxnSpPr>
      <xdr:spPr>
        <a:xfrm flipV="1">
          <a:off x="6972300" y="9573882"/>
          <a:ext cx="889000" cy="2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85230</xdr:rowOff>
    </xdr:from>
    <xdr:to>
      <xdr:col>55</xdr:col>
      <xdr:colOff>50800</xdr:colOff>
      <xdr:row>57</xdr:row>
      <xdr:rowOff>15380</xdr:rowOff>
    </xdr:to>
    <xdr:sp macro="" textlink="">
      <xdr:nvSpPr>
        <xdr:cNvPr id="370" name="楕円 369"/>
        <xdr:cNvSpPr/>
      </xdr:nvSpPr>
      <xdr:spPr>
        <a:xfrm>
          <a:off x="10426700" y="96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63657</xdr:rowOff>
    </xdr:from>
    <xdr:ext cx="534377" cy="259045"/>
    <xdr:sp macro="" textlink="">
      <xdr:nvSpPr>
        <xdr:cNvPr id="371" name="農林水産業費該当値テキスト"/>
        <xdr:cNvSpPr txBox="1"/>
      </xdr:nvSpPr>
      <xdr:spPr>
        <a:xfrm>
          <a:off x="10528300" y="96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53225</xdr:rowOff>
    </xdr:from>
    <xdr:to>
      <xdr:col>50</xdr:col>
      <xdr:colOff>165100</xdr:colOff>
      <xdr:row>56</xdr:row>
      <xdr:rowOff>154825</xdr:rowOff>
    </xdr:to>
    <xdr:sp macro="" textlink="">
      <xdr:nvSpPr>
        <xdr:cNvPr id="372" name="楕円 371"/>
        <xdr:cNvSpPr/>
      </xdr:nvSpPr>
      <xdr:spPr>
        <a:xfrm>
          <a:off x="9588500" y="96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171352</xdr:rowOff>
    </xdr:from>
    <xdr:ext cx="534377" cy="259045"/>
    <xdr:sp macro="" textlink="">
      <xdr:nvSpPr>
        <xdr:cNvPr id="373" name="テキスト ボックス 372"/>
        <xdr:cNvSpPr txBox="1"/>
      </xdr:nvSpPr>
      <xdr:spPr>
        <a:xfrm>
          <a:off x="9372111" y="94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161671</xdr:rowOff>
    </xdr:from>
    <xdr:to>
      <xdr:col>46</xdr:col>
      <xdr:colOff>38100</xdr:colOff>
      <xdr:row>56</xdr:row>
      <xdr:rowOff>91821</xdr:rowOff>
    </xdr:to>
    <xdr:sp macro="" textlink="">
      <xdr:nvSpPr>
        <xdr:cNvPr id="374" name="楕円 373"/>
        <xdr:cNvSpPr/>
      </xdr:nvSpPr>
      <xdr:spPr>
        <a:xfrm>
          <a:off x="86995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108348</xdr:rowOff>
    </xdr:from>
    <xdr:ext cx="534377" cy="259045"/>
    <xdr:sp macro="" textlink="">
      <xdr:nvSpPr>
        <xdr:cNvPr id="375" name="テキスト ボックス 374"/>
        <xdr:cNvSpPr txBox="1"/>
      </xdr:nvSpPr>
      <xdr:spPr>
        <a:xfrm>
          <a:off x="8483111" y="93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93332</xdr:rowOff>
    </xdr:from>
    <xdr:to>
      <xdr:col>41</xdr:col>
      <xdr:colOff>101600</xdr:colOff>
      <xdr:row>56</xdr:row>
      <xdr:rowOff>23482</xdr:rowOff>
    </xdr:to>
    <xdr:sp macro="" textlink="">
      <xdr:nvSpPr>
        <xdr:cNvPr id="376" name="楕円 375"/>
        <xdr:cNvSpPr/>
      </xdr:nvSpPr>
      <xdr:spPr>
        <a:xfrm>
          <a:off x="7810500" y="95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40009</xdr:rowOff>
    </xdr:from>
    <xdr:ext cx="534377" cy="259045"/>
    <xdr:sp macro="" textlink="">
      <xdr:nvSpPr>
        <xdr:cNvPr id="377" name="テキスト ボックス 376"/>
        <xdr:cNvSpPr txBox="1"/>
      </xdr:nvSpPr>
      <xdr:spPr>
        <a:xfrm>
          <a:off x="7594111" y="92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3226</xdr:rowOff>
    </xdr:from>
    <xdr:to>
      <xdr:col>36</xdr:col>
      <xdr:colOff>165100</xdr:colOff>
      <xdr:row>57</xdr:row>
      <xdr:rowOff>104826</xdr:rowOff>
    </xdr:to>
    <xdr:sp macro="" textlink="">
      <xdr:nvSpPr>
        <xdr:cNvPr id="378" name="楕円 377"/>
        <xdr:cNvSpPr/>
      </xdr:nvSpPr>
      <xdr:spPr>
        <a:xfrm>
          <a:off x="6921500" y="97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95953</xdr:rowOff>
    </xdr:from>
    <xdr:ext cx="534377" cy="259045"/>
    <xdr:sp macro="" textlink="">
      <xdr:nvSpPr>
        <xdr:cNvPr id="379" name="テキスト ボックス 378"/>
        <xdr:cNvSpPr txBox="1"/>
      </xdr:nvSpPr>
      <xdr:spPr>
        <a:xfrm>
          <a:off x="6705111" y="98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161730</xdr:rowOff>
    </xdr:from>
    <xdr:to>
      <xdr:col>55</xdr:col>
      <xdr:colOff>0</xdr:colOff>
      <xdr:row>78</xdr:row>
      <xdr:rowOff>163711</xdr:rowOff>
    </xdr:to>
    <xdr:cxnSp macro="">
      <xdr:nvCxnSpPr>
        <xdr:cNvPr id="408" name="直線コネクタ 407"/>
        <xdr:cNvCxnSpPr/>
      </xdr:nvCxnSpPr>
      <xdr:spPr>
        <a:xfrm>
          <a:off x="9639300" y="1353483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155237</xdr:rowOff>
    </xdr:from>
    <xdr:to>
      <xdr:col>50</xdr:col>
      <xdr:colOff>114300</xdr:colOff>
      <xdr:row>78</xdr:row>
      <xdr:rowOff>161730</xdr:rowOff>
    </xdr:to>
    <xdr:cxnSp macro="">
      <xdr:nvCxnSpPr>
        <xdr:cNvPr id="411" name="直線コネクタ 410"/>
        <xdr:cNvCxnSpPr/>
      </xdr:nvCxnSpPr>
      <xdr:spPr>
        <a:xfrm>
          <a:off x="8750300" y="1352833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155237</xdr:rowOff>
    </xdr:from>
    <xdr:to>
      <xdr:col>45</xdr:col>
      <xdr:colOff>177800</xdr:colOff>
      <xdr:row>78</xdr:row>
      <xdr:rowOff>156983</xdr:rowOff>
    </xdr:to>
    <xdr:cxnSp macro="">
      <xdr:nvCxnSpPr>
        <xdr:cNvPr id="414" name="直線コネクタ 413"/>
        <xdr:cNvCxnSpPr/>
      </xdr:nvCxnSpPr>
      <xdr:spPr>
        <a:xfrm flipV="1">
          <a:off x="7861300" y="13528337"/>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156983</xdr:rowOff>
    </xdr:from>
    <xdr:to>
      <xdr:col>41</xdr:col>
      <xdr:colOff>50800</xdr:colOff>
      <xdr:row>78</xdr:row>
      <xdr:rowOff>158483</xdr:rowOff>
    </xdr:to>
    <xdr:cxnSp macro="">
      <xdr:nvCxnSpPr>
        <xdr:cNvPr id="417" name="直線コネクタ 416"/>
        <xdr:cNvCxnSpPr/>
      </xdr:nvCxnSpPr>
      <xdr:spPr>
        <a:xfrm flipV="1">
          <a:off x="6972300" y="13530083"/>
          <a:ext cx="8890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112911</xdr:rowOff>
    </xdr:from>
    <xdr:to>
      <xdr:col>55</xdr:col>
      <xdr:colOff>50800</xdr:colOff>
      <xdr:row>79</xdr:row>
      <xdr:rowOff>43061</xdr:rowOff>
    </xdr:to>
    <xdr:sp macro="" textlink="">
      <xdr:nvSpPr>
        <xdr:cNvPr id="427" name="楕円 426"/>
        <xdr:cNvSpPr/>
      </xdr:nvSpPr>
      <xdr:spPr>
        <a:xfrm>
          <a:off x="10426700" y="134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27838</xdr:rowOff>
    </xdr:from>
    <xdr:ext cx="469744" cy="259045"/>
    <xdr:sp macro="" textlink="">
      <xdr:nvSpPr>
        <xdr:cNvPr id="428" name="商工費該当値テキスト"/>
        <xdr:cNvSpPr txBox="1"/>
      </xdr:nvSpPr>
      <xdr:spPr>
        <a:xfrm>
          <a:off x="10528300" y="1340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110930</xdr:rowOff>
    </xdr:from>
    <xdr:to>
      <xdr:col>50</xdr:col>
      <xdr:colOff>165100</xdr:colOff>
      <xdr:row>79</xdr:row>
      <xdr:rowOff>41080</xdr:rowOff>
    </xdr:to>
    <xdr:sp macro="" textlink="">
      <xdr:nvSpPr>
        <xdr:cNvPr id="429" name="楕円 428"/>
        <xdr:cNvSpPr/>
      </xdr:nvSpPr>
      <xdr:spPr>
        <a:xfrm>
          <a:off x="9588500" y="13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32207</xdr:rowOff>
    </xdr:from>
    <xdr:ext cx="469744" cy="259045"/>
    <xdr:sp macro="" textlink="">
      <xdr:nvSpPr>
        <xdr:cNvPr id="430" name="テキスト ボックス 429"/>
        <xdr:cNvSpPr txBox="1"/>
      </xdr:nvSpPr>
      <xdr:spPr>
        <a:xfrm>
          <a:off x="9404428" y="135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104437</xdr:rowOff>
    </xdr:from>
    <xdr:to>
      <xdr:col>46</xdr:col>
      <xdr:colOff>38100</xdr:colOff>
      <xdr:row>79</xdr:row>
      <xdr:rowOff>34587</xdr:rowOff>
    </xdr:to>
    <xdr:sp macro="" textlink="">
      <xdr:nvSpPr>
        <xdr:cNvPr id="431" name="楕円 430"/>
        <xdr:cNvSpPr/>
      </xdr:nvSpPr>
      <xdr:spPr>
        <a:xfrm>
          <a:off x="8699500" y="134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25714</xdr:rowOff>
    </xdr:from>
    <xdr:ext cx="469744" cy="259045"/>
    <xdr:sp macro="" textlink="">
      <xdr:nvSpPr>
        <xdr:cNvPr id="432" name="テキスト ボックス 431"/>
        <xdr:cNvSpPr txBox="1"/>
      </xdr:nvSpPr>
      <xdr:spPr>
        <a:xfrm>
          <a:off x="8515428" y="135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106183</xdr:rowOff>
    </xdr:from>
    <xdr:to>
      <xdr:col>41</xdr:col>
      <xdr:colOff>101600</xdr:colOff>
      <xdr:row>79</xdr:row>
      <xdr:rowOff>36333</xdr:rowOff>
    </xdr:to>
    <xdr:sp macro="" textlink="">
      <xdr:nvSpPr>
        <xdr:cNvPr id="433" name="楕円 432"/>
        <xdr:cNvSpPr/>
      </xdr:nvSpPr>
      <xdr:spPr>
        <a:xfrm>
          <a:off x="7810500" y="134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27460</xdr:rowOff>
    </xdr:from>
    <xdr:ext cx="469744" cy="259045"/>
    <xdr:sp macro="" textlink="">
      <xdr:nvSpPr>
        <xdr:cNvPr id="434" name="テキスト ボックス 433"/>
        <xdr:cNvSpPr txBox="1"/>
      </xdr:nvSpPr>
      <xdr:spPr>
        <a:xfrm>
          <a:off x="7626428" y="1357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107683</xdr:rowOff>
    </xdr:from>
    <xdr:to>
      <xdr:col>36</xdr:col>
      <xdr:colOff>165100</xdr:colOff>
      <xdr:row>79</xdr:row>
      <xdr:rowOff>37833</xdr:rowOff>
    </xdr:to>
    <xdr:sp macro="" textlink="">
      <xdr:nvSpPr>
        <xdr:cNvPr id="435" name="楕円 434"/>
        <xdr:cNvSpPr/>
      </xdr:nvSpPr>
      <xdr:spPr>
        <a:xfrm>
          <a:off x="69215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28960</xdr:rowOff>
    </xdr:from>
    <xdr:ext cx="469744" cy="259045"/>
    <xdr:sp macro="" textlink="">
      <xdr:nvSpPr>
        <xdr:cNvPr id="436" name="テキスト ボックス 435"/>
        <xdr:cNvSpPr txBox="1"/>
      </xdr:nvSpPr>
      <xdr:spPr>
        <a:xfrm>
          <a:off x="6737428" y="135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19875</xdr:rowOff>
    </xdr:from>
    <xdr:to>
      <xdr:col>55</xdr:col>
      <xdr:colOff>0</xdr:colOff>
      <xdr:row>97</xdr:row>
      <xdr:rowOff>33378</xdr:rowOff>
    </xdr:to>
    <xdr:cxnSp macro="">
      <xdr:nvCxnSpPr>
        <xdr:cNvPr id="465" name="直線コネクタ 464"/>
        <xdr:cNvCxnSpPr/>
      </xdr:nvCxnSpPr>
      <xdr:spPr>
        <a:xfrm>
          <a:off x="9639300" y="16650525"/>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19875</xdr:rowOff>
    </xdr:from>
    <xdr:to>
      <xdr:col>50</xdr:col>
      <xdr:colOff>114300</xdr:colOff>
      <xdr:row>97</xdr:row>
      <xdr:rowOff>124963</xdr:rowOff>
    </xdr:to>
    <xdr:cxnSp macro="">
      <xdr:nvCxnSpPr>
        <xdr:cNvPr id="468" name="直線コネクタ 467"/>
        <xdr:cNvCxnSpPr/>
      </xdr:nvCxnSpPr>
      <xdr:spPr>
        <a:xfrm flipV="1">
          <a:off x="8750300" y="16650525"/>
          <a:ext cx="889000" cy="10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124963</xdr:rowOff>
    </xdr:from>
    <xdr:to>
      <xdr:col>45</xdr:col>
      <xdr:colOff>177800</xdr:colOff>
      <xdr:row>97</xdr:row>
      <xdr:rowOff>163390</xdr:rowOff>
    </xdr:to>
    <xdr:cxnSp macro="">
      <xdr:nvCxnSpPr>
        <xdr:cNvPr id="471" name="直線コネクタ 470"/>
        <xdr:cNvCxnSpPr/>
      </xdr:nvCxnSpPr>
      <xdr:spPr>
        <a:xfrm flipV="1">
          <a:off x="7861300" y="16755613"/>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163390</xdr:rowOff>
    </xdr:from>
    <xdr:to>
      <xdr:col>41</xdr:col>
      <xdr:colOff>50800</xdr:colOff>
      <xdr:row>98</xdr:row>
      <xdr:rowOff>4719</xdr:rowOff>
    </xdr:to>
    <xdr:cxnSp macro="">
      <xdr:nvCxnSpPr>
        <xdr:cNvPr id="474" name="直線コネクタ 473"/>
        <xdr:cNvCxnSpPr/>
      </xdr:nvCxnSpPr>
      <xdr:spPr>
        <a:xfrm flipV="1">
          <a:off x="6972300" y="16794040"/>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154028</xdr:rowOff>
    </xdr:from>
    <xdr:to>
      <xdr:col>55</xdr:col>
      <xdr:colOff>50800</xdr:colOff>
      <xdr:row>97</xdr:row>
      <xdr:rowOff>84178</xdr:rowOff>
    </xdr:to>
    <xdr:sp macro="" textlink="">
      <xdr:nvSpPr>
        <xdr:cNvPr id="484" name="楕円 483"/>
        <xdr:cNvSpPr/>
      </xdr:nvSpPr>
      <xdr:spPr>
        <a:xfrm>
          <a:off x="10426700" y="166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132455</xdr:rowOff>
    </xdr:from>
    <xdr:ext cx="534377" cy="259045"/>
    <xdr:sp macro="" textlink="">
      <xdr:nvSpPr>
        <xdr:cNvPr id="485" name="土木費該当値テキスト"/>
        <xdr:cNvSpPr txBox="1"/>
      </xdr:nvSpPr>
      <xdr:spPr>
        <a:xfrm>
          <a:off x="10528300" y="165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140525</xdr:rowOff>
    </xdr:from>
    <xdr:to>
      <xdr:col>50</xdr:col>
      <xdr:colOff>165100</xdr:colOff>
      <xdr:row>97</xdr:row>
      <xdr:rowOff>70675</xdr:rowOff>
    </xdr:to>
    <xdr:sp macro="" textlink="">
      <xdr:nvSpPr>
        <xdr:cNvPr id="486" name="楕円 485"/>
        <xdr:cNvSpPr/>
      </xdr:nvSpPr>
      <xdr:spPr>
        <a:xfrm>
          <a:off x="9588500" y="1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61802</xdr:rowOff>
    </xdr:from>
    <xdr:ext cx="534377" cy="259045"/>
    <xdr:sp macro="" textlink="">
      <xdr:nvSpPr>
        <xdr:cNvPr id="487" name="テキスト ボックス 486"/>
        <xdr:cNvSpPr txBox="1"/>
      </xdr:nvSpPr>
      <xdr:spPr>
        <a:xfrm>
          <a:off x="9372111" y="166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74163</xdr:rowOff>
    </xdr:from>
    <xdr:to>
      <xdr:col>46</xdr:col>
      <xdr:colOff>38100</xdr:colOff>
      <xdr:row>98</xdr:row>
      <xdr:rowOff>4313</xdr:rowOff>
    </xdr:to>
    <xdr:sp macro="" textlink="">
      <xdr:nvSpPr>
        <xdr:cNvPr id="488" name="楕円 487"/>
        <xdr:cNvSpPr/>
      </xdr:nvSpPr>
      <xdr:spPr>
        <a:xfrm>
          <a:off x="8699500" y="167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166890</xdr:rowOff>
    </xdr:from>
    <xdr:ext cx="534377" cy="259045"/>
    <xdr:sp macro="" textlink="">
      <xdr:nvSpPr>
        <xdr:cNvPr id="489" name="テキスト ボックス 488"/>
        <xdr:cNvSpPr txBox="1"/>
      </xdr:nvSpPr>
      <xdr:spPr>
        <a:xfrm>
          <a:off x="8483111" y="167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112590</xdr:rowOff>
    </xdr:from>
    <xdr:to>
      <xdr:col>41</xdr:col>
      <xdr:colOff>101600</xdr:colOff>
      <xdr:row>98</xdr:row>
      <xdr:rowOff>42740</xdr:rowOff>
    </xdr:to>
    <xdr:sp macro="" textlink="">
      <xdr:nvSpPr>
        <xdr:cNvPr id="490" name="楕円 489"/>
        <xdr:cNvSpPr/>
      </xdr:nvSpPr>
      <xdr:spPr>
        <a:xfrm>
          <a:off x="7810500" y="167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33867</xdr:rowOff>
    </xdr:from>
    <xdr:ext cx="534377" cy="259045"/>
    <xdr:sp macro="" textlink="">
      <xdr:nvSpPr>
        <xdr:cNvPr id="491" name="テキスト ボックス 490"/>
        <xdr:cNvSpPr txBox="1"/>
      </xdr:nvSpPr>
      <xdr:spPr>
        <a:xfrm>
          <a:off x="7594111" y="168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125369</xdr:rowOff>
    </xdr:from>
    <xdr:to>
      <xdr:col>36</xdr:col>
      <xdr:colOff>165100</xdr:colOff>
      <xdr:row>98</xdr:row>
      <xdr:rowOff>55519</xdr:rowOff>
    </xdr:to>
    <xdr:sp macro="" textlink="">
      <xdr:nvSpPr>
        <xdr:cNvPr id="492" name="楕円 491"/>
        <xdr:cNvSpPr/>
      </xdr:nvSpPr>
      <xdr:spPr>
        <a:xfrm>
          <a:off x="6921500" y="167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46646</xdr:rowOff>
    </xdr:from>
    <xdr:ext cx="534377" cy="259045"/>
    <xdr:sp macro="" textlink="">
      <xdr:nvSpPr>
        <xdr:cNvPr id="493" name="テキスト ボックス 492"/>
        <xdr:cNvSpPr txBox="1"/>
      </xdr:nvSpPr>
      <xdr:spPr>
        <a:xfrm>
          <a:off x="6705111" y="168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34525</xdr:rowOff>
    </xdr:from>
    <xdr:to>
      <xdr:col>85</xdr:col>
      <xdr:colOff>127000</xdr:colOff>
      <xdr:row>37</xdr:row>
      <xdr:rowOff>49822</xdr:rowOff>
    </xdr:to>
    <xdr:cxnSp macro="">
      <xdr:nvCxnSpPr>
        <xdr:cNvPr id="522" name="直線コネクタ 521"/>
        <xdr:cNvCxnSpPr/>
      </xdr:nvCxnSpPr>
      <xdr:spPr>
        <a:xfrm flipV="1">
          <a:off x="15481300" y="6378175"/>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36449</xdr:rowOff>
    </xdr:from>
    <xdr:to>
      <xdr:col>81</xdr:col>
      <xdr:colOff>50800</xdr:colOff>
      <xdr:row>37</xdr:row>
      <xdr:rowOff>49822</xdr:rowOff>
    </xdr:to>
    <xdr:cxnSp macro="">
      <xdr:nvCxnSpPr>
        <xdr:cNvPr id="525" name="直線コネクタ 524"/>
        <xdr:cNvCxnSpPr/>
      </xdr:nvCxnSpPr>
      <xdr:spPr>
        <a:xfrm>
          <a:off x="14592300" y="6380099"/>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10293</xdr:rowOff>
    </xdr:from>
    <xdr:to>
      <xdr:col>76</xdr:col>
      <xdr:colOff>114300</xdr:colOff>
      <xdr:row>37</xdr:row>
      <xdr:rowOff>36449</xdr:rowOff>
    </xdr:to>
    <xdr:cxnSp macro="">
      <xdr:nvCxnSpPr>
        <xdr:cNvPr id="528" name="直線コネクタ 527"/>
        <xdr:cNvCxnSpPr/>
      </xdr:nvCxnSpPr>
      <xdr:spPr>
        <a:xfrm>
          <a:off x="13703300" y="6353943"/>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40145</xdr:rowOff>
    </xdr:from>
    <xdr:to>
      <xdr:col>71</xdr:col>
      <xdr:colOff>177800</xdr:colOff>
      <xdr:row>37</xdr:row>
      <xdr:rowOff>10293</xdr:rowOff>
    </xdr:to>
    <xdr:cxnSp macro="">
      <xdr:nvCxnSpPr>
        <xdr:cNvPr id="531" name="直線コネクタ 530"/>
        <xdr:cNvCxnSpPr/>
      </xdr:nvCxnSpPr>
      <xdr:spPr>
        <a:xfrm>
          <a:off x="12814300" y="6040895"/>
          <a:ext cx="889000" cy="3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155175</xdr:rowOff>
    </xdr:from>
    <xdr:to>
      <xdr:col>85</xdr:col>
      <xdr:colOff>177800</xdr:colOff>
      <xdr:row>37</xdr:row>
      <xdr:rowOff>85325</xdr:rowOff>
    </xdr:to>
    <xdr:sp macro="" textlink="">
      <xdr:nvSpPr>
        <xdr:cNvPr id="541" name="楕円 540"/>
        <xdr:cNvSpPr/>
      </xdr:nvSpPr>
      <xdr:spPr>
        <a:xfrm>
          <a:off x="16268700" y="63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133602</xdr:rowOff>
    </xdr:from>
    <xdr:ext cx="534377" cy="259045"/>
    <xdr:sp macro="" textlink="">
      <xdr:nvSpPr>
        <xdr:cNvPr id="542" name="消防費該当値テキスト"/>
        <xdr:cNvSpPr txBox="1"/>
      </xdr:nvSpPr>
      <xdr:spPr>
        <a:xfrm>
          <a:off x="16370300" y="63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170472</xdr:rowOff>
    </xdr:from>
    <xdr:to>
      <xdr:col>81</xdr:col>
      <xdr:colOff>101600</xdr:colOff>
      <xdr:row>37</xdr:row>
      <xdr:rowOff>100622</xdr:rowOff>
    </xdr:to>
    <xdr:sp macro="" textlink="">
      <xdr:nvSpPr>
        <xdr:cNvPr id="543" name="楕円 542"/>
        <xdr:cNvSpPr/>
      </xdr:nvSpPr>
      <xdr:spPr>
        <a:xfrm>
          <a:off x="15430500" y="63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91749</xdr:rowOff>
    </xdr:from>
    <xdr:ext cx="534377" cy="259045"/>
    <xdr:sp macro="" textlink="">
      <xdr:nvSpPr>
        <xdr:cNvPr id="544" name="テキスト ボックス 543"/>
        <xdr:cNvSpPr txBox="1"/>
      </xdr:nvSpPr>
      <xdr:spPr>
        <a:xfrm>
          <a:off x="15214111" y="64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157099</xdr:rowOff>
    </xdr:from>
    <xdr:to>
      <xdr:col>76</xdr:col>
      <xdr:colOff>165100</xdr:colOff>
      <xdr:row>37</xdr:row>
      <xdr:rowOff>87249</xdr:rowOff>
    </xdr:to>
    <xdr:sp macro="" textlink="">
      <xdr:nvSpPr>
        <xdr:cNvPr id="545" name="楕円 544"/>
        <xdr:cNvSpPr/>
      </xdr:nvSpPr>
      <xdr:spPr>
        <a:xfrm>
          <a:off x="14541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78376</xdr:rowOff>
    </xdr:from>
    <xdr:ext cx="534377" cy="259045"/>
    <xdr:sp macro="" textlink="">
      <xdr:nvSpPr>
        <xdr:cNvPr id="546" name="テキスト ボックス 545"/>
        <xdr:cNvSpPr txBox="1"/>
      </xdr:nvSpPr>
      <xdr:spPr>
        <a:xfrm>
          <a:off x="14325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130943</xdr:rowOff>
    </xdr:from>
    <xdr:to>
      <xdr:col>72</xdr:col>
      <xdr:colOff>38100</xdr:colOff>
      <xdr:row>37</xdr:row>
      <xdr:rowOff>61093</xdr:rowOff>
    </xdr:to>
    <xdr:sp macro="" textlink="">
      <xdr:nvSpPr>
        <xdr:cNvPr id="547" name="楕円 546"/>
        <xdr:cNvSpPr/>
      </xdr:nvSpPr>
      <xdr:spPr>
        <a:xfrm>
          <a:off x="13652500" y="63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52220</xdr:rowOff>
    </xdr:from>
    <xdr:ext cx="534377" cy="259045"/>
    <xdr:sp macro="" textlink="">
      <xdr:nvSpPr>
        <xdr:cNvPr id="548" name="テキスト ボックス 547"/>
        <xdr:cNvSpPr txBox="1"/>
      </xdr:nvSpPr>
      <xdr:spPr>
        <a:xfrm>
          <a:off x="13436111" y="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160795</xdr:rowOff>
    </xdr:from>
    <xdr:to>
      <xdr:col>67</xdr:col>
      <xdr:colOff>101600</xdr:colOff>
      <xdr:row>35</xdr:row>
      <xdr:rowOff>90945</xdr:rowOff>
    </xdr:to>
    <xdr:sp macro="" textlink="">
      <xdr:nvSpPr>
        <xdr:cNvPr id="549" name="楕円 548"/>
        <xdr:cNvSpPr/>
      </xdr:nvSpPr>
      <xdr:spPr>
        <a:xfrm>
          <a:off x="12763500" y="59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107472</xdr:rowOff>
    </xdr:from>
    <xdr:ext cx="534377" cy="259045"/>
    <xdr:sp macro="" textlink="">
      <xdr:nvSpPr>
        <xdr:cNvPr id="550" name="テキスト ボックス 549"/>
        <xdr:cNvSpPr txBox="1"/>
      </xdr:nvSpPr>
      <xdr:spPr>
        <a:xfrm>
          <a:off x="12547111" y="57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48009</xdr:rowOff>
    </xdr:from>
    <xdr:to>
      <xdr:col>85</xdr:col>
      <xdr:colOff>127000</xdr:colOff>
      <xdr:row>57</xdr:row>
      <xdr:rowOff>65077</xdr:rowOff>
    </xdr:to>
    <xdr:cxnSp macro="">
      <xdr:nvCxnSpPr>
        <xdr:cNvPr id="579" name="直線コネクタ 578"/>
        <xdr:cNvCxnSpPr/>
      </xdr:nvCxnSpPr>
      <xdr:spPr>
        <a:xfrm>
          <a:off x="15481300" y="9820659"/>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47620</xdr:rowOff>
    </xdr:from>
    <xdr:to>
      <xdr:col>81</xdr:col>
      <xdr:colOff>50800</xdr:colOff>
      <xdr:row>57</xdr:row>
      <xdr:rowOff>48009</xdr:rowOff>
    </xdr:to>
    <xdr:cxnSp macro="">
      <xdr:nvCxnSpPr>
        <xdr:cNvPr id="582" name="直線コネクタ 581"/>
        <xdr:cNvCxnSpPr/>
      </xdr:nvCxnSpPr>
      <xdr:spPr>
        <a:xfrm>
          <a:off x="14592300" y="982027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14686</xdr:rowOff>
    </xdr:from>
    <xdr:to>
      <xdr:col>76</xdr:col>
      <xdr:colOff>114300</xdr:colOff>
      <xdr:row>57</xdr:row>
      <xdr:rowOff>47620</xdr:rowOff>
    </xdr:to>
    <xdr:cxnSp macro="">
      <xdr:nvCxnSpPr>
        <xdr:cNvPr id="585" name="直線コネクタ 584"/>
        <xdr:cNvCxnSpPr/>
      </xdr:nvCxnSpPr>
      <xdr:spPr>
        <a:xfrm>
          <a:off x="13703300" y="9444436"/>
          <a:ext cx="889000" cy="37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14686</xdr:rowOff>
    </xdr:from>
    <xdr:to>
      <xdr:col>71</xdr:col>
      <xdr:colOff>177800</xdr:colOff>
      <xdr:row>57</xdr:row>
      <xdr:rowOff>44686</xdr:rowOff>
    </xdr:to>
    <xdr:cxnSp macro="">
      <xdr:nvCxnSpPr>
        <xdr:cNvPr id="588" name="直線コネクタ 587"/>
        <xdr:cNvCxnSpPr/>
      </xdr:nvCxnSpPr>
      <xdr:spPr>
        <a:xfrm flipV="1">
          <a:off x="12814300" y="9444436"/>
          <a:ext cx="889000" cy="3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14277</xdr:rowOff>
    </xdr:from>
    <xdr:to>
      <xdr:col>85</xdr:col>
      <xdr:colOff>177800</xdr:colOff>
      <xdr:row>57</xdr:row>
      <xdr:rowOff>115877</xdr:rowOff>
    </xdr:to>
    <xdr:sp macro="" textlink="">
      <xdr:nvSpPr>
        <xdr:cNvPr id="598" name="楕円 597"/>
        <xdr:cNvSpPr/>
      </xdr:nvSpPr>
      <xdr:spPr>
        <a:xfrm>
          <a:off x="162687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164154</xdr:rowOff>
    </xdr:from>
    <xdr:ext cx="534377" cy="259045"/>
    <xdr:sp macro="" textlink="">
      <xdr:nvSpPr>
        <xdr:cNvPr id="599" name="教育費該当値テキスト"/>
        <xdr:cNvSpPr txBox="1"/>
      </xdr:nvSpPr>
      <xdr:spPr>
        <a:xfrm>
          <a:off x="16370300" y="97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168659</xdr:rowOff>
    </xdr:from>
    <xdr:to>
      <xdr:col>81</xdr:col>
      <xdr:colOff>101600</xdr:colOff>
      <xdr:row>57</xdr:row>
      <xdr:rowOff>98809</xdr:rowOff>
    </xdr:to>
    <xdr:sp macro="" textlink="">
      <xdr:nvSpPr>
        <xdr:cNvPr id="600" name="楕円 599"/>
        <xdr:cNvSpPr/>
      </xdr:nvSpPr>
      <xdr:spPr>
        <a:xfrm>
          <a:off x="15430500" y="97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89936</xdr:rowOff>
    </xdr:from>
    <xdr:ext cx="534377" cy="259045"/>
    <xdr:sp macro="" textlink="">
      <xdr:nvSpPr>
        <xdr:cNvPr id="601" name="テキスト ボックス 600"/>
        <xdr:cNvSpPr txBox="1"/>
      </xdr:nvSpPr>
      <xdr:spPr>
        <a:xfrm>
          <a:off x="15214111" y="98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168270</xdr:rowOff>
    </xdr:from>
    <xdr:to>
      <xdr:col>76</xdr:col>
      <xdr:colOff>165100</xdr:colOff>
      <xdr:row>57</xdr:row>
      <xdr:rowOff>98420</xdr:rowOff>
    </xdr:to>
    <xdr:sp macro="" textlink="">
      <xdr:nvSpPr>
        <xdr:cNvPr id="602" name="楕円 601"/>
        <xdr:cNvSpPr/>
      </xdr:nvSpPr>
      <xdr:spPr>
        <a:xfrm>
          <a:off x="14541500" y="97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89547</xdr:rowOff>
    </xdr:from>
    <xdr:ext cx="534377" cy="259045"/>
    <xdr:sp macro="" textlink="">
      <xdr:nvSpPr>
        <xdr:cNvPr id="603" name="テキスト ボックス 602"/>
        <xdr:cNvSpPr txBox="1"/>
      </xdr:nvSpPr>
      <xdr:spPr>
        <a:xfrm>
          <a:off x="14325111" y="98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135336</xdr:rowOff>
    </xdr:from>
    <xdr:to>
      <xdr:col>72</xdr:col>
      <xdr:colOff>38100</xdr:colOff>
      <xdr:row>55</xdr:row>
      <xdr:rowOff>65486</xdr:rowOff>
    </xdr:to>
    <xdr:sp macro="" textlink="">
      <xdr:nvSpPr>
        <xdr:cNvPr id="604" name="楕円 603"/>
        <xdr:cNvSpPr/>
      </xdr:nvSpPr>
      <xdr:spPr>
        <a:xfrm>
          <a:off x="13652500" y="93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82013</xdr:rowOff>
    </xdr:from>
    <xdr:ext cx="534377" cy="259045"/>
    <xdr:sp macro="" textlink="">
      <xdr:nvSpPr>
        <xdr:cNvPr id="605" name="テキスト ボックス 604"/>
        <xdr:cNvSpPr txBox="1"/>
      </xdr:nvSpPr>
      <xdr:spPr>
        <a:xfrm>
          <a:off x="13436111" y="91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165336</xdr:rowOff>
    </xdr:from>
    <xdr:to>
      <xdr:col>67</xdr:col>
      <xdr:colOff>101600</xdr:colOff>
      <xdr:row>57</xdr:row>
      <xdr:rowOff>95486</xdr:rowOff>
    </xdr:to>
    <xdr:sp macro="" textlink="">
      <xdr:nvSpPr>
        <xdr:cNvPr id="606" name="楕円 605"/>
        <xdr:cNvSpPr/>
      </xdr:nvSpPr>
      <xdr:spPr>
        <a:xfrm>
          <a:off x="127635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86613</xdr:rowOff>
    </xdr:from>
    <xdr:ext cx="534377" cy="259045"/>
    <xdr:sp macro="" textlink="">
      <xdr:nvSpPr>
        <xdr:cNvPr id="607" name="テキスト ボックス 606"/>
        <xdr:cNvSpPr txBox="1"/>
      </xdr:nvSpPr>
      <xdr:spPr>
        <a:xfrm>
          <a:off x="12547111" y="98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30962</xdr:rowOff>
    </xdr:from>
    <xdr:to>
      <xdr:col>85</xdr:col>
      <xdr:colOff>127000</xdr:colOff>
      <xdr:row>79</xdr:row>
      <xdr:rowOff>42887</xdr:rowOff>
    </xdr:to>
    <xdr:cxnSp macro="">
      <xdr:nvCxnSpPr>
        <xdr:cNvPr id="636" name="直線コネクタ 635"/>
        <xdr:cNvCxnSpPr/>
      </xdr:nvCxnSpPr>
      <xdr:spPr>
        <a:xfrm flipV="1">
          <a:off x="15481300" y="13575512"/>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33147</xdr:rowOff>
    </xdr:from>
    <xdr:to>
      <xdr:col>81</xdr:col>
      <xdr:colOff>50800</xdr:colOff>
      <xdr:row>79</xdr:row>
      <xdr:rowOff>42887</xdr:rowOff>
    </xdr:to>
    <xdr:cxnSp macro="">
      <xdr:nvCxnSpPr>
        <xdr:cNvPr id="639" name="直線コネクタ 638"/>
        <xdr:cNvCxnSpPr/>
      </xdr:nvCxnSpPr>
      <xdr:spPr>
        <a:xfrm>
          <a:off x="14592300" y="13577697"/>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31229</xdr:rowOff>
    </xdr:from>
    <xdr:to>
      <xdr:col>76</xdr:col>
      <xdr:colOff>114300</xdr:colOff>
      <xdr:row>79</xdr:row>
      <xdr:rowOff>33147</xdr:rowOff>
    </xdr:to>
    <xdr:cxnSp macro="">
      <xdr:nvCxnSpPr>
        <xdr:cNvPr id="642" name="直線コネクタ 641"/>
        <xdr:cNvCxnSpPr/>
      </xdr:nvCxnSpPr>
      <xdr:spPr>
        <a:xfrm>
          <a:off x="13703300" y="1357577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31229</xdr:rowOff>
    </xdr:from>
    <xdr:to>
      <xdr:col>71</xdr:col>
      <xdr:colOff>177800</xdr:colOff>
      <xdr:row>79</xdr:row>
      <xdr:rowOff>41580</xdr:rowOff>
    </xdr:to>
    <xdr:cxnSp macro="">
      <xdr:nvCxnSpPr>
        <xdr:cNvPr id="645" name="直線コネクタ 644"/>
        <xdr:cNvCxnSpPr/>
      </xdr:nvCxnSpPr>
      <xdr:spPr>
        <a:xfrm flipV="1">
          <a:off x="12814300" y="13575779"/>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151612</xdr:rowOff>
    </xdr:from>
    <xdr:to>
      <xdr:col>85</xdr:col>
      <xdr:colOff>177800</xdr:colOff>
      <xdr:row>79</xdr:row>
      <xdr:rowOff>81762</xdr:rowOff>
    </xdr:to>
    <xdr:sp macro="" textlink="">
      <xdr:nvSpPr>
        <xdr:cNvPr id="655" name="楕円 654"/>
        <xdr:cNvSpPr/>
      </xdr:nvSpPr>
      <xdr:spPr>
        <a:xfrm>
          <a:off x="16268700" y="13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66539</xdr:rowOff>
    </xdr:from>
    <xdr:ext cx="469744" cy="259045"/>
    <xdr:sp macro="" textlink="">
      <xdr:nvSpPr>
        <xdr:cNvPr id="656" name="災害復旧費該当値テキスト"/>
        <xdr:cNvSpPr txBox="1"/>
      </xdr:nvSpPr>
      <xdr:spPr>
        <a:xfrm>
          <a:off x="16370300" y="134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163537</xdr:rowOff>
    </xdr:from>
    <xdr:to>
      <xdr:col>81</xdr:col>
      <xdr:colOff>101600</xdr:colOff>
      <xdr:row>79</xdr:row>
      <xdr:rowOff>93687</xdr:rowOff>
    </xdr:to>
    <xdr:sp macro="" textlink="">
      <xdr:nvSpPr>
        <xdr:cNvPr id="657" name="楕円 656"/>
        <xdr:cNvSpPr/>
      </xdr:nvSpPr>
      <xdr:spPr>
        <a:xfrm>
          <a:off x="15430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84814</xdr:rowOff>
    </xdr:from>
    <xdr:ext cx="378565" cy="259045"/>
    <xdr:sp macro="" textlink="">
      <xdr:nvSpPr>
        <xdr:cNvPr id="658" name="テキスト ボックス 657"/>
        <xdr:cNvSpPr txBox="1"/>
      </xdr:nvSpPr>
      <xdr:spPr>
        <a:xfrm>
          <a:off x="15292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153797</xdr:rowOff>
    </xdr:from>
    <xdr:to>
      <xdr:col>76</xdr:col>
      <xdr:colOff>165100</xdr:colOff>
      <xdr:row>79</xdr:row>
      <xdr:rowOff>83947</xdr:rowOff>
    </xdr:to>
    <xdr:sp macro="" textlink="">
      <xdr:nvSpPr>
        <xdr:cNvPr id="659" name="楕円 658"/>
        <xdr:cNvSpPr/>
      </xdr:nvSpPr>
      <xdr:spPr>
        <a:xfrm>
          <a:off x="14541500" y="13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75074</xdr:rowOff>
    </xdr:from>
    <xdr:ext cx="378565" cy="259045"/>
    <xdr:sp macro="" textlink="">
      <xdr:nvSpPr>
        <xdr:cNvPr id="660" name="テキスト ボックス 659"/>
        <xdr:cNvSpPr txBox="1"/>
      </xdr:nvSpPr>
      <xdr:spPr>
        <a:xfrm>
          <a:off x="14403017" y="1361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151879</xdr:rowOff>
    </xdr:from>
    <xdr:to>
      <xdr:col>72</xdr:col>
      <xdr:colOff>38100</xdr:colOff>
      <xdr:row>79</xdr:row>
      <xdr:rowOff>82029</xdr:rowOff>
    </xdr:to>
    <xdr:sp macro="" textlink="">
      <xdr:nvSpPr>
        <xdr:cNvPr id="661" name="楕円 660"/>
        <xdr:cNvSpPr/>
      </xdr:nvSpPr>
      <xdr:spPr>
        <a:xfrm>
          <a:off x="13652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73156</xdr:rowOff>
    </xdr:from>
    <xdr:ext cx="469744" cy="259045"/>
    <xdr:sp macro="" textlink="">
      <xdr:nvSpPr>
        <xdr:cNvPr id="662" name="テキスト ボックス 661"/>
        <xdr:cNvSpPr txBox="1"/>
      </xdr:nvSpPr>
      <xdr:spPr>
        <a:xfrm>
          <a:off x="13468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162230</xdr:rowOff>
    </xdr:from>
    <xdr:to>
      <xdr:col>67</xdr:col>
      <xdr:colOff>101600</xdr:colOff>
      <xdr:row>79</xdr:row>
      <xdr:rowOff>92380</xdr:rowOff>
    </xdr:to>
    <xdr:sp macro="" textlink="">
      <xdr:nvSpPr>
        <xdr:cNvPr id="663" name="楕円 662"/>
        <xdr:cNvSpPr/>
      </xdr:nvSpPr>
      <xdr:spPr>
        <a:xfrm>
          <a:off x="127635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83507</xdr:rowOff>
    </xdr:from>
    <xdr:ext cx="378565" cy="259045"/>
    <xdr:sp macro="" textlink="">
      <xdr:nvSpPr>
        <xdr:cNvPr id="664" name="テキスト ボックス 663"/>
        <xdr:cNvSpPr txBox="1"/>
      </xdr:nvSpPr>
      <xdr:spPr>
        <a:xfrm>
          <a:off x="12625017" y="136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77129</xdr:rowOff>
    </xdr:from>
    <xdr:to>
      <xdr:col>85</xdr:col>
      <xdr:colOff>127000</xdr:colOff>
      <xdr:row>98</xdr:row>
      <xdr:rowOff>80882</xdr:rowOff>
    </xdr:to>
    <xdr:cxnSp macro="">
      <xdr:nvCxnSpPr>
        <xdr:cNvPr id="693" name="直線コネクタ 692"/>
        <xdr:cNvCxnSpPr/>
      </xdr:nvCxnSpPr>
      <xdr:spPr>
        <a:xfrm>
          <a:off x="15481300" y="16879229"/>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66315</xdr:rowOff>
    </xdr:from>
    <xdr:to>
      <xdr:col>81</xdr:col>
      <xdr:colOff>50800</xdr:colOff>
      <xdr:row>98</xdr:row>
      <xdr:rowOff>77129</xdr:rowOff>
    </xdr:to>
    <xdr:cxnSp macro="">
      <xdr:nvCxnSpPr>
        <xdr:cNvPr id="696" name="直線コネクタ 695"/>
        <xdr:cNvCxnSpPr/>
      </xdr:nvCxnSpPr>
      <xdr:spPr>
        <a:xfrm>
          <a:off x="14592300" y="16868415"/>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66315</xdr:rowOff>
    </xdr:from>
    <xdr:to>
      <xdr:col>76</xdr:col>
      <xdr:colOff>114300</xdr:colOff>
      <xdr:row>98</xdr:row>
      <xdr:rowOff>73456</xdr:rowOff>
    </xdr:to>
    <xdr:cxnSp macro="">
      <xdr:nvCxnSpPr>
        <xdr:cNvPr id="699" name="直線コネクタ 698"/>
        <xdr:cNvCxnSpPr/>
      </xdr:nvCxnSpPr>
      <xdr:spPr>
        <a:xfrm flipV="1">
          <a:off x="13703300" y="16868415"/>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53880</xdr:rowOff>
    </xdr:from>
    <xdr:to>
      <xdr:col>71</xdr:col>
      <xdr:colOff>177800</xdr:colOff>
      <xdr:row>98</xdr:row>
      <xdr:rowOff>73456</xdr:rowOff>
    </xdr:to>
    <xdr:cxnSp macro="">
      <xdr:nvCxnSpPr>
        <xdr:cNvPr id="702" name="直線コネクタ 701"/>
        <xdr:cNvCxnSpPr/>
      </xdr:nvCxnSpPr>
      <xdr:spPr>
        <a:xfrm>
          <a:off x="12814300" y="16855980"/>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30082</xdr:rowOff>
    </xdr:from>
    <xdr:to>
      <xdr:col>85</xdr:col>
      <xdr:colOff>177800</xdr:colOff>
      <xdr:row>98</xdr:row>
      <xdr:rowOff>131682</xdr:rowOff>
    </xdr:to>
    <xdr:sp macro="" textlink="">
      <xdr:nvSpPr>
        <xdr:cNvPr id="712" name="楕円 711"/>
        <xdr:cNvSpPr/>
      </xdr:nvSpPr>
      <xdr:spPr>
        <a:xfrm>
          <a:off x="16268700" y="168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116459</xdr:rowOff>
    </xdr:from>
    <xdr:ext cx="534377" cy="259045"/>
    <xdr:sp macro="" textlink="">
      <xdr:nvSpPr>
        <xdr:cNvPr id="713" name="公債費該当値テキスト"/>
        <xdr:cNvSpPr txBox="1"/>
      </xdr:nvSpPr>
      <xdr:spPr>
        <a:xfrm>
          <a:off x="16370300" y="16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26329</xdr:rowOff>
    </xdr:from>
    <xdr:to>
      <xdr:col>81</xdr:col>
      <xdr:colOff>101600</xdr:colOff>
      <xdr:row>98</xdr:row>
      <xdr:rowOff>127929</xdr:rowOff>
    </xdr:to>
    <xdr:sp macro="" textlink="">
      <xdr:nvSpPr>
        <xdr:cNvPr id="714" name="楕円 713"/>
        <xdr:cNvSpPr/>
      </xdr:nvSpPr>
      <xdr:spPr>
        <a:xfrm>
          <a:off x="15430500" y="168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119056</xdr:rowOff>
    </xdr:from>
    <xdr:ext cx="534377" cy="259045"/>
    <xdr:sp macro="" textlink="">
      <xdr:nvSpPr>
        <xdr:cNvPr id="715" name="テキスト ボックス 714"/>
        <xdr:cNvSpPr txBox="1"/>
      </xdr:nvSpPr>
      <xdr:spPr>
        <a:xfrm>
          <a:off x="15214111" y="169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15515</xdr:rowOff>
    </xdr:from>
    <xdr:to>
      <xdr:col>76</xdr:col>
      <xdr:colOff>165100</xdr:colOff>
      <xdr:row>98</xdr:row>
      <xdr:rowOff>117115</xdr:rowOff>
    </xdr:to>
    <xdr:sp macro="" textlink="">
      <xdr:nvSpPr>
        <xdr:cNvPr id="716" name="楕円 715"/>
        <xdr:cNvSpPr/>
      </xdr:nvSpPr>
      <xdr:spPr>
        <a:xfrm>
          <a:off x="14541500" y="168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108242</xdr:rowOff>
    </xdr:from>
    <xdr:ext cx="534377" cy="259045"/>
    <xdr:sp macro="" textlink="">
      <xdr:nvSpPr>
        <xdr:cNvPr id="717" name="テキスト ボックス 716"/>
        <xdr:cNvSpPr txBox="1"/>
      </xdr:nvSpPr>
      <xdr:spPr>
        <a:xfrm>
          <a:off x="14325111" y="169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22656</xdr:rowOff>
    </xdr:from>
    <xdr:to>
      <xdr:col>72</xdr:col>
      <xdr:colOff>38100</xdr:colOff>
      <xdr:row>98</xdr:row>
      <xdr:rowOff>124256</xdr:rowOff>
    </xdr:to>
    <xdr:sp macro="" textlink="">
      <xdr:nvSpPr>
        <xdr:cNvPr id="718" name="楕円 717"/>
        <xdr:cNvSpPr/>
      </xdr:nvSpPr>
      <xdr:spPr>
        <a:xfrm>
          <a:off x="13652500" y="168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115383</xdr:rowOff>
    </xdr:from>
    <xdr:ext cx="534377" cy="259045"/>
    <xdr:sp macro="" textlink="">
      <xdr:nvSpPr>
        <xdr:cNvPr id="719" name="テキスト ボックス 718"/>
        <xdr:cNvSpPr txBox="1"/>
      </xdr:nvSpPr>
      <xdr:spPr>
        <a:xfrm>
          <a:off x="13436111" y="169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3080</xdr:rowOff>
    </xdr:from>
    <xdr:to>
      <xdr:col>67</xdr:col>
      <xdr:colOff>101600</xdr:colOff>
      <xdr:row>98</xdr:row>
      <xdr:rowOff>104680</xdr:rowOff>
    </xdr:to>
    <xdr:sp macro="" textlink="">
      <xdr:nvSpPr>
        <xdr:cNvPr id="720" name="楕円 719"/>
        <xdr:cNvSpPr/>
      </xdr:nvSpPr>
      <xdr:spPr>
        <a:xfrm>
          <a:off x="12763500" y="168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95807</xdr:rowOff>
    </xdr:from>
    <xdr:ext cx="534377" cy="259045"/>
    <xdr:sp macro="" textlink="">
      <xdr:nvSpPr>
        <xdr:cNvPr id="721" name="テキスト ボックス 720"/>
        <xdr:cNvSpPr txBox="1"/>
      </xdr:nvSpPr>
      <xdr:spPr>
        <a:xfrm>
          <a:off x="12547111" y="168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183,824</a:t>
          </a:r>
          <a:r>
            <a:rPr kumimoji="1" lang="ja-JP" altLang="ja-JP" sz="1100">
              <a:solidFill>
                <a:schemeClr val="dk1"/>
              </a:solidFill>
              <a:effectLst/>
              <a:latin typeface="+mn-lt"/>
              <a:ea typeface="+mn-ea"/>
              <a:cs typeface="+mn-cs"/>
            </a:rPr>
            <a:t>円となっている。児童福祉行政に要する経費である児童福祉費が要因となっている。これは、子育て環境の充実を図るため、保育所の運営等に重点的に取り組んできたことによるものである。 </a:t>
          </a:r>
          <a:endParaRPr lang="ja-JP" altLang="ja-JP" sz="1400">
            <a:effectLst/>
          </a:endParaRPr>
        </a:p>
        <a:p>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68,574</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11,286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の大幅増となっている。</a:t>
          </a:r>
          <a:r>
            <a:rPr kumimoji="1" lang="ja-JP" altLang="en-US" sz="1100">
              <a:solidFill>
                <a:schemeClr val="dk1"/>
              </a:solidFill>
              <a:effectLst/>
              <a:latin typeface="+mn-lt"/>
              <a:ea typeface="+mn-ea"/>
              <a:cs typeface="+mn-cs"/>
            </a:rPr>
            <a:t>これは、総合市民センター建設事業費</a:t>
          </a:r>
          <a:r>
            <a:rPr kumimoji="1" lang="ja-JP" altLang="ja-JP" sz="1100">
              <a:solidFill>
                <a:schemeClr val="dk1"/>
              </a:solidFill>
              <a:effectLst/>
              <a:latin typeface="+mn-lt"/>
              <a:ea typeface="+mn-ea"/>
              <a:cs typeface="+mn-cs"/>
            </a:rPr>
            <a:t>の増などにより普通建設事業費が増加したことが主な要因である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65,023</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10,177</a:t>
          </a:r>
          <a:r>
            <a:rPr kumimoji="1" lang="ja-JP" altLang="ja-JP" sz="1100">
              <a:solidFill>
                <a:schemeClr val="dk1"/>
              </a:solidFill>
              <a:effectLst/>
              <a:latin typeface="+mn-lt"/>
              <a:ea typeface="+mn-ea"/>
              <a:cs typeface="+mn-cs"/>
            </a:rPr>
            <a:t>円の大幅増となっている。これは、バイオマスセンター</a:t>
          </a:r>
          <a:r>
            <a:rPr kumimoji="1" lang="ja-JP" altLang="en-US" sz="1100">
              <a:solidFill>
                <a:schemeClr val="dk1"/>
              </a:solidFill>
              <a:effectLst/>
              <a:latin typeface="+mn-lt"/>
              <a:ea typeface="+mn-ea"/>
              <a:cs typeface="+mn-cs"/>
            </a:rPr>
            <a:t>整備事業費及び有明生活環境施設組合負担金の増</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42,293</a:t>
          </a:r>
          <a:r>
            <a:rPr kumimoji="1" lang="ja-JP" altLang="ja-JP" sz="1100">
              <a:solidFill>
                <a:schemeClr val="dk1"/>
              </a:solidFill>
              <a:effectLst/>
              <a:latin typeface="+mn-lt"/>
              <a:ea typeface="+mn-ea"/>
              <a:cs typeface="+mn-cs"/>
            </a:rPr>
            <a:t>円となっており、類似団体平均に比べ低い水準となっている。これは、前年度に</a:t>
          </a:r>
          <a:r>
            <a:rPr kumimoji="1" lang="ja-JP" altLang="en-US" sz="1100">
              <a:solidFill>
                <a:schemeClr val="dk1"/>
              </a:solidFill>
              <a:effectLst/>
              <a:latin typeface="+mn-lt"/>
              <a:ea typeface="+mn-ea"/>
              <a:cs typeface="+mn-cs"/>
            </a:rPr>
            <a:t>山川市民センター改修工事等</a:t>
          </a:r>
          <a:r>
            <a:rPr kumimoji="1" lang="ja-JP" altLang="ja-JP" sz="1100">
              <a:solidFill>
                <a:schemeClr val="dk1"/>
              </a:solidFill>
              <a:effectLst/>
              <a:latin typeface="+mn-lt"/>
              <a:ea typeface="+mn-ea"/>
              <a:cs typeface="+mn-cs"/>
            </a:rPr>
            <a:t>が終了したことにより、普通建設事業費が減少したことが主な要因である。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地方税は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、合併算定替の影響により地方交付税が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％減少したことにより、一般財源は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％の減となった。そのため、実質単年度収支は赤字となっているが、財政調整基金の取崩し等により、実質収支比率は</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％の黒字となっている。</a:t>
          </a:r>
          <a:endParaRPr lang="ja-JP" altLang="ja-JP" sz="1400">
            <a:effectLst/>
          </a:endParaRPr>
        </a:p>
        <a:p>
          <a:r>
            <a:rPr kumimoji="1" lang="ja-JP" altLang="ja-JP" sz="1100">
              <a:solidFill>
                <a:schemeClr val="dk1"/>
              </a:solidFill>
              <a:effectLst/>
              <a:latin typeface="+mn-lt"/>
              <a:ea typeface="+mn-ea"/>
              <a:cs typeface="+mn-cs"/>
            </a:rPr>
            <a:t>　今後見込まれる総合市民センター及び環境衛生施設等の建設費用などの起債の増加に対応するため、減債基金や特定目的基金の積み増しを行っている。今後も基金の積立や繰上償還等を行い、将来負担の軽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連結実質赤字比率は、全会計において黒字となっている。介護保険事業や公営企業会計への繰出金が増加傾向であり、事務的経費の節減や、独立採算の原則に立ち返り、健全な財政運営に努める。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実質公債費比率の構成要素（分子）は、算入公債費等および元利償還金ともに減少し、前年度を下回っている。</a:t>
          </a:r>
          <a:endParaRPr lang="ja-JP" altLang="ja-JP" sz="1400">
            <a:effectLst/>
          </a:endParaRPr>
        </a:p>
        <a:p>
          <a:r>
            <a:rPr kumimoji="1" lang="ja-JP" altLang="ja-JP" sz="1100">
              <a:solidFill>
                <a:schemeClr val="dk1"/>
              </a:solidFill>
              <a:effectLst/>
              <a:latin typeface="+mn-lt"/>
              <a:ea typeface="+mn-ea"/>
              <a:cs typeface="+mn-cs"/>
            </a:rPr>
            <a:t>　今後も新規発行債の抑制や繰上償還等を行い、実質公債費比率の抑制に努める。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バイオマスセンター建設や火葬場の建設等の大規模事業により地方債残高は増加傾向にあるが、債務負担行為残高は減少している。充当可能基金についても、実質収支に基づき財政調整基金等の積立を行っているため、実質的な将来負担額（分子）は依然低い水準にある。今後も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百万円を積立。財源調整として</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百万円を取崩。</a:t>
          </a:r>
          <a:endParaRPr lang="ja-JP" altLang="ja-JP" sz="1400">
            <a:effectLst/>
          </a:endParaRPr>
        </a:p>
        <a:p>
          <a:r>
            <a:rPr kumimoji="1" lang="ja-JP" altLang="ja-JP" sz="1100">
              <a:solidFill>
                <a:schemeClr val="dk1"/>
              </a:solidFill>
              <a:effectLst/>
              <a:latin typeface="+mn-lt"/>
              <a:ea typeface="+mn-ea"/>
              <a:cs typeface="+mn-cs"/>
            </a:rPr>
            <a:t>　減債基金：今後の環境衛生施設関連の起債償還に備え、</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百万円を積立。元利金償還金充当のため、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百万円取崩。</a:t>
          </a:r>
          <a:endParaRPr lang="ja-JP" altLang="ja-JP" sz="1400">
            <a:effectLst/>
          </a:endParaRPr>
        </a:p>
        <a:p>
          <a:r>
            <a:rPr kumimoji="1" lang="ja-JP" altLang="ja-JP" sz="1100">
              <a:solidFill>
                <a:schemeClr val="dk1"/>
              </a:solidFill>
              <a:effectLst/>
              <a:latin typeface="+mn-lt"/>
              <a:ea typeface="+mn-ea"/>
              <a:cs typeface="+mn-cs"/>
            </a:rPr>
            <a:t>　その他特定目的基金：上庄雨水ポンプ場整備事業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に伴い、まちづくり振興基金を</a:t>
          </a:r>
          <a:r>
            <a:rPr kumimoji="1" lang="en-US" altLang="ja-JP" sz="1100">
              <a:solidFill>
                <a:schemeClr val="dk1"/>
              </a:solidFill>
              <a:effectLst/>
              <a:latin typeface="+mn-lt"/>
              <a:ea typeface="+mn-ea"/>
              <a:cs typeface="+mn-cs"/>
            </a:rPr>
            <a:t>71,000</a:t>
          </a:r>
          <a:r>
            <a:rPr kumimoji="1" lang="ja-JP" altLang="ja-JP" sz="1100">
              <a:solidFill>
                <a:schemeClr val="dk1"/>
              </a:solidFill>
              <a:effectLst/>
              <a:latin typeface="+mn-lt"/>
              <a:ea typeface="+mn-ea"/>
              <a:cs typeface="+mn-cs"/>
            </a:rPr>
            <a:t>千円取り崩す。　・清掃センター整備事業等に伴い、環境衛生施設整備基金を</a:t>
          </a:r>
          <a:r>
            <a:rPr kumimoji="1" lang="en-US" altLang="ja-JP" sz="1100">
              <a:solidFill>
                <a:schemeClr val="dk1"/>
              </a:solidFill>
              <a:effectLst/>
              <a:latin typeface="+mn-lt"/>
              <a:ea typeface="+mn-ea"/>
              <a:cs typeface="+mn-cs"/>
            </a:rPr>
            <a:t>55,000</a:t>
          </a:r>
          <a:r>
            <a:rPr kumimoji="1" lang="ja-JP" altLang="ja-JP" sz="1100">
              <a:solidFill>
                <a:schemeClr val="dk1"/>
              </a:solidFill>
              <a:effectLst/>
              <a:latin typeface="+mn-lt"/>
              <a:ea typeface="+mn-ea"/>
              <a:cs typeface="+mn-cs"/>
            </a:rPr>
            <a:t>千円取り崩す。</a:t>
          </a:r>
          <a:endParaRPr lang="ja-JP" altLang="ja-JP" sz="1400">
            <a:effectLst/>
          </a:endParaRPr>
        </a:p>
        <a:p>
          <a:r>
            <a:rPr kumimoji="1" lang="ja-JP" altLang="ja-JP" sz="1100">
              <a:solidFill>
                <a:schemeClr val="dk1"/>
              </a:solidFill>
              <a:effectLst/>
              <a:latin typeface="+mn-lt"/>
              <a:ea typeface="+mn-ea"/>
              <a:cs typeface="+mn-cs"/>
            </a:rPr>
            <a:t>　ふるさと納税分をその目的にあわせて、積立てる（</a:t>
          </a:r>
          <a:r>
            <a:rPr kumimoji="1" lang="en-US" altLang="ja-JP" sz="1100">
              <a:solidFill>
                <a:schemeClr val="dk1"/>
              </a:solidFill>
              <a:effectLst/>
              <a:latin typeface="+mn-lt"/>
              <a:ea typeface="+mn-ea"/>
              <a:cs typeface="+mn-cs"/>
            </a:rPr>
            <a:t>102,131</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（内訳）　・まちづくり振興基金　</a:t>
          </a:r>
          <a:r>
            <a:rPr kumimoji="1" lang="en-US" altLang="ja-JP" sz="1100">
              <a:solidFill>
                <a:schemeClr val="dk1"/>
              </a:solidFill>
              <a:effectLst/>
              <a:latin typeface="+mn-lt"/>
              <a:ea typeface="+mn-ea"/>
              <a:cs typeface="+mn-cs"/>
            </a:rPr>
            <a:t>47,870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・教育振興基金　</a:t>
          </a:r>
          <a:r>
            <a:rPr kumimoji="1" lang="en-US" altLang="ja-JP" sz="1100">
              <a:solidFill>
                <a:schemeClr val="dk1"/>
              </a:solidFill>
              <a:effectLst/>
              <a:latin typeface="+mn-lt"/>
              <a:ea typeface="+mn-ea"/>
              <a:cs typeface="+mn-cs"/>
            </a:rPr>
            <a:t>20,720</a:t>
          </a:r>
          <a:r>
            <a:rPr kumimoji="1" lang="ja-JP" altLang="ja-JP" sz="1100">
              <a:solidFill>
                <a:schemeClr val="dk1"/>
              </a:solidFill>
              <a:effectLst/>
              <a:latin typeface="+mn-lt"/>
              <a:ea typeface="+mn-ea"/>
              <a:cs typeface="+mn-cs"/>
            </a:rPr>
            <a:t>千円　</a:t>
          </a:r>
          <a:endParaRPr lang="ja-JP" altLang="ja-JP" sz="1400">
            <a:effectLst/>
          </a:endParaRPr>
        </a:p>
        <a:p>
          <a:r>
            <a:rPr kumimoji="1" lang="ja-JP" altLang="ja-JP" sz="1100">
              <a:solidFill>
                <a:schemeClr val="dk1"/>
              </a:solidFill>
              <a:effectLst/>
              <a:latin typeface="+mn-lt"/>
              <a:ea typeface="+mn-ea"/>
              <a:cs typeface="+mn-cs"/>
            </a:rPr>
            <a:t>　　　　　　　　 ・福祉振興基金　</a:t>
          </a:r>
          <a:r>
            <a:rPr kumimoji="1" lang="en-US" altLang="ja-JP" sz="1100">
              <a:solidFill>
                <a:schemeClr val="dk1"/>
              </a:solidFill>
              <a:effectLst/>
              <a:latin typeface="+mn-lt"/>
              <a:ea typeface="+mn-ea"/>
              <a:cs typeface="+mn-cs"/>
            </a:rPr>
            <a:t>13,810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・農林水産業振興基金　</a:t>
          </a:r>
          <a:r>
            <a:rPr kumimoji="1" lang="en-US" altLang="ja-JP" sz="1100">
              <a:solidFill>
                <a:schemeClr val="dk1"/>
              </a:solidFill>
              <a:effectLst/>
              <a:latin typeface="+mn-lt"/>
              <a:ea typeface="+mn-ea"/>
              <a:cs typeface="+mn-cs"/>
            </a:rPr>
            <a:t>8,871</a:t>
          </a:r>
          <a:r>
            <a:rPr kumimoji="1" lang="ja-JP" altLang="ja-JP" sz="1100">
              <a:solidFill>
                <a:schemeClr val="dk1"/>
              </a:solidFill>
              <a:effectLst/>
              <a:latin typeface="+mn-lt"/>
              <a:ea typeface="+mn-ea"/>
              <a:cs typeface="+mn-cs"/>
            </a:rPr>
            <a:t>千円　</a:t>
          </a:r>
          <a:endParaRPr lang="ja-JP" altLang="ja-JP" sz="1400">
            <a:effectLst/>
          </a:endParaRPr>
        </a:p>
        <a:p>
          <a:r>
            <a:rPr kumimoji="1" lang="ja-JP" altLang="ja-JP" sz="1100">
              <a:solidFill>
                <a:schemeClr val="dk1"/>
              </a:solidFill>
              <a:effectLst/>
              <a:latin typeface="+mn-lt"/>
              <a:ea typeface="+mn-ea"/>
              <a:cs typeface="+mn-cs"/>
            </a:rPr>
            <a:t>　　　　　　　　 ・環境衛生施設整備基金　</a:t>
          </a:r>
          <a:r>
            <a:rPr kumimoji="1" lang="en-US" altLang="ja-JP" sz="1100">
              <a:solidFill>
                <a:schemeClr val="dk1"/>
              </a:solidFill>
              <a:effectLst/>
              <a:latin typeface="+mn-lt"/>
              <a:ea typeface="+mn-ea"/>
              <a:cs typeface="+mn-cs"/>
            </a:rPr>
            <a:t>10,860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基金の使途の明確化を図るために、財政調整基金を取り崩して個々の特定目的基金に積み立てることを予定している。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教育振興基金：市立学校施設の整備、生涯学習の振興及びスポーツの振興を図るとともに、まちづくりを担う地域リーダーや地域文化の後継者の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育成を図るために要する経費の財源</a:t>
          </a:r>
          <a:endParaRPr lang="ja-JP" altLang="ja-JP" sz="1400">
            <a:effectLst/>
          </a:endParaRPr>
        </a:p>
        <a:p>
          <a:r>
            <a:rPr kumimoji="1" lang="ja-JP" altLang="ja-JP" sz="1100">
              <a:solidFill>
                <a:schemeClr val="dk1"/>
              </a:solidFill>
              <a:effectLst/>
              <a:latin typeface="+mn-lt"/>
              <a:ea typeface="+mn-ea"/>
              <a:cs typeface="+mn-cs"/>
            </a:rPr>
            <a:t>　まちづくり振興基金：調和あるまちづくりに必要な生活関連施設や都市基盤施設の整備を図り、又はみやま市への定住促進に資する経費の財源</a:t>
          </a:r>
          <a:endParaRPr lang="ja-JP" altLang="ja-JP" sz="1400">
            <a:effectLst/>
          </a:endParaRPr>
        </a:p>
        <a:p>
          <a:r>
            <a:rPr kumimoji="1" lang="ja-JP" altLang="ja-JP" sz="1100">
              <a:solidFill>
                <a:schemeClr val="dk1"/>
              </a:solidFill>
              <a:effectLst/>
              <a:latin typeface="+mn-lt"/>
              <a:ea typeface="+mn-ea"/>
              <a:cs typeface="+mn-cs"/>
            </a:rPr>
            <a:t>　福祉振興基金：地域における福祉活動を推進し、もって快適な生活環境の形成等を図るために要する経費の財源</a:t>
          </a:r>
          <a:endParaRPr lang="ja-JP" altLang="ja-JP" sz="1400">
            <a:effectLst/>
          </a:endParaRPr>
        </a:p>
        <a:p>
          <a:r>
            <a:rPr kumimoji="1" lang="ja-JP" altLang="ja-JP" sz="1100">
              <a:solidFill>
                <a:schemeClr val="dk1"/>
              </a:solidFill>
              <a:effectLst/>
              <a:latin typeface="+mn-lt"/>
              <a:ea typeface="+mn-ea"/>
              <a:cs typeface="+mn-cs"/>
            </a:rPr>
            <a:t>　農林水産業振興基金：地域における農林水産業の振興及び農村の活性化を推進する経費の財源</a:t>
          </a:r>
          <a:endParaRPr lang="ja-JP" altLang="ja-JP" sz="1400">
            <a:effectLst/>
          </a:endParaRPr>
        </a:p>
        <a:p>
          <a:r>
            <a:rPr kumimoji="1" lang="ja-JP" altLang="ja-JP" sz="1100">
              <a:solidFill>
                <a:schemeClr val="dk1"/>
              </a:solidFill>
              <a:effectLst/>
              <a:latin typeface="+mn-lt"/>
              <a:ea typeface="+mn-ea"/>
              <a:cs typeface="+mn-cs"/>
            </a:rPr>
            <a:t>　企業誘致基金：企業誘致のための土地取得に要する経費の財源</a:t>
          </a:r>
          <a:endParaRPr lang="ja-JP" altLang="ja-JP" sz="1400">
            <a:effectLst/>
          </a:endParaRPr>
        </a:p>
        <a:p>
          <a:r>
            <a:rPr kumimoji="1" lang="ja-JP" altLang="ja-JP" sz="1100">
              <a:solidFill>
                <a:schemeClr val="dk1"/>
              </a:solidFill>
              <a:effectLst/>
              <a:latin typeface="+mn-lt"/>
              <a:ea typeface="+mn-ea"/>
              <a:cs typeface="+mn-cs"/>
            </a:rPr>
            <a:t>　地域雇用創出推進基金：企業誘致による地域の雇用創出等に資する経費の財源</a:t>
          </a:r>
          <a:endParaRPr lang="ja-JP" altLang="ja-JP" sz="1400">
            <a:effectLst/>
          </a:endParaRPr>
        </a:p>
        <a:p>
          <a:r>
            <a:rPr kumimoji="1" lang="ja-JP" altLang="ja-JP" sz="1100">
              <a:solidFill>
                <a:schemeClr val="dk1"/>
              </a:solidFill>
              <a:effectLst/>
              <a:latin typeface="+mn-lt"/>
              <a:ea typeface="+mn-ea"/>
              <a:cs typeface="+mn-cs"/>
            </a:rPr>
            <a:t>　環境衛生施設整備基金：環境衛生に係る施設の整備に要する経費の財源</a:t>
          </a:r>
          <a:endParaRPr lang="ja-JP" altLang="ja-JP" sz="1400">
            <a:effectLst/>
          </a:endParaRPr>
        </a:p>
        <a:p>
          <a:r>
            <a:rPr kumimoji="1" lang="ja-JP" altLang="ja-JP" sz="1100">
              <a:solidFill>
                <a:schemeClr val="dk1"/>
              </a:solidFill>
              <a:effectLst/>
              <a:latin typeface="+mn-lt"/>
              <a:ea typeface="+mn-ea"/>
              <a:cs typeface="+mn-cs"/>
            </a:rPr>
            <a:t>　災害対策基金：災害予防、災害応急対策及び災害復旧に要する経費の財源</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・上庄雨水ポンプ場整備事業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に伴い、まちづくり振興基金を</a:t>
          </a:r>
          <a:r>
            <a:rPr kumimoji="1" lang="en-US" altLang="ja-JP" sz="1100">
              <a:solidFill>
                <a:schemeClr val="dk1"/>
              </a:solidFill>
              <a:effectLst/>
              <a:latin typeface="+mn-lt"/>
              <a:ea typeface="+mn-ea"/>
              <a:cs typeface="+mn-cs"/>
            </a:rPr>
            <a:t>71,000</a:t>
          </a:r>
          <a:r>
            <a:rPr kumimoji="1" lang="ja-JP" altLang="ja-JP" sz="1100">
              <a:solidFill>
                <a:schemeClr val="dk1"/>
              </a:solidFill>
              <a:effectLst/>
              <a:latin typeface="+mn-lt"/>
              <a:ea typeface="+mn-ea"/>
              <a:cs typeface="+mn-cs"/>
            </a:rPr>
            <a:t>千円取り崩す。</a:t>
          </a:r>
          <a:endParaRPr lang="ja-JP" altLang="ja-JP" sz="1400">
            <a:effectLst/>
          </a:endParaRPr>
        </a:p>
        <a:p>
          <a:r>
            <a:rPr kumimoji="1" lang="ja-JP" altLang="ja-JP" sz="1100">
              <a:solidFill>
                <a:schemeClr val="dk1"/>
              </a:solidFill>
              <a:effectLst/>
              <a:latin typeface="+mn-lt"/>
              <a:ea typeface="+mn-ea"/>
              <a:cs typeface="+mn-cs"/>
            </a:rPr>
            <a:t>　・清掃センター整備事業等に伴い、環境衛生施設整備基金を</a:t>
          </a:r>
          <a:r>
            <a:rPr kumimoji="1" lang="en-US" altLang="ja-JP" sz="1100">
              <a:solidFill>
                <a:schemeClr val="dk1"/>
              </a:solidFill>
              <a:effectLst/>
              <a:latin typeface="+mn-lt"/>
              <a:ea typeface="+mn-ea"/>
              <a:cs typeface="+mn-cs"/>
            </a:rPr>
            <a:t>55,000</a:t>
          </a:r>
          <a:r>
            <a:rPr kumimoji="1" lang="ja-JP" altLang="ja-JP" sz="1100">
              <a:solidFill>
                <a:schemeClr val="dk1"/>
              </a:solidFill>
              <a:effectLst/>
              <a:latin typeface="+mn-lt"/>
              <a:ea typeface="+mn-ea"/>
              <a:cs typeface="+mn-cs"/>
            </a:rPr>
            <a:t>千円取り崩す。</a:t>
          </a:r>
          <a:endParaRPr lang="ja-JP" altLang="ja-JP" sz="1400">
            <a:effectLst/>
          </a:endParaRPr>
        </a:p>
        <a:p>
          <a:r>
            <a:rPr kumimoji="1" lang="ja-JP" altLang="ja-JP" sz="1100">
              <a:solidFill>
                <a:schemeClr val="dk1"/>
              </a:solidFill>
              <a:effectLst/>
              <a:latin typeface="+mn-lt"/>
              <a:ea typeface="+mn-ea"/>
              <a:cs typeface="+mn-cs"/>
            </a:rPr>
            <a:t>　・ふるさと納税分をその目的にあわせて、積立てる（</a:t>
          </a:r>
          <a:r>
            <a:rPr kumimoji="1" lang="en-US" altLang="ja-JP" sz="1100">
              <a:solidFill>
                <a:schemeClr val="dk1"/>
              </a:solidFill>
              <a:effectLst/>
              <a:latin typeface="+mn-lt"/>
              <a:ea typeface="+mn-ea"/>
              <a:cs typeface="+mn-cs"/>
            </a:rPr>
            <a:t>102,131</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（内訳）</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・まちづくり振興基金　</a:t>
          </a:r>
          <a:r>
            <a:rPr kumimoji="1" lang="en-US" altLang="ja-JP" sz="1100">
              <a:solidFill>
                <a:schemeClr val="dk1"/>
              </a:solidFill>
              <a:effectLst/>
              <a:latin typeface="+mn-lt"/>
              <a:ea typeface="+mn-ea"/>
              <a:cs typeface="+mn-cs"/>
            </a:rPr>
            <a:t>47,870</a:t>
          </a:r>
          <a:r>
            <a:rPr kumimoji="1" lang="ja-JP" altLang="ja-JP" sz="1100">
              <a:solidFill>
                <a:schemeClr val="dk1"/>
              </a:solidFill>
              <a:effectLst/>
              <a:latin typeface="+mn-lt"/>
              <a:ea typeface="+mn-ea"/>
              <a:cs typeface="+mn-cs"/>
            </a:rPr>
            <a:t>千円</a:t>
          </a:r>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・教育振興基金　</a:t>
          </a:r>
          <a:r>
            <a:rPr kumimoji="1" lang="en-US" altLang="ja-JP" sz="1100">
              <a:solidFill>
                <a:schemeClr val="dk1"/>
              </a:solidFill>
              <a:effectLst/>
              <a:latin typeface="+mn-lt"/>
              <a:ea typeface="+mn-ea"/>
              <a:cs typeface="+mn-cs"/>
            </a:rPr>
            <a:t>20,720</a:t>
          </a:r>
          <a:r>
            <a:rPr kumimoji="1" lang="ja-JP" altLang="ja-JP" sz="1100">
              <a:solidFill>
                <a:schemeClr val="dk1"/>
              </a:solidFill>
              <a:effectLst/>
              <a:latin typeface="+mn-lt"/>
              <a:ea typeface="+mn-ea"/>
              <a:cs typeface="+mn-cs"/>
            </a:rPr>
            <a:t>千円　 ・福祉振興基金　</a:t>
          </a:r>
          <a:r>
            <a:rPr kumimoji="1" lang="en-US" altLang="ja-JP" sz="1100">
              <a:solidFill>
                <a:schemeClr val="dk1"/>
              </a:solidFill>
              <a:effectLst/>
              <a:latin typeface="+mn-lt"/>
              <a:ea typeface="+mn-ea"/>
              <a:cs typeface="+mn-cs"/>
            </a:rPr>
            <a:t>13,810</a:t>
          </a:r>
          <a:r>
            <a:rPr kumimoji="1" lang="ja-JP" altLang="ja-JP" sz="1100">
              <a:solidFill>
                <a:schemeClr val="dk1"/>
              </a:solidFill>
              <a:effectLst/>
              <a:latin typeface="+mn-lt"/>
              <a:ea typeface="+mn-ea"/>
              <a:cs typeface="+mn-cs"/>
            </a:rPr>
            <a:t>千円</a:t>
          </a:r>
          <a:r>
            <a:rPr kumimoji="0" lang="ja-JP" altLang="en-US" sz="1400" baseline="0">
              <a:solidFill>
                <a:schemeClr val="dk1"/>
              </a:solidFill>
              <a:effectLst/>
              <a:latin typeface="+mn-lt"/>
              <a:ea typeface="+mn-ea"/>
              <a:cs typeface="+mn-cs"/>
            </a:rPr>
            <a:t>　　　　</a:t>
          </a:r>
          <a:endParaRPr kumimoji="0" lang="en-US" altLang="ja-JP" sz="1400" baseline="0">
            <a:solidFill>
              <a:schemeClr val="dk1"/>
            </a:solidFill>
            <a:effectLst/>
            <a:latin typeface="+mn-lt"/>
            <a:ea typeface="+mn-ea"/>
            <a:cs typeface="+mn-cs"/>
          </a:endParaRPr>
        </a:p>
        <a:p>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・農林水産業振興基金　</a:t>
          </a:r>
          <a:r>
            <a:rPr kumimoji="1" lang="en-US" altLang="ja-JP" sz="1100">
              <a:solidFill>
                <a:schemeClr val="dk1"/>
              </a:solidFill>
              <a:effectLst/>
              <a:latin typeface="+mn-lt"/>
              <a:ea typeface="+mn-ea"/>
              <a:cs typeface="+mn-cs"/>
            </a:rPr>
            <a:t>8,871</a:t>
          </a:r>
          <a:r>
            <a:rPr kumimoji="1" lang="ja-JP" altLang="ja-JP" sz="1100">
              <a:solidFill>
                <a:schemeClr val="dk1"/>
              </a:solidFill>
              <a:effectLst/>
              <a:latin typeface="+mn-lt"/>
              <a:ea typeface="+mn-ea"/>
              <a:cs typeface="+mn-cs"/>
            </a:rPr>
            <a:t>千円　</a:t>
          </a:r>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・環境衛生施設整備基金　</a:t>
          </a:r>
          <a:r>
            <a:rPr kumimoji="1" lang="en-US" altLang="ja-JP" sz="1100">
              <a:solidFill>
                <a:schemeClr val="dk1"/>
              </a:solidFill>
              <a:effectLst/>
              <a:latin typeface="+mn-lt"/>
              <a:ea typeface="+mn-ea"/>
              <a:cs typeface="+mn-cs"/>
            </a:rPr>
            <a:t>10,860</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ふるさと納税収入分について、寄附者の意向に沿ったそれぞれの特定目的基金に積立を予定している。今後大型事業が予想されるため、基金積立を検討していく。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前年度決算剰余金の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百万円を積立。</a:t>
          </a:r>
          <a:endParaRPr lang="ja-JP" altLang="ja-JP" sz="1400">
            <a:effectLst/>
          </a:endParaRPr>
        </a:p>
        <a:p>
          <a:r>
            <a:rPr kumimoji="1" lang="ja-JP" altLang="ja-JP" sz="1100">
              <a:solidFill>
                <a:schemeClr val="dk1"/>
              </a:solidFill>
              <a:effectLst/>
              <a:latin typeface="+mn-lt"/>
              <a:ea typeface="+mn-ea"/>
              <a:cs typeface="+mn-cs"/>
            </a:rPr>
            <a:t>　財源調整として</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百万円を取崩。</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財政調整基金を取り崩して特定目的基金への積み立てを予定している。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今後の環境衛生施設関連の起債償還に備え、</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百万円を積立。</a:t>
          </a:r>
          <a:endParaRPr lang="ja-JP" altLang="ja-JP" sz="1400">
            <a:effectLst/>
          </a:endParaRPr>
        </a:p>
        <a:p>
          <a:r>
            <a:rPr kumimoji="1" lang="ja-JP" altLang="ja-JP" sz="1100">
              <a:solidFill>
                <a:schemeClr val="dk1"/>
              </a:solidFill>
              <a:effectLst/>
              <a:latin typeface="+mn-lt"/>
              <a:ea typeface="+mn-ea"/>
              <a:cs typeface="+mn-cs"/>
            </a:rPr>
            <a:t>　元利金償還金充当のため、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百万円取崩。</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大型プロジェクト事業に伴う公債費の償還に備え、経費削減に努め、基金の積み増しを図る。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㎡）するという目標を掲げ、老朽化した施設の集約化・複合化や除却を検討している。有形固定資産減価償却率は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％であり、類似団体平均を下回っている。上昇傾向にあるものの、類似団体平均と比較するとその伸びは緩やかである。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8" name="楕円 87"/>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9" name="有形固定資産減価償却率該当値テキスト"/>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90" name="楕円 89"/>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102553</xdr:rowOff>
    </xdr:to>
    <xdr:cxnSp macro="">
      <xdr:nvCxnSpPr>
        <xdr:cNvPr id="91" name="直線コネクタ 90"/>
        <xdr:cNvCxnSpPr/>
      </xdr:nvCxnSpPr>
      <xdr:spPr>
        <a:xfrm flipV="1">
          <a:off x="4051300" y="6176433"/>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92" name="楕円 91"/>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102553</xdr:rowOff>
    </xdr:from>
    <xdr:to>
      <xdr:col>19</xdr:col>
      <xdr:colOff>136525</xdr:colOff>
      <xdr:row>31</xdr:row>
      <xdr:rowOff>143933</xdr:rowOff>
    </xdr:to>
    <xdr:cxnSp macro="">
      <xdr:nvCxnSpPr>
        <xdr:cNvPr id="93" name="直線コネクタ 92"/>
        <xdr:cNvCxnSpPr/>
      </xdr:nvCxnSpPr>
      <xdr:spPr>
        <a:xfrm flipV="1">
          <a:off x="3289300" y="6189028"/>
          <a:ext cx="762000" cy="4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94" name="楕円 93"/>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44450</xdr:rowOff>
    </xdr:to>
    <xdr:cxnSp macro="">
      <xdr:nvCxnSpPr>
        <xdr:cNvPr id="95" name="直線コネクタ 94"/>
        <xdr:cNvCxnSpPr/>
      </xdr:nvCxnSpPr>
      <xdr:spPr>
        <a:xfrm flipV="1">
          <a:off x="2527300" y="623040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8"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144480</xdr:rowOff>
    </xdr:from>
    <xdr:ext cx="405111" cy="259045"/>
    <xdr:sp macro="" textlink="">
      <xdr:nvSpPr>
        <xdr:cNvPr id="99" name="n_1mainValue有形固定資産減価償却率"/>
        <xdr:cNvSpPr txBox="1"/>
      </xdr:nvSpPr>
      <xdr:spPr>
        <a:xfrm>
          <a:off x="38360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100"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101" name="n_3mainValue有形固定資産減価償却率"/>
        <xdr:cNvSpPr txBox="1"/>
      </xdr:nvSpPr>
      <xdr:spPr>
        <a:xfrm>
          <a:off x="2324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将来負担額がバイオマスセンター建設事業債等による地方債の増、また経常一般財源等である普通交付税が合併算定替による減となっているため債務償還比率が上昇している。依然として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53141</xdr:rowOff>
    </xdr:from>
    <xdr:to>
      <xdr:col>76</xdr:col>
      <xdr:colOff>73025</xdr:colOff>
      <xdr:row>31</xdr:row>
      <xdr:rowOff>154741</xdr:rowOff>
    </xdr:to>
    <xdr:sp macro="" textlink="">
      <xdr:nvSpPr>
        <xdr:cNvPr id="145" name="楕円 144"/>
        <xdr:cNvSpPr/>
      </xdr:nvSpPr>
      <xdr:spPr>
        <a:xfrm>
          <a:off x="147447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31568</xdr:rowOff>
    </xdr:from>
    <xdr:ext cx="469744" cy="259045"/>
    <xdr:sp macro="" textlink="">
      <xdr:nvSpPr>
        <xdr:cNvPr id="146" name="債務償還比率該当値テキスト"/>
        <xdr:cNvSpPr txBox="1"/>
      </xdr:nvSpPr>
      <xdr:spPr>
        <a:xfrm>
          <a:off x="14846300" y="611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9072</xdr:rowOff>
    </xdr:from>
    <xdr:to>
      <xdr:col>72</xdr:col>
      <xdr:colOff>123825</xdr:colOff>
      <xdr:row>32</xdr:row>
      <xdr:rowOff>110672</xdr:rowOff>
    </xdr:to>
    <xdr:sp macro="" textlink="">
      <xdr:nvSpPr>
        <xdr:cNvPr id="147" name="楕円 146"/>
        <xdr:cNvSpPr/>
      </xdr:nvSpPr>
      <xdr:spPr>
        <a:xfrm>
          <a:off x="14033500" y="62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103941</xdr:rowOff>
    </xdr:from>
    <xdr:to>
      <xdr:col>76</xdr:col>
      <xdr:colOff>22225</xdr:colOff>
      <xdr:row>32</xdr:row>
      <xdr:rowOff>59872</xdr:rowOff>
    </xdr:to>
    <xdr:cxnSp macro="">
      <xdr:nvCxnSpPr>
        <xdr:cNvPr id="148" name="直線コネクタ 147"/>
        <xdr:cNvCxnSpPr/>
      </xdr:nvCxnSpPr>
      <xdr:spPr>
        <a:xfrm flipV="1">
          <a:off x="14084300" y="6190416"/>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101799</xdr:rowOff>
    </xdr:from>
    <xdr:ext cx="469744" cy="259045"/>
    <xdr:sp macro="" textlink="">
      <xdr:nvSpPr>
        <xdr:cNvPr id="150" name="n_1mainValue債務償還比率"/>
        <xdr:cNvSpPr txBox="1"/>
      </xdr:nvSpPr>
      <xdr:spPr>
        <a:xfrm>
          <a:off x="13836727" y="63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2" name="楕円 71"/>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3" name="【道路】&#10;有形固定資産減価償却率該当値テキスト"/>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4" name="楕円 73"/>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48441</xdr:rowOff>
    </xdr:to>
    <xdr:cxnSp macro="">
      <xdr:nvCxnSpPr>
        <xdr:cNvPr id="75" name="直線コネクタ 74"/>
        <xdr:cNvCxnSpPr/>
      </xdr:nvCxnSpPr>
      <xdr:spPr>
        <a:xfrm flipV="1">
          <a:off x="3797300" y="65374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6" name="楕円 75"/>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79466</xdr:rowOff>
    </xdr:to>
    <xdr:cxnSp macro="">
      <xdr:nvCxnSpPr>
        <xdr:cNvPr id="77" name="直線コネクタ 76"/>
        <xdr:cNvCxnSpPr/>
      </xdr:nvCxnSpPr>
      <xdr:spPr>
        <a:xfrm flipV="1">
          <a:off x="2908300" y="65635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78" name="楕円 77"/>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112123</xdr:rowOff>
    </xdr:to>
    <xdr:cxnSp macro="">
      <xdr:nvCxnSpPr>
        <xdr:cNvPr id="79" name="直線コネクタ 78"/>
        <xdr:cNvCxnSpPr/>
      </xdr:nvCxnSpPr>
      <xdr:spPr>
        <a:xfrm flipV="1">
          <a:off x="2019300" y="659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3" name="n_1mainValue【道路】&#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4" name="n_2mainValue【道路】&#10;有形固定資産減価償却率"/>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85" name="n_3mainValue【道路】&#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165646</xdr:rowOff>
    </xdr:from>
    <xdr:to>
      <xdr:col>55</xdr:col>
      <xdr:colOff>50800</xdr:colOff>
      <xdr:row>39</xdr:row>
      <xdr:rowOff>95796</xdr:rowOff>
    </xdr:to>
    <xdr:sp macro="" textlink="">
      <xdr:nvSpPr>
        <xdr:cNvPr id="124" name="楕円 123"/>
        <xdr:cNvSpPr/>
      </xdr:nvSpPr>
      <xdr:spPr>
        <a:xfrm>
          <a:off x="10426700" y="66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17073</xdr:rowOff>
    </xdr:from>
    <xdr:ext cx="534377" cy="259045"/>
    <xdr:sp macro="" textlink="">
      <xdr:nvSpPr>
        <xdr:cNvPr id="125" name="【道路】&#10;一人当たり延長該当値テキスト"/>
        <xdr:cNvSpPr txBox="1"/>
      </xdr:nvSpPr>
      <xdr:spPr>
        <a:xfrm>
          <a:off x="10515600" y="6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2045</xdr:rowOff>
    </xdr:from>
    <xdr:to>
      <xdr:col>50</xdr:col>
      <xdr:colOff>165100</xdr:colOff>
      <xdr:row>39</xdr:row>
      <xdr:rowOff>103645</xdr:rowOff>
    </xdr:to>
    <xdr:sp macro="" textlink="">
      <xdr:nvSpPr>
        <xdr:cNvPr id="126" name="楕円 125"/>
        <xdr:cNvSpPr/>
      </xdr:nvSpPr>
      <xdr:spPr>
        <a:xfrm>
          <a:off x="9588500" y="668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44996</xdr:rowOff>
    </xdr:from>
    <xdr:to>
      <xdr:col>55</xdr:col>
      <xdr:colOff>0</xdr:colOff>
      <xdr:row>39</xdr:row>
      <xdr:rowOff>52845</xdr:rowOff>
    </xdr:to>
    <xdr:cxnSp macro="">
      <xdr:nvCxnSpPr>
        <xdr:cNvPr id="127" name="直線コネクタ 126"/>
        <xdr:cNvCxnSpPr/>
      </xdr:nvCxnSpPr>
      <xdr:spPr>
        <a:xfrm flipV="1">
          <a:off x="9639300" y="6731546"/>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10255</xdr:rowOff>
    </xdr:from>
    <xdr:to>
      <xdr:col>46</xdr:col>
      <xdr:colOff>38100</xdr:colOff>
      <xdr:row>39</xdr:row>
      <xdr:rowOff>111855</xdr:rowOff>
    </xdr:to>
    <xdr:sp macro="" textlink="">
      <xdr:nvSpPr>
        <xdr:cNvPr id="128" name="楕円 127"/>
        <xdr:cNvSpPr/>
      </xdr:nvSpPr>
      <xdr:spPr>
        <a:xfrm>
          <a:off x="8699500" y="66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52845</xdr:rowOff>
    </xdr:from>
    <xdr:to>
      <xdr:col>50</xdr:col>
      <xdr:colOff>114300</xdr:colOff>
      <xdr:row>39</xdr:row>
      <xdr:rowOff>61055</xdr:rowOff>
    </xdr:to>
    <xdr:cxnSp macro="">
      <xdr:nvCxnSpPr>
        <xdr:cNvPr id="129" name="直線コネクタ 128"/>
        <xdr:cNvCxnSpPr/>
      </xdr:nvCxnSpPr>
      <xdr:spPr>
        <a:xfrm flipV="1">
          <a:off x="8750300" y="6739395"/>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17323</xdr:rowOff>
    </xdr:from>
    <xdr:to>
      <xdr:col>41</xdr:col>
      <xdr:colOff>101600</xdr:colOff>
      <xdr:row>39</xdr:row>
      <xdr:rowOff>118923</xdr:rowOff>
    </xdr:to>
    <xdr:sp macro="" textlink="">
      <xdr:nvSpPr>
        <xdr:cNvPr id="130" name="楕円 129"/>
        <xdr:cNvSpPr/>
      </xdr:nvSpPr>
      <xdr:spPr>
        <a:xfrm>
          <a:off x="7810500" y="67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61055</xdr:rowOff>
    </xdr:from>
    <xdr:to>
      <xdr:col>45</xdr:col>
      <xdr:colOff>177800</xdr:colOff>
      <xdr:row>39</xdr:row>
      <xdr:rowOff>68123</xdr:rowOff>
    </xdr:to>
    <xdr:cxnSp macro="">
      <xdr:nvCxnSpPr>
        <xdr:cNvPr id="131" name="直線コネクタ 130"/>
        <xdr:cNvCxnSpPr/>
      </xdr:nvCxnSpPr>
      <xdr:spPr>
        <a:xfrm flipV="1">
          <a:off x="7861300" y="6747605"/>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120172</xdr:rowOff>
    </xdr:from>
    <xdr:ext cx="534377" cy="259045"/>
    <xdr:sp macro="" textlink="">
      <xdr:nvSpPr>
        <xdr:cNvPr id="135" name="n_1mainValue【道路】&#10;一人当たり延長"/>
        <xdr:cNvSpPr txBox="1"/>
      </xdr:nvSpPr>
      <xdr:spPr>
        <a:xfrm>
          <a:off x="9359411" y="6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128382</xdr:rowOff>
    </xdr:from>
    <xdr:ext cx="534377" cy="259045"/>
    <xdr:sp macro="" textlink="">
      <xdr:nvSpPr>
        <xdr:cNvPr id="136" name="n_2mainValue【道路】&#10;一人当たり延長"/>
        <xdr:cNvSpPr txBox="1"/>
      </xdr:nvSpPr>
      <xdr:spPr>
        <a:xfrm>
          <a:off x="8483111" y="64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135450</xdr:rowOff>
    </xdr:from>
    <xdr:ext cx="534377" cy="259045"/>
    <xdr:sp macro="" textlink="">
      <xdr:nvSpPr>
        <xdr:cNvPr id="137" name="n_3mainValue【道路】&#10;一人当たり延長"/>
        <xdr:cNvSpPr txBox="1"/>
      </xdr:nvSpPr>
      <xdr:spPr>
        <a:xfrm>
          <a:off x="7594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110853</xdr:rowOff>
    </xdr:from>
    <xdr:to>
      <xdr:col>24</xdr:col>
      <xdr:colOff>114300</xdr:colOff>
      <xdr:row>58</xdr:row>
      <xdr:rowOff>41003</xdr:rowOff>
    </xdr:to>
    <xdr:sp macro="" textlink="">
      <xdr:nvSpPr>
        <xdr:cNvPr id="178" name="楕円 177"/>
        <xdr:cNvSpPr/>
      </xdr:nvSpPr>
      <xdr:spPr>
        <a:xfrm>
          <a:off x="45847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133730</xdr:rowOff>
    </xdr:from>
    <xdr:ext cx="405111" cy="259045"/>
    <xdr:sp macro="" textlink="">
      <xdr:nvSpPr>
        <xdr:cNvPr id="179" name="【橋りょう・トンネル】&#10;有形固定資産減価償却率該当値テキスト"/>
        <xdr:cNvSpPr txBox="1"/>
      </xdr:nvSpPr>
      <xdr:spPr>
        <a:xfrm>
          <a:off x="4673600" y="973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80" name="楕円 179"/>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161653</xdr:rowOff>
    </xdr:from>
    <xdr:to>
      <xdr:col>24</xdr:col>
      <xdr:colOff>63500</xdr:colOff>
      <xdr:row>58</xdr:row>
      <xdr:rowOff>9797</xdr:rowOff>
    </xdr:to>
    <xdr:cxnSp macro="">
      <xdr:nvCxnSpPr>
        <xdr:cNvPr id="181" name="直線コネクタ 180"/>
        <xdr:cNvCxnSpPr/>
      </xdr:nvCxnSpPr>
      <xdr:spPr>
        <a:xfrm flipV="1">
          <a:off x="3797300" y="99343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82" name="楕円 181"/>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34290</xdr:rowOff>
    </xdr:to>
    <xdr:cxnSp macro="">
      <xdr:nvCxnSpPr>
        <xdr:cNvPr id="183" name="直線コネクタ 182"/>
        <xdr:cNvCxnSpPr/>
      </xdr:nvCxnSpPr>
      <xdr:spPr>
        <a:xfrm flipV="1">
          <a:off x="2908300" y="99538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xdr:rowOff>
    </xdr:from>
    <xdr:to>
      <xdr:col>10</xdr:col>
      <xdr:colOff>165100</xdr:colOff>
      <xdr:row>58</xdr:row>
      <xdr:rowOff>104684</xdr:rowOff>
    </xdr:to>
    <xdr:sp macro="" textlink="">
      <xdr:nvSpPr>
        <xdr:cNvPr id="184" name="楕円 183"/>
        <xdr:cNvSpPr/>
      </xdr:nvSpPr>
      <xdr:spPr>
        <a:xfrm>
          <a:off x="1968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34290</xdr:rowOff>
    </xdr:from>
    <xdr:to>
      <xdr:col>15</xdr:col>
      <xdr:colOff>50800</xdr:colOff>
      <xdr:row>58</xdr:row>
      <xdr:rowOff>53884</xdr:rowOff>
    </xdr:to>
    <xdr:cxnSp macro="">
      <xdr:nvCxnSpPr>
        <xdr:cNvPr id="185" name="直線コネクタ 184"/>
        <xdr:cNvCxnSpPr/>
      </xdr:nvCxnSpPr>
      <xdr:spPr>
        <a:xfrm flipV="1">
          <a:off x="2019300" y="99783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89" name="n_1mainValue【橋りょう・トンネル】&#10;有形固定資産減価償却率"/>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90" name="n_2mainValue【橋りょう・トンネル】&#10;有形固定資産減価償却率"/>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121211</xdr:rowOff>
    </xdr:from>
    <xdr:ext cx="405111" cy="259045"/>
    <xdr:sp macro="" textlink="">
      <xdr:nvSpPr>
        <xdr:cNvPr id="191" name="n_3mainValue【橋りょう・トンネル】&#10;有形固定資産減価償却率"/>
        <xdr:cNvSpPr txBox="1"/>
      </xdr:nvSpPr>
      <xdr:spPr>
        <a:xfrm>
          <a:off x="1816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90975</xdr:rowOff>
    </xdr:from>
    <xdr:to>
      <xdr:col>55</xdr:col>
      <xdr:colOff>50800</xdr:colOff>
      <xdr:row>63</xdr:row>
      <xdr:rowOff>21125</xdr:rowOff>
    </xdr:to>
    <xdr:sp macro="" textlink="">
      <xdr:nvSpPr>
        <xdr:cNvPr id="228" name="楕円 227"/>
        <xdr:cNvSpPr/>
      </xdr:nvSpPr>
      <xdr:spPr>
        <a:xfrm>
          <a:off x="10426700" y="107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69402</xdr:rowOff>
    </xdr:from>
    <xdr:ext cx="599010" cy="259045"/>
    <xdr:sp macro="" textlink="">
      <xdr:nvSpPr>
        <xdr:cNvPr id="229" name="【橋りょう・トンネル】&#10;一人当たり有形固定資産（償却資産）額該当値テキスト"/>
        <xdr:cNvSpPr txBox="1"/>
      </xdr:nvSpPr>
      <xdr:spPr>
        <a:xfrm>
          <a:off x="10515600" y="106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94128</xdr:rowOff>
    </xdr:from>
    <xdr:to>
      <xdr:col>50</xdr:col>
      <xdr:colOff>165100</xdr:colOff>
      <xdr:row>63</xdr:row>
      <xdr:rowOff>24278</xdr:rowOff>
    </xdr:to>
    <xdr:sp macro="" textlink="">
      <xdr:nvSpPr>
        <xdr:cNvPr id="230" name="楕円 229"/>
        <xdr:cNvSpPr/>
      </xdr:nvSpPr>
      <xdr:spPr>
        <a:xfrm>
          <a:off x="9588500" y="107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141775</xdr:rowOff>
    </xdr:from>
    <xdr:to>
      <xdr:col>55</xdr:col>
      <xdr:colOff>0</xdr:colOff>
      <xdr:row>62</xdr:row>
      <xdr:rowOff>144928</xdr:rowOff>
    </xdr:to>
    <xdr:cxnSp macro="">
      <xdr:nvCxnSpPr>
        <xdr:cNvPr id="231" name="直線コネクタ 230"/>
        <xdr:cNvCxnSpPr/>
      </xdr:nvCxnSpPr>
      <xdr:spPr>
        <a:xfrm flipV="1">
          <a:off x="9639300" y="10771675"/>
          <a:ext cx="8382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97510</xdr:rowOff>
    </xdr:from>
    <xdr:to>
      <xdr:col>46</xdr:col>
      <xdr:colOff>38100</xdr:colOff>
      <xdr:row>63</xdr:row>
      <xdr:rowOff>27660</xdr:rowOff>
    </xdr:to>
    <xdr:sp macro="" textlink="">
      <xdr:nvSpPr>
        <xdr:cNvPr id="232" name="楕円 231"/>
        <xdr:cNvSpPr/>
      </xdr:nvSpPr>
      <xdr:spPr>
        <a:xfrm>
          <a:off x="8699500" y="10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144928</xdr:rowOff>
    </xdr:from>
    <xdr:to>
      <xdr:col>50</xdr:col>
      <xdr:colOff>114300</xdr:colOff>
      <xdr:row>62</xdr:row>
      <xdr:rowOff>148310</xdr:rowOff>
    </xdr:to>
    <xdr:cxnSp macro="">
      <xdr:nvCxnSpPr>
        <xdr:cNvPr id="233" name="直線コネクタ 232"/>
        <xdr:cNvCxnSpPr/>
      </xdr:nvCxnSpPr>
      <xdr:spPr>
        <a:xfrm flipV="1">
          <a:off x="8750300" y="10774828"/>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101272</xdr:rowOff>
    </xdr:from>
    <xdr:to>
      <xdr:col>41</xdr:col>
      <xdr:colOff>101600</xdr:colOff>
      <xdr:row>63</xdr:row>
      <xdr:rowOff>31422</xdr:rowOff>
    </xdr:to>
    <xdr:sp macro="" textlink="">
      <xdr:nvSpPr>
        <xdr:cNvPr id="234" name="楕円 233"/>
        <xdr:cNvSpPr/>
      </xdr:nvSpPr>
      <xdr:spPr>
        <a:xfrm>
          <a:off x="7810500" y="107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148310</xdr:rowOff>
    </xdr:from>
    <xdr:to>
      <xdr:col>45</xdr:col>
      <xdr:colOff>177800</xdr:colOff>
      <xdr:row>62</xdr:row>
      <xdr:rowOff>152072</xdr:rowOff>
    </xdr:to>
    <xdr:cxnSp macro="">
      <xdr:nvCxnSpPr>
        <xdr:cNvPr id="235" name="直線コネクタ 234"/>
        <xdr:cNvCxnSpPr/>
      </xdr:nvCxnSpPr>
      <xdr:spPr>
        <a:xfrm flipV="1">
          <a:off x="7861300" y="10778210"/>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15405</xdr:rowOff>
    </xdr:from>
    <xdr:ext cx="599010" cy="259045"/>
    <xdr:sp macro="" textlink="">
      <xdr:nvSpPr>
        <xdr:cNvPr id="239" name="n_1mainValue【橋りょう・トンネル】&#10;一人当たり有形固定資産（償却資産）額"/>
        <xdr:cNvSpPr txBox="1"/>
      </xdr:nvSpPr>
      <xdr:spPr>
        <a:xfrm>
          <a:off x="9327095" y="1081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18787</xdr:rowOff>
    </xdr:from>
    <xdr:ext cx="599010" cy="259045"/>
    <xdr:sp macro="" textlink="">
      <xdr:nvSpPr>
        <xdr:cNvPr id="240" name="n_2mainValue【橋りょう・トンネル】&#10;一人当たり有形固定資産（償却資産）額"/>
        <xdr:cNvSpPr txBox="1"/>
      </xdr:nvSpPr>
      <xdr:spPr>
        <a:xfrm>
          <a:off x="8450795" y="108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22549</xdr:rowOff>
    </xdr:from>
    <xdr:ext cx="599010" cy="259045"/>
    <xdr:sp macro="" textlink="">
      <xdr:nvSpPr>
        <xdr:cNvPr id="241" name="n_3mainValue【橋りょう・トンネル】&#10;一人当たり有形固定資産（償却資産）額"/>
        <xdr:cNvSpPr txBox="1"/>
      </xdr:nvSpPr>
      <xdr:spPr>
        <a:xfrm>
          <a:off x="7561795" y="1082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27305</xdr:rowOff>
    </xdr:from>
    <xdr:to>
      <xdr:col>24</xdr:col>
      <xdr:colOff>114300</xdr:colOff>
      <xdr:row>85</xdr:row>
      <xdr:rowOff>128905</xdr:rowOff>
    </xdr:to>
    <xdr:sp macro="" textlink="">
      <xdr:nvSpPr>
        <xdr:cNvPr id="281" name="楕円 280"/>
        <xdr:cNvSpPr/>
      </xdr:nvSpPr>
      <xdr:spPr>
        <a:xfrm>
          <a:off x="4584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113682</xdr:rowOff>
    </xdr:from>
    <xdr:ext cx="405111" cy="259045"/>
    <xdr:sp macro="" textlink="">
      <xdr:nvSpPr>
        <xdr:cNvPr id="282" name="【公営住宅】&#10;有形固定資産減価償却率該当値テキスト"/>
        <xdr:cNvSpPr txBox="1"/>
      </xdr:nvSpPr>
      <xdr:spPr>
        <a:xfrm>
          <a:off x="4673600" y="1451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65405</xdr:rowOff>
    </xdr:from>
    <xdr:to>
      <xdr:col>20</xdr:col>
      <xdr:colOff>38100</xdr:colOff>
      <xdr:row>85</xdr:row>
      <xdr:rowOff>167005</xdr:rowOff>
    </xdr:to>
    <xdr:sp macro="" textlink="">
      <xdr:nvSpPr>
        <xdr:cNvPr id="283" name="楕円 282"/>
        <xdr:cNvSpPr/>
      </xdr:nvSpPr>
      <xdr:spPr>
        <a:xfrm>
          <a:off x="3746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78105</xdr:rowOff>
    </xdr:from>
    <xdr:to>
      <xdr:col>24</xdr:col>
      <xdr:colOff>63500</xdr:colOff>
      <xdr:row>85</xdr:row>
      <xdr:rowOff>116205</xdr:rowOff>
    </xdr:to>
    <xdr:cxnSp macro="">
      <xdr:nvCxnSpPr>
        <xdr:cNvPr id="284" name="直線コネクタ 283"/>
        <xdr:cNvCxnSpPr/>
      </xdr:nvCxnSpPr>
      <xdr:spPr>
        <a:xfrm flipV="1">
          <a:off x="3797300" y="14651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285" name="楕円 284"/>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116205</xdr:rowOff>
    </xdr:from>
    <xdr:to>
      <xdr:col>19</xdr:col>
      <xdr:colOff>177800</xdr:colOff>
      <xdr:row>85</xdr:row>
      <xdr:rowOff>121920</xdr:rowOff>
    </xdr:to>
    <xdr:cxnSp macro="">
      <xdr:nvCxnSpPr>
        <xdr:cNvPr id="286" name="直線コネクタ 285"/>
        <xdr:cNvCxnSpPr/>
      </xdr:nvCxnSpPr>
      <xdr:spPr>
        <a:xfrm flipV="1">
          <a:off x="2908300" y="14689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287" name="楕円 286"/>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121920</xdr:rowOff>
    </xdr:from>
    <xdr:to>
      <xdr:col>15</xdr:col>
      <xdr:colOff>50800</xdr:colOff>
      <xdr:row>85</xdr:row>
      <xdr:rowOff>163830</xdr:rowOff>
    </xdr:to>
    <xdr:cxnSp macro="">
      <xdr:nvCxnSpPr>
        <xdr:cNvPr id="288" name="直線コネクタ 287"/>
        <xdr:cNvCxnSpPr/>
      </xdr:nvCxnSpPr>
      <xdr:spPr>
        <a:xfrm flipV="1">
          <a:off x="2019300" y="1469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158132</xdr:rowOff>
    </xdr:from>
    <xdr:ext cx="405111" cy="259045"/>
    <xdr:sp macro="" textlink="">
      <xdr:nvSpPr>
        <xdr:cNvPr id="292" name="n_1mainValue【公営住宅】&#10;有形固定資産減価償却率"/>
        <xdr:cNvSpPr txBox="1"/>
      </xdr:nvSpPr>
      <xdr:spPr>
        <a:xfrm>
          <a:off x="3582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293"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294" name="n_3mainValue【公営住宅】&#10;有形固定資産減価償却率"/>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6894</xdr:rowOff>
    </xdr:from>
    <xdr:to>
      <xdr:col>55</xdr:col>
      <xdr:colOff>50800</xdr:colOff>
      <xdr:row>86</xdr:row>
      <xdr:rowOff>108494</xdr:rowOff>
    </xdr:to>
    <xdr:sp macro="" textlink="">
      <xdr:nvSpPr>
        <xdr:cNvPr id="335" name="楕円 334"/>
        <xdr:cNvSpPr/>
      </xdr:nvSpPr>
      <xdr:spPr>
        <a:xfrm>
          <a:off x="10426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93271</xdr:rowOff>
    </xdr:from>
    <xdr:ext cx="469744" cy="259045"/>
    <xdr:sp macro="" textlink="">
      <xdr:nvSpPr>
        <xdr:cNvPr id="336" name="【公営住宅】&#10;一人当たり面積該当値テキスト"/>
        <xdr:cNvSpPr txBox="1"/>
      </xdr:nvSpPr>
      <xdr:spPr>
        <a:xfrm>
          <a:off x="105156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7874</xdr:rowOff>
    </xdr:from>
    <xdr:to>
      <xdr:col>50</xdr:col>
      <xdr:colOff>165100</xdr:colOff>
      <xdr:row>86</xdr:row>
      <xdr:rowOff>109474</xdr:rowOff>
    </xdr:to>
    <xdr:sp macro="" textlink="">
      <xdr:nvSpPr>
        <xdr:cNvPr id="337" name="楕円 336"/>
        <xdr:cNvSpPr/>
      </xdr:nvSpPr>
      <xdr:spPr>
        <a:xfrm>
          <a:off x="9588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57694</xdr:rowOff>
    </xdr:from>
    <xdr:to>
      <xdr:col>55</xdr:col>
      <xdr:colOff>0</xdr:colOff>
      <xdr:row>86</xdr:row>
      <xdr:rowOff>58674</xdr:rowOff>
    </xdr:to>
    <xdr:cxnSp macro="">
      <xdr:nvCxnSpPr>
        <xdr:cNvPr id="338" name="直線コネクタ 337"/>
        <xdr:cNvCxnSpPr/>
      </xdr:nvCxnSpPr>
      <xdr:spPr>
        <a:xfrm flipV="1">
          <a:off x="9639300" y="1480239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9506</xdr:rowOff>
    </xdr:from>
    <xdr:to>
      <xdr:col>46</xdr:col>
      <xdr:colOff>38100</xdr:colOff>
      <xdr:row>86</xdr:row>
      <xdr:rowOff>111106</xdr:rowOff>
    </xdr:to>
    <xdr:sp macro="" textlink="">
      <xdr:nvSpPr>
        <xdr:cNvPr id="339" name="楕円 338"/>
        <xdr:cNvSpPr/>
      </xdr:nvSpPr>
      <xdr:spPr>
        <a:xfrm>
          <a:off x="8699500" y="147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58674</xdr:rowOff>
    </xdr:from>
    <xdr:to>
      <xdr:col>50</xdr:col>
      <xdr:colOff>114300</xdr:colOff>
      <xdr:row>86</xdr:row>
      <xdr:rowOff>60306</xdr:rowOff>
    </xdr:to>
    <xdr:cxnSp macro="">
      <xdr:nvCxnSpPr>
        <xdr:cNvPr id="340" name="直線コネクタ 339"/>
        <xdr:cNvCxnSpPr/>
      </xdr:nvCxnSpPr>
      <xdr:spPr>
        <a:xfrm flipV="1">
          <a:off x="8750300" y="14803374"/>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10976</xdr:rowOff>
    </xdr:from>
    <xdr:to>
      <xdr:col>41</xdr:col>
      <xdr:colOff>101600</xdr:colOff>
      <xdr:row>86</xdr:row>
      <xdr:rowOff>112576</xdr:rowOff>
    </xdr:to>
    <xdr:sp macro="" textlink="">
      <xdr:nvSpPr>
        <xdr:cNvPr id="341" name="楕円 340"/>
        <xdr:cNvSpPr/>
      </xdr:nvSpPr>
      <xdr:spPr>
        <a:xfrm>
          <a:off x="7810500" y="147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60306</xdr:rowOff>
    </xdr:from>
    <xdr:to>
      <xdr:col>45</xdr:col>
      <xdr:colOff>177800</xdr:colOff>
      <xdr:row>86</xdr:row>
      <xdr:rowOff>61776</xdr:rowOff>
    </xdr:to>
    <xdr:cxnSp macro="">
      <xdr:nvCxnSpPr>
        <xdr:cNvPr id="342" name="直線コネクタ 341"/>
        <xdr:cNvCxnSpPr/>
      </xdr:nvCxnSpPr>
      <xdr:spPr>
        <a:xfrm flipV="1">
          <a:off x="7861300" y="1480500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100601</xdr:rowOff>
    </xdr:from>
    <xdr:ext cx="469744" cy="259045"/>
    <xdr:sp macro="" textlink="">
      <xdr:nvSpPr>
        <xdr:cNvPr id="346" name="n_1mainValue【公営住宅】&#10;一人当たり面積"/>
        <xdr:cNvSpPr txBox="1"/>
      </xdr:nvSpPr>
      <xdr:spPr>
        <a:xfrm>
          <a:off x="93917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102233</xdr:rowOff>
    </xdr:from>
    <xdr:ext cx="469744" cy="259045"/>
    <xdr:sp macro="" textlink="">
      <xdr:nvSpPr>
        <xdr:cNvPr id="347" name="n_2mainValue【公営住宅】&#10;一人当たり面積"/>
        <xdr:cNvSpPr txBox="1"/>
      </xdr:nvSpPr>
      <xdr:spPr>
        <a:xfrm>
          <a:off x="8515427" y="1484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103703</xdr:rowOff>
    </xdr:from>
    <xdr:ext cx="469744" cy="259045"/>
    <xdr:sp macro="" textlink="">
      <xdr:nvSpPr>
        <xdr:cNvPr id="348" name="n_3mainValue【公営住宅】&#10;一人当たり面積"/>
        <xdr:cNvSpPr txBox="1"/>
      </xdr:nvSpPr>
      <xdr:spPr>
        <a:xfrm>
          <a:off x="7626427" y="148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05" name="直線コネクタ 40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0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07" name="直線コネクタ 40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0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09" name="直線コネクタ 40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1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11" name="フローチャート: 判断 41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12" name="フローチャート: 判断 41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13" name="フローチャート: 判断 41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14" name="フローチャート: 判断 41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20" name="楕円 419"/>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421" name="【学校施設】&#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22" name="楕円 421"/>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83820</xdr:rowOff>
    </xdr:to>
    <xdr:cxnSp macro="">
      <xdr:nvCxnSpPr>
        <xdr:cNvPr id="423" name="直線コネクタ 422"/>
        <xdr:cNvCxnSpPr/>
      </xdr:nvCxnSpPr>
      <xdr:spPr>
        <a:xfrm flipV="1">
          <a:off x="15481300" y="10161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424" name="楕円 423"/>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129540</xdr:rowOff>
    </xdr:to>
    <xdr:cxnSp macro="">
      <xdr:nvCxnSpPr>
        <xdr:cNvPr id="425" name="直線コネクタ 424"/>
        <xdr:cNvCxnSpPr/>
      </xdr:nvCxnSpPr>
      <xdr:spPr>
        <a:xfrm flipV="1">
          <a:off x="14592300" y="10199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426" name="楕円 425"/>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129540</xdr:rowOff>
    </xdr:to>
    <xdr:cxnSp macro="">
      <xdr:nvCxnSpPr>
        <xdr:cNvPr id="427" name="直線コネクタ 426"/>
        <xdr:cNvCxnSpPr/>
      </xdr:nvCxnSpPr>
      <xdr:spPr>
        <a:xfrm>
          <a:off x="13703300" y="10237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28"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29"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30"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31"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432" name="n_2mainValue【学校施設】&#10;有形固定資産減価償却率"/>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33" name="n_3main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47" name="テキスト ボックス 446"/>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49" name="テキスト ボックス 448"/>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1" name="テキスト ボックス 450"/>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3" name="テキスト ボックス 4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55" name="直線コネクタ 454"/>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56"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57" name="直線コネクタ 456"/>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58"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59" name="直線コネクタ 458"/>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0"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1" name="フローチャート: 判断 460"/>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2" name="フローチャート: 判断 461"/>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63" name="フローチャート: 判断 462"/>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64" name="フローチャート: 判断 463"/>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9322</xdr:rowOff>
    </xdr:from>
    <xdr:to>
      <xdr:col>116</xdr:col>
      <xdr:colOff>114300</xdr:colOff>
      <xdr:row>63</xdr:row>
      <xdr:rowOff>110922</xdr:rowOff>
    </xdr:to>
    <xdr:sp macro="" textlink="">
      <xdr:nvSpPr>
        <xdr:cNvPr id="470" name="楕円 469"/>
        <xdr:cNvSpPr/>
      </xdr:nvSpPr>
      <xdr:spPr>
        <a:xfrm>
          <a:off x="22110700" y="108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140149</xdr:rowOff>
    </xdr:from>
    <xdr:ext cx="469744" cy="259045"/>
    <xdr:sp macro="" textlink="">
      <xdr:nvSpPr>
        <xdr:cNvPr id="471" name="【学校施設】&#10;一人当たり面積該当値テキスト"/>
        <xdr:cNvSpPr txBox="1"/>
      </xdr:nvSpPr>
      <xdr:spPr>
        <a:xfrm>
          <a:off x="22199600" y="10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10373</xdr:rowOff>
    </xdr:from>
    <xdr:to>
      <xdr:col>112</xdr:col>
      <xdr:colOff>38100</xdr:colOff>
      <xdr:row>63</xdr:row>
      <xdr:rowOff>111973</xdr:rowOff>
    </xdr:to>
    <xdr:sp macro="" textlink="">
      <xdr:nvSpPr>
        <xdr:cNvPr id="472" name="楕円 471"/>
        <xdr:cNvSpPr/>
      </xdr:nvSpPr>
      <xdr:spPr>
        <a:xfrm>
          <a:off x="21272500" y="108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60122</xdr:rowOff>
    </xdr:from>
    <xdr:to>
      <xdr:col>116</xdr:col>
      <xdr:colOff>63500</xdr:colOff>
      <xdr:row>63</xdr:row>
      <xdr:rowOff>61173</xdr:rowOff>
    </xdr:to>
    <xdr:cxnSp macro="">
      <xdr:nvCxnSpPr>
        <xdr:cNvPr id="473" name="直線コネクタ 472"/>
        <xdr:cNvCxnSpPr/>
      </xdr:nvCxnSpPr>
      <xdr:spPr>
        <a:xfrm flipV="1">
          <a:off x="21323300" y="10861472"/>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11974</xdr:rowOff>
    </xdr:from>
    <xdr:to>
      <xdr:col>107</xdr:col>
      <xdr:colOff>101600</xdr:colOff>
      <xdr:row>63</xdr:row>
      <xdr:rowOff>113574</xdr:rowOff>
    </xdr:to>
    <xdr:sp macro="" textlink="">
      <xdr:nvSpPr>
        <xdr:cNvPr id="474" name="楕円 473"/>
        <xdr:cNvSpPr/>
      </xdr:nvSpPr>
      <xdr:spPr>
        <a:xfrm>
          <a:off x="20383500" y="108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61173</xdr:rowOff>
    </xdr:from>
    <xdr:to>
      <xdr:col>111</xdr:col>
      <xdr:colOff>177800</xdr:colOff>
      <xdr:row>63</xdr:row>
      <xdr:rowOff>62774</xdr:rowOff>
    </xdr:to>
    <xdr:cxnSp macro="">
      <xdr:nvCxnSpPr>
        <xdr:cNvPr id="475" name="直線コネクタ 474"/>
        <xdr:cNvCxnSpPr/>
      </xdr:nvCxnSpPr>
      <xdr:spPr>
        <a:xfrm flipV="1">
          <a:off x="20434300" y="1086252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19472</xdr:rowOff>
    </xdr:from>
    <xdr:to>
      <xdr:col>102</xdr:col>
      <xdr:colOff>165100</xdr:colOff>
      <xdr:row>63</xdr:row>
      <xdr:rowOff>121072</xdr:rowOff>
    </xdr:to>
    <xdr:sp macro="" textlink="">
      <xdr:nvSpPr>
        <xdr:cNvPr id="476" name="楕円 475"/>
        <xdr:cNvSpPr/>
      </xdr:nvSpPr>
      <xdr:spPr>
        <a:xfrm>
          <a:off x="19494500" y="108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62774</xdr:rowOff>
    </xdr:from>
    <xdr:to>
      <xdr:col>107</xdr:col>
      <xdr:colOff>50800</xdr:colOff>
      <xdr:row>63</xdr:row>
      <xdr:rowOff>70272</xdr:rowOff>
    </xdr:to>
    <xdr:cxnSp macro="">
      <xdr:nvCxnSpPr>
        <xdr:cNvPr id="477" name="直線コネクタ 476"/>
        <xdr:cNvCxnSpPr/>
      </xdr:nvCxnSpPr>
      <xdr:spPr>
        <a:xfrm flipV="1">
          <a:off x="19545300" y="1086412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478"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79"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128500</xdr:rowOff>
    </xdr:from>
    <xdr:ext cx="469744" cy="259045"/>
    <xdr:sp macro="" textlink="">
      <xdr:nvSpPr>
        <xdr:cNvPr id="481" name="n_1mainValue【学校施設】&#10;一人当たり面積"/>
        <xdr:cNvSpPr txBox="1"/>
      </xdr:nvSpPr>
      <xdr:spPr>
        <a:xfrm>
          <a:off x="21075727" y="105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130101</xdr:rowOff>
    </xdr:from>
    <xdr:ext cx="469744" cy="259045"/>
    <xdr:sp macro="" textlink="">
      <xdr:nvSpPr>
        <xdr:cNvPr id="482" name="n_2mainValue【学校施設】&#10;一人当たり面積"/>
        <xdr:cNvSpPr txBox="1"/>
      </xdr:nvSpPr>
      <xdr:spPr>
        <a:xfrm>
          <a:off x="20199427"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112199</xdr:rowOff>
    </xdr:from>
    <xdr:ext cx="469744" cy="259045"/>
    <xdr:sp macro="" textlink="">
      <xdr:nvSpPr>
        <xdr:cNvPr id="483" name="n_3mainValue【学校施設】&#10;一人当たり面積"/>
        <xdr:cNvSpPr txBox="1"/>
      </xdr:nvSpPr>
      <xdr:spPr>
        <a:xfrm>
          <a:off x="19310427" y="10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25" name="直線コネクタ 52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2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27" name="直線コネクタ 52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53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1" name="フローチャート: 判断 53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32" name="フローチャート: 判断 53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33" name="フローチャート: 判断 53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34" name="フローチャート: 判断 53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40" name="楕円 539"/>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541" name="【公民館】&#10;有形固定資産減価償却率該当値テキスト"/>
        <xdr:cNvSpPr txBox="1"/>
      </xdr:nvSpPr>
      <xdr:spPr>
        <a:xfrm>
          <a:off x="16357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542" name="楕円 541"/>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19050</xdr:rowOff>
    </xdr:to>
    <xdr:cxnSp macro="">
      <xdr:nvCxnSpPr>
        <xdr:cNvPr id="543" name="直線コネクタ 542"/>
        <xdr:cNvCxnSpPr/>
      </xdr:nvCxnSpPr>
      <xdr:spPr>
        <a:xfrm flipV="1">
          <a:off x="15481300" y="1798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544" name="楕円 543"/>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545" name="直線コネクタ 544"/>
        <xdr:cNvCxnSpPr/>
      </xdr:nvCxnSpPr>
      <xdr:spPr>
        <a:xfrm flipV="1">
          <a:off x="14592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546" name="楕円 545"/>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51707</xdr:rowOff>
    </xdr:from>
    <xdr:to>
      <xdr:col>76</xdr:col>
      <xdr:colOff>114300</xdr:colOff>
      <xdr:row>105</xdr:row>
      <xdr:rowOff>84364</xdr:rowOff>
    </xdr:to>
    <xdr:cxnSp macro="">
      <xdr:nvCxnSpPr>
        <xdr:cNvPr id="547" name="直線コネクタ 546"/>
        <xdr:cNvCxnSpPr/>
      </xdr:nvCxnSpPr>
      <xdr:spPr>
        <a:xfrm flipV="1">
          <a:off x="13703300" y="1805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54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54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550"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551" name="n_1main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552" name="n_2mainValue【公民館】&#10;有形固定資産減価償却率"/>
        <xdr:cNvSpPr txBox="1"/>
      </xdr:nvSpPr>
      <xdr:spPr>
        <a:xfrm>
          <a:off x="14389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553" name="n_3mainValue【公民館】&#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79" name="直線コネクタ 57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8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1" name="直線コネクタ 58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8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83" name="直線コネクタ 58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58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85" name="フローチャート: 判断 58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86" name="フローチャート: 判断 58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7" name="フローチャート: 判断 58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88" name="フローチャート: 判断 58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84182</xdr:rowOff>
    </xdr:from>
    <xdr:to>
      <xdr:col>116</xdr:col>
      <xdr:colOff>114300</xdr:colOff>
      <xdr:row>108</xdr:row>
      <xdr:rowOff>14332</xdr:rowOff>
    </xdr:to>
    <xdr:sp macro="" textlink="">
      <xdr:nvSpPr>
        <xdr:cNvPr id="594" name="楕円 593"/>
        <xdr:cNvSpPr/>
      </xdr:nvSpPr>
      <xdr:spPr>
        <a:xfrm>
          <a:off x="22110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62609</xdr:rowOff>
    </xdr:from>
    <xdr:ext cx="469744" cy="259045"/>
    <xdr:sp macro="" textlink="">
      <xdr:nvSpPr>
        <xdr:cNvPr id="595" name="【公民館】&#10;一人当たり面積該当値テキスト"/>
        <xdr:cNvSpPr txBox="1"/>
      </xdr:nvSpPr>
      <xdr:spPr>
        <a:xfrm>
          <a:off x="22199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87449</xdr:rowOff>
    </xdr:from>
    <xdr:to>
      <xdr:col>112</xdr:col>
      <xdr:colOff>38100</xdr:colOff>
      <xdr:row>108</xdr:row>
      <xdr:rowOff>17599</xdr:rowOff>
    </xdr:to>
    <xdr:sp macro="" textlink="">
      <xdr:nvSpPr>
        <xdr:cNvPr id="596" name="楕円 595"/>
        <xdr:cNvSpPr/>
      </xdr:nvSpPr>
      <xdr:spPr>
        <a:xfrm>
          <a:off x="2127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138249</xdr:rowOff>
    </xdr:to>
    <xdr:cxnSp macro="">
      <xdr:nvCxnSpPr>
        <xdr:cNvPr id="597" name="直線コネクタ 596"/>
        <xdr:cNvCxnSpPr/>
      </xdr:nvCxnSpPr>
      <xdr:spPr>
        <a:xfrm flipV="1">
          <a:off x="21323300" y="184801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90714</xdr:rowOff>
    </xdr:from>
    <xdr:to>
      <xdr:col>107</xdr:col>
      <xdr:colOff>101600</xdr:colOff>
      <xdr:row>108</xdr:row>
      <xdr:rowOff>20864</xdr:rowOff>
    </xdr:to>
    <xdr:sp macro="" textlink="">
      <xdr:nvSpPr>
        <xdr:cNvPr id="598" name="楕円 597"/>
        <xdr:cNvSpPr/>
      </xdr:nvSpPr>
      <xdr:spPr>
        <a:xfrm>
          <a:off x="2038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138249</xdr:rowOff>
    </xdr:from>
    <xdr:to>
      <xdr:col>111</xdr:col>
      <xdr:colOff>177800</xdr:colOff>
      <xdr:row>107</xdr:row>
      <xdr:rowOff>141514</xdr:rowOff>
    </xdr:to>
    <xdr:cxnSp macro="">
      <xdr:nvCxnSpPr>
        <xdr:cNvPr id="599" name="直線コネクタ 598"/>
        <xdr:cNvCxnSpPr/>
      </xdr:nvCxnSpPr>
      <xdr:spPr>
        <a:xfrm flipV="1">
          <a:off x="20434300" y="184833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00" name="楕円 599"/>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141514</xdr:rowOff>
    </xdr:from>
    <xdr:to>
      <xdr:col>107</xdr:col>
      <xdr:colOff>50800</xdr:colOff>
      <xdr:row>107</xdr:row>
      <xdr:rowOff>144780</xdr:rowOff>
    </xdr:to>
    <xdr:cxnSp macro="">
      <xdr:nvCxnSpPr>
        <xdr:cNvPr id="601" name="直線コネクタ 600"/>
        <xdr:cNvCxnSpPr/>
      </xdr:nvCxnSpPr>
      <xdr:spPr>
        <a:xfrm flipV="1">
          <a:off x="19545300" y="184866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02"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0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04"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8726</xdr:rowOff>
    </xdr:from>
    <xdr:ext cx="469744" cy="259045"/>
    <xdr:sp macro="" textlink="">
      <xdr:nvSpPr>
        <xdr:cNvPr id="605" name="n_1mainValue【公民館】&#10;一人当たり面積"/>
        <xdr:cNvSpPr txBox="1"/>
      </xdr:nvSpPr>
      <xdr:spPr>
        <a:xfrm>
          <a:off x="210757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11991</xdr:rowOff>
    </xdr:from>
    <xdr:ext cx="469744" cy="259045"/>
    <xdr:sp macro="" textlink="">
      <xdr:nvSpPr>
        <xdr:cNvPr id="606" name="n_2mainValue【公民館】&#10;一人当たり面積"/>
        <xdr:cNvSpPr txBox="1"/>
      </xdr:nvSpPr>
      <xdr:spPr>
        <a:xfrm>
          <a:off x="20199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07"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類似団体と比較して有形固定資産減価償却率が高くなっているのは橋りょう・トンネル、学校施設である。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年代前半にかけて多くの小学校施設が建設されており、耐用年数である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年に近づいているためである。また、学校の統廃合を推進しているが、廃校となった学校施設も現存しているため減価償却率が高くなっている。引き続き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市内小中学校再編計画に基づき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学校の</a:t>
          </a:r>
          <a:r>
            <a:rPr kumimoji="1" lang="ja-JP" altLang="en-US" sz="1300">
              <a:latin typeface="ＭＳ Ｐゴシック" panose="020B0600070205080204" pitchFamily="50" charset="-128"/>
              <a:ea typeface="ＭＳ Ｐゴシック" panose="020B0600070205080204" pitchFamily="50" charset="-128"/>
            </a:rPr>
            <a:t>適正規模・適正配置を推進し、廃校舎の利活用についても検討していく必要がある。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橋りょうについては、その多くが昭和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集中的に整備されており、今後橋りょうの老朽化による安全性の低下及び更新費用の増加が予想されるため、「橋りょう長寿命化修繕計画」に基づき、効率的に橋りょうの長寿命化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37,637
37,439
105.21
19,799,060
19,093,383
592,368
10,358,241
17,882,486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168910</xdr:rowOff>
    </xdr:from>
    <xdr:to>
      <xdr:col>24</xdr:col>
      <xdr:colOff>114300</xdr:colOff>
      <xdr:row>39</xdr:row>
      <xdr:rowOff>99060</xdr:rowOff>
    </xdr:to>
    <xdr:sp macro="" textlink="">
      <xdr:nvSpPr>
        <xdr:cNvPr id="70" name="楕円 69"/>
        <xdr:cNvSpPr/>
      </xdr:nvSpPr>
      <xdr:spPr>
        <a:xfrm>
          <a:off x="45847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147337</xdr:rowOff>
    </xdr:from>
    <xdr:ext cx="405111" cy="259045"/>
    <xdr:sp macro="" textlink="">
      <xdr:nvSpPr>
        <xdr:cNvPr id="71" name="【図書館】&#10;有形固定資産減価償却率該当値テキスト"/>
        <xdr:cNvSpPr txBox="1"/>
      </xdr:nvSpPr>
      <xdr:spPr>
        <a:xfrm>
          <a:off x="46736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22860</xdr:rowOff>
    </xdr:from>
    <xdr:to>
      <xdr:col>20</xdr:col>
      <xdr:colOff>38100</xdr:colOff>
      <xdr:row>39</xdr:row>
      <xdr:rowOff>124460</xdr:rowOff>
    </xdr:to>
    <xdr:sp macro="" textlink="">
      <xdr:nvSpPr>
        <xdr:cNvPr id="72" name="楕円 71"/>
        <xdr:cNvSpPr/>
      </xdr:nvSpPr>
      <xdr:spPr>
        <a:xfrm>
          <a:off x="3746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48260</xdr:rowOff>
    </xdr:from>
    <xdr:to>
      <xdr:col>24</xdr:col>
      <xdr:colOff>63500</xdr:colOff>
      <xdr:row>39</xdr:row>
      <xdr:rowOff>73660</xdr:rowOff>
    </xdr:to>
    <xdr:cxnSp macro="">
      <xdr:nvCxnSpPr>
        <xdr:cNvPr id="73" name="直線コネクタ 72"/>
        <xdr:cNvCxnSpPr/>
      </xdr:nvCxnSpPr>
      <xdr:spPr>
        <a:xfrm flipV="1">
          <a:off x="3797300" y="673481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4" name="楕円 73"/>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73660</xdr:rowOff>
    </xdr:from>
    <xdr:to>
      <xdr:col>19</xdr:col>
      <xdr:colOff>177800</xdr:colOff>
      <xdr:row>39</xdr:row>
      <xdr:rowOff>95250</xdr:rowOff>
    </xdr:to>
    <xdr:cxnSp macro="">
      <xdr:nvCxnSpPr>
        <xdr:cNvPr id="75" name="直線コネクタ 74"/>
        <xdr:cNvCxnSpPr/>
      </xdr:nvCxnSpPr>
      <xdr:spPr>
        <a:xfrm flipV="1">
          <a:off x="2908300" y="67602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69850</xdr:rowOff>
    </xdr:from>
    <xdr:to>
      <xdr:col>10</xdr:col>
      <xdr:colOff>165100</xdr:colOff>
      <xdr:row>40</xdr:row>
      <xdr:rowOff>0</xdr:rowOff>
    </xdr:to>
    <xdr:sp macro="" textlink="">
      <xdr:nvSpPr>
        <xdr:cNvPr id="76" name="楕円 75"/>
        <xdr:cNvSpPr/>
      </xdr:nvSpPr>
      <xdr:spPr>
        <a:xfrm>
          <a:off x="196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120650</xdr:rowOff>
    </xdr:to>
    <xdr:cxnSp macro="">
      <xdr:nvCxnSpPr>
        <xdr:cNvPr id="77" name="直線コネクタ 76"/>
        <xdr:cNvCxnSpPr/>
      </xdr:nvCxnSpPr>
      <xdr:spPr>
        <a:xfrm flipV="1">
          <a:off x="2019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115587</xdr:rowOff>
    </xdr:from>
    <xdr:ext cx="405111" cy="259045"/>
    <xdr:sp macro="" textlink="">
      <xdr:nvSpPr>
        <xdr:cNvPr id="81" name="n_1mainValue【図書館】&#10;有形固定資産減価償却率"/>
        <xdr:cNvSpPr txBox="1"/>
      </xdr:nvSpPr>
      <xdr:spPr>
        <a:xfrm>
          <a:off x="3582044"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2" name="n_2mainValue【図書館】&#10;有形固定資産減価償却率"/>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162577</xdr:rowOff>
    </xdr:from>
    <xdr:ext cx="405111" cy="259045"/>
    <xdr:sp macro="" textlink="">
      <xdr:nvSpPr>
        <xdr:cNvPr id="83" name="n_3mainValue【図書館】&#10;有形固定資産減価償却率"/>
        <xdr:cNvSpPr txBox="1"/>
      </xdr:nvSpPr>
      <xdr:spPr>
        <a:xfrm>
          <a:off x="1816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楕円 11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1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120" name="楕円 119"/>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36195</xdr:rowOff>
    </xdr:to>
    <xdr:cxnSp macro="">
      <xdr:nvCxnSpPr>
        <xdr:cNvPr id="121" name="直線コネクタ 120"/>
        <xdr:cNvCxnSpPr/>
      </xdr:nvCxnSpPr>
      <xdr:spPr>
        <a:xfrm flipV="1">
          <a:off x="9639300" y="654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22" name="楕円 121"/>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36195</xdr:rowOff>
    </xdr:from>
    <xdr:to>
      <xdr:col>50</xdr:col>
      <xdr:colOff>114300</xdr:colOff>
      <xdr:row>38</xdr:row>
      <xdr:rowOff>41910</xdr:rowOff>
    </xdr:to>
    <xdr:cxnSp macro="">
      <xdr:nvCxnSpPr>
        <xdr:cNvPr id="123" name="直線コネクタ 122"/>
        <xdr:cNvCxnSpPr/>
      </xdr:nvCxnSpPr>
      <xdr:spPr>
        <a:xfrm flipV="1">
          <a:off x="8750300" y="6551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24" name="楕円 123"/>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47625</xdr:rowOff>
    </xdr:to>
    <xdr:cxnSp macro="">
      <xdr:nvCxnSpPr>
        <xdr:cNvPr id="125" name="直線コネクタ 124"/>
        <xdr:cNvCxnSpPr/>
      </xdr:nvCxnSpPr>
      <xdr:spPr>
        <a:xfrm flipV="1">
          <a:off x="7861300" y="65570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103522</xdr:rowOff>
    </xdr:from>
    <xdr:ext cx="469744" cy="259045"/>
    <xdr:sp macro="" textlink="">
      <xdr:nvSpPr>
        <xdr:cNvPr id="129" name="n_1mainValue【図書館】&#10;一人当たり面積"/>
        <xdr:cNvSpPr txBox="1"/>
      </xdr:nvSpPr>
      <xdr:spPr>
        <a:xfrm>
          <a:off x="93917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109237</xdr:rowOff>
    </xdr:from>
    <xdr:ext cx="469744" cy="259045"/>
    <xdr:sp macro="" textlink="">
      <xdr:nvSpPr>
        <xdr:cNvPr id="130" name="n_2mainValue【図書館】&#10;一人当たり面積"/>
        <xdr:cNvSpPr txBox="1"/>
      </xdr:nvSpPr>
      <xdr:spPr>
        <a:xfrm>
          <a:off x="8515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31" name="n_3mainValue【図書館】&#10;一人当たり面積"/>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99695</xdr:rowOff>
    </xdr:from>
    <xdr:to>
      <xdr:col>24</xdr:col>
      <xdr:colOff>114300</xdr:colOff>
      <xdr:row>58</xdr:row>
      <xdr:rowOff>29845</xdr:rowOff>
    </xdr:to>
    <xdr:sp macro="" textlink="">
      <xdr:nvSpPr>
        <xdr:cNvPr id="171" name="楕円 170"/>
        <xdr:cNvSpPr/>
      </xdr:nvSpPr>
      <xdr:spPr>
        <a:xfrm>
          <a:off x="4584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122572</xdr:rowOff>
    </xdr:from>
    <xdr:ext cx="405111" cy="259045"/>
    <xdr:sp macro="" textlink="">
      <xdr:nvSpPr>
        <xdr:cNvPr id="172" name="【体育館・プール】&#10;有形固定資産減価償却率該当値テキスト"/>
        <xdr:cNvSpPr txBox="1"/>
      </xdr:nvSpPr>
      <xdr:spPr>
        <a:xfrm>
          <a:off x="4673600"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73" name="楕円 172"/>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150495</xdr:rowOff>
    </xdr:from>
    <xdr:to>
      <xdr:col>24</xdr:col>
      <xdr:colOff>63500</xdr:colOff>
      <xdr:row>58</xdr:row>
      <xdr:rowOff>20955</xdr:rowOff>
    </xdr:to>
    <xdr:cxnSp macro="">
      <xdr:nvCxnSpPr>
        <xdr:cNvPr id="174" name="直線コネクタ 173"/>
        <xdr:cNvCxnSpPr/>
      </xdr:nvCxnSpPr>
      <xdr:spPr>
        <a:xfrm flipV="1">
          <a:off x="3797300" y="9923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75" name="楕円 174"/>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32385</xdr:rowOff>
    </xdr:to>
    <xdr:cxnSp macro="">
      <xdr:nvCxnSpPr>
        <xdr:cNvPr id="176" name="直線コネクタ 175"/>
        <xdr:cNvCxnSpPr/>
      </xdr:nvCxnSpPr>
      <xdr:spPr>
        <a:xfrm flipV="1">
          <a:off x="2908300" y="9965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77" name="楕円 176"/>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32385</xdr:rowOff>
    </xdr:from>
    <xdr:to>
      <xdr:col>15</xdr:col>
      <xdr:colOff>50800</xdr:colOff>
      <xdr:row>58</xdr:row>
      <xdr:rowOff>76200</xdr:rowOff>
    </xdr:to>
    <xdr:cxnSp macro="">
      <xdr:nvCxnSpPr>
        <xdr:cNvPr id="178" name="直線コネクタ 177"/>
        <xdr:cNvCxnSpPr/>
      </xdr:nvCxnSpPr>
      <xdr:spPr>
        <a:xfrm flipV="1">
          <a:off x="2019300" y="9976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82" name="n_1mainValue【体育館・プール】&#10;有形固定資産減価償却率"/>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83" name="n_2mainValue【体育館・プー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84" name="n_3mainValue【体育館・プール】&#10;有形固定資産減価償却率"/>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153568</xdr:rowOff>
    </xdr:from>
    <xdr:to>
      <xdr:col>55</xdr:col>
      <xdr:colOff>50800</xdr:colOff>
      <xdr:row>63</xdr:row>
      <xdr:rowOff>83718</xdr:rowOff>
    </xdr:to>
    <xdr:sp macro="" textlink="">
      <xdr:nvSpPr>
        <xdr:cNvPr id="221" name="楕円 220"/>
        <xdr:cNvSpPr/>
      </xdr:nvSpPr>
      <xdr:spPr>
        <a:xfrm>
          <a:off x="10426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131995</xdr:rowOff>
    </xdr:from>
    <xdr:ext cx="469744" cy="259045"/>
    <xdr:sp macro="" textlink="">
      <xdr:nvSpPr>
        <xdr:cNvPr id="222" name="【体育館・プール】&#10;一人当たり面積該当値テキスト"/>
        <xdr:cNvSpPr txBox="1"/>
      </xdr:nvSpPr>
      <xdr:spPr>
        <a:xfrm>
          <a:off x="10515600" y="1076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23" name="楕円 222"/>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32918</xdr:rowOff>
    </xdr:from>
    <xdr:to>
      <xdr:col>55</xdr:col>
      <xdr:colOff>0</xdr:colOff>
      <xdr:row>63</xdr:row>
      <xdr:rowOff>34290</xdr:rowOff>
    </xdr:to>
    <xdr:cxnSp macro="">
      <xdr:nvCxnSpPr>
        <xdr:cNvPr id="224" name="直線コネクタ 223"/>
        <xdr:cNvCxnSpPr/>
      </xdr:nvCxnSpPr>
      <xdr:spPr>
        <a:xfrm flipV="1">
          <a:off x="9639300" y="1083426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25" name="楕円 224"/>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36576</xdr:rowOff>
    </xdr:to>
    <xdr:cxnSp macro="">
      <xdr:nvCxnSpPr>
        <xdr:cNvPr id="226" name="直線コネクタ 225"/>
        <xdr:cNvCxnSpPr/>
      </xdr:nvCxnSpPr>
      <xdr:spPr>
        <a:xfrm flipV="1">
          <a:off x="8750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159055</xdr:rowOff>
    </xdr:from>
    <xdr:to>
      <xdr:col>41</xdr:col>
      <xdr:colOff>101600</xdr:colOff>
      <xdr:row>63</xdr:row>
      <xdr:rowOff>89205</xdr:rowOff>
    </xdr:to>
    <xdr:sp macro="" textlink="">
      <xdr:nvSpPr>
        <xdr:cNvPr id="227" name="楕円 226"/>
        <xdr:cNvSpPr/>
      </xdr:nvSpPr>
      <xdr:spPr>
        <a:xfrm>
          <a:off x="7810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36576</xdr:rowOff>
    </xdr:from>
    <xdr:to>
      <xdr:col>45</xdr:col>
      <xdr:colOff>177800</xdr:colOff>
      <xdr:row>63</xdr:row>
      <xdr:rowOff>38405</xdr:rowOff>
    </xdr:to>
    <xdr:cxnSp macro="">
      <xdr:nvCxnSpPr>
        <xdr:cNvPr id="228" name="直線コネクタ 227"/>
        <xdr:cNvCxnSpPr/>
      </xdr:nvCxnSpPr>
      <xdr:spPr>
        <a:xfrm flipV="1">
          <a:off x="7861300" y="1083792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32"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233" name="n_2mainValue【体育館・プール】&#10;一人当たり面積"/>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105732</xdr:rowOff>
    </xdr:from>
    <xdr:ext cx="469744" cy="259045"/>
    <xdr:sp macro="" textlink="">
      <xdr:nvSpPr>
        <xdr:cNvPr id="234" name="n_3mainValue【体育館・プール】&#10;一人当たり面積"/>
        <xdr:cNvSpPr txBox="1"/>
      </xdr:nvSpPr>
      <xdr:spPr>
        <a:xfrm>
          <a:off x="7626427" y="105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274" name="楕円 273"/>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35578</xdr:rowOff>
    </xdr:from>
    <xdr:ext cx="405111" cy="259045"/>
    <xdr:sp macro="" textlink="">
      <xdr:nvSpPr>
        <xdr:cNvPr id="275" name="【福祉施設】&#10;有形固定資産減価償却率該当値テキスト"/>
        <xdr:cNvSpPr txBox="1"/>
      </xdr:nvSpPr>
      <xdr:spPr>
        <a:xfrm>
          <a:off x="4673600" y="1323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99695</xdr:rowOff>
    </xdr:from>
    <xdr:to>
      <xdr:col>20</xdr:col>
      <xdr:colOff>38100</xdr:colOff>
      <xdr:row>78</xdr:row>
      <xdr:rowOff>29845</xdr:rowOff>
    </xdr:to>
    <xdr:sp macro="" textlink="">
      <xdr:nvSpPr>
        <xdr:cNvPr id="276" name="楕円 275"/>
        <xdr:cNvSpPr/>
      </xdr:nvSpPr>
      <xdr:spPr>
        <a:xfrm>
          <a:off x="3746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146686</xdr:rowOff>
    </xdr:from>
    <xdr:to>
      <xdr:col>24</xdr:col>
      <xdr:colOff>63500</xdr:colOff>
      <xdr:row>77</xdr:row>
      <xdr:rowOff>150495</xdr:rowOff>
    </xdr:to>
    <xdr:cxnSp macro="">
      <xdr:nvCxnSpPr>
        <xdr:cNvPr id="277" name="直線コネクタ 276"/>
        <xdr:cNvCxnSpPr/>
      </xdr:nvCxnSpPr>
      <xdr:spPr>
        <a:xfrm flipV="1">
          <a:off x="3797300" y="133483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103505</xdr:rowOff>
    </xdr:from>
    <xdr:to>
      <xdr:col>15</xdr:col>
      <xdr:colOff>101600</xdr:colOff>
      <xdr:row>78</xdr:row>
      <xdr:rowOff>33655</xdr:rowOff>
    </xdr:to>
    <xdr:sp macro="" textlink="">
      <xdr:nvSpPr>
        <xdr:cNvPr id="278" name="楕円 277"/>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150495</xdr:rowOff>
    </xdr:from>
    <xdr:to>
      <xdr:col>19</xdr:col>
      <xdr:colOff>177800</xdr:colOff>
      <xdr:row>77</xdr:row>
      <xdr:rowOff>154305</xdr:rowOff>
    </xdr:to>
    <xdr:cxnSp macro="">
      <xdr:nvCxnSpPr>
        <xdr:cNvPr id="279" name="直線コネクタ 278"/>
        <xdr:cNvCxnSpPr/>
      </xdr:nvCxnSpPr>
      <xdr:spPr>
        <a:xfrm flipV="1">
          <a:off x="2908300" y="13352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107314</xdr:rowOff>
    </xdr:from>
    <xdr:to>
      <xdr:col>10</xdr:col>
      <xdr:colOff>165100</xdr:colOff>
      <xdr:row>78</xdr:row>
      <xdr:rowOff>37464</xdr:rowOff>
    </xdr:to>
    <xdr:sp macro="" textlink="">
      <xdr:nvSpPr>
        <xdr:cNvPr id="280" name="楕円 279"/>
        <xdr:cNvSpPr/>
      </xdr:nvSpPr>
      <xdr:spPr>
        <a:xfrm>
          <a:off x="1968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77</xdr:row>
      <xdr:rowOff>158114</xdr:rowOff>
    </xdr:to>
    <xdr:cxnSp macro="">
      <xdr:nvCxnSpPr>
        <xdr:cNvPr id="281" name="直線コネクタ 280"/>
        <xdr:cNvCxnSpPr/>
      </xdr:nvCxnSpPr>
      <xdr:spPr>
        <a:xfrm flipV="1">
          <a:off x="2019300" y="13355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46372</xdr:rowOff>
    </xdr:from>
    <xdr:ext cx="405111" cy="259045"/>
    <xdr:sp macro="" textlink="">
      <xdr:nvSpPr>
        <xdr:cNvPr id="285" name="n_1mainValue【福祉施設】&#10;有形固定資産減価償却率"/>
        <xdr:cNvSpPr txBox="1"/>
      </xdr:nvSpPr>
      <xdr:spPr>
        <a:xfrm>
          <a:off x="35820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50182</xdr:rowOff>
    </xdr:from>
    <xdr:ext cx="405111" cy="259045"/>
    <xdr:sp macro="" textlink="">
      <xdr:nvSpPr>
        <xdr:cNvPr id="286" name="n_2mainValue【福祉施設】&#10;有形固定資産減価償却率"/>
        <xdr:cNvSpPr txBox="1"/>
      </xdr:nvSpPr>
      <xdr:spPr>
        <a:xfrm>
          <a:off x="2705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53991</xdr:rowOff>
    </xdr:from>
    <xdr:ext cx="405111" cy="259045"/>
    <xdr:sp macro="" textlink="">
      <xdr:nvSpPr>
        <xdr:cNvPr id="287" name="n_3mainValue【福祉施設】&#10;有形固定資産減価償却率"/>
        <xdr:cNvSpPr txBox="1"/>
      </xdr:nvSpPr>
      <xdr:spPr>
        <a:xfrm>
          <a:off x="1816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26" name="楕円 325"/>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27" name="【福祉施設】&#10;一人当たり面積該当値テキスト"/>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33020</xdr:rowOff>
    </xdr:from>
    <xdr:to>
      <xdr:col>50</xdr:col>
      <xdr:colOff>165100</xdr:colOff>
      <xdr:row>86</xdr:row>
      <xdr:rowOff>134620</xdr:rowOff>
    </xdr:to>
    <xdr:sp macro="" textlink="">
      <xdr:nvSpPr>
        <xdr:cNvPr id="328" name="楕円 327"/>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83820</xdr:rowOff>
    </xdr:to>
    <xdr:cxnSp macro="">
      <xdr:nvCxnSpPr>
        <xdr:cNvPr id="329" name="直線コネクタ 328"/>
        <xdr:cNvCxnSpPr/>
      </xdr:nvCxnSpPr>
      <xdr:spPr>
        <a:xfrm>
          <a:off x="9639300" y="1482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33020</xdr:rowOff>
    </xdr:from>
    <xdr:to>
      <xdr:col>46</xdr:col>
      <xdr:colOff>38100</xdr:colOff>
      <xdr:row>86</xdr:row>
      <xdr:rowOff>134620</xdr:rowOff>
    </xdr:to>
    <xdr:sp macro="" textlink="">
      <xdr:nvSpPr>
        <xdr:cNvPr id="330" name="楕円 329"/>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83820</xdr:rowOff>
    </xdr:from>
    <xdr:to>
      <xdr:col>50</xdr:col>
      <xdr:colOff>114300</xdr:colOff>
      <xdr:row>86</xdr:row>
      <xdr:rowOff>83820</xdr:rowOff>
    </xdr:to>
    <xdr:cxnSp macro="">
      <xdr:nvCxnSpPr>
        <xdr:cNvPr id="331" name="直線コネクタ 330"/>
        <xdr:cNvCxnSpPr/>
      </xdr:nvCxnSpPr>
      <xdr:spPr>
        <a:xfrm>
          <a:off x="8750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32" name="楕円 331"/>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83820</xdr:rowOff>
    </xdr:from>
    <xdr:to>
      <xdr:col>45</xdr:col>
      <xdr:colOff>177800</xdr:colOff>
      <xdr:row>86</xdr:row>
      <xdr:rowOff>83820</xdr:rowOff>
    </xdr:to>
    <xdr:cxnSp macro="">
      <xdr:nvCxnSpPr>
        <xdr:cNvPr id="333" name="直線コネクタ 332"/>
        <xdr:cNvCxnSpPr/>
      </xdr:nvCxnSpPr>
      <xdr:spPr>
        <a:xfrm>
          <a:off x="7861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125747</xdr:rowOff>
    </xdr:from>
    <xdr:ext cx="469744" cy="259045"/>
    <xdr:sp macro="" textlink="">
      <xdr:nvSpPr>
        <xdr:cNvPr id="337"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338"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39"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92711</xdr:rowOff>
    </xdr:from>
    <xdr:to>
      <xdr:col>24</xdr:col>
      <xdr:colOff>114300</xdr:colOff>
      <xdr:row>107</xdr:row>
      <xdr:rowOff>22861</xdr:rowOff>
    </xdr:to>
    <xdr:sp macro="" textlink="">
      <xdr:nvSpPr>
        <xdr:cNvPr id="378" name="楕円 377"/>
        <xdr:cNvSpPr/>
      </xdr:nvSpPr>
      <xdr:spPr>
        <a:xfrm>
          <a:off x="4584700" y="182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71138</xdr:rowOff>
    </xdr:from>
    <xdr:ext cx="405111" cy="259045"/>
    <xdr:sp macro="" textlink="">
      <xdr:nvSpPr>
        <xdr:cNvPr id="379" name="【市民会館】&#10;有形固定資産減価償却率該当値テキスト"/>
        <xdr:cNvSpPr txBox="1"/>
      </xdr:nvSpPr>
      <xdr:spPr>
        <a:xfrm>
          <a:off x="4673600"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120650</xdr:rowOff>
    </xdr:from>
    <xdr:to>
      <xdr:col>20</xdr:col>
      <xdr:colOff>38100</xdr:colOff>
      <xdr:row>107</xdr:row>
      <xdr:rowOff>50800</xdr:rowOff>
    </xdr:to>
    <xdr:sp macro="" textlink="">
      <xdr:nvSpPr>
        <xdr:cNvPr id="380" name="楕円 379"/>
        <xdr:cNvSpPr/>
      </xdr:nvSpPr>
      <xdr:spPr>
        <a:xfrm>
          <a:off x="3746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143511</xdr:rowOff>
    </xdr:from>
    <xdr:to>
      <xdr:col>24</xdr:col>
      <xdr:colOff>63500</xdr:colOff>
      <xdr:row>107</xdr:row>
      <xdr:rowOff>0</xdr:rowOff>
    </xdr:to>
    <xdr:cxnSp macro="">
      <xdr:nvCxnSpPr>
        <xdr:cNvPr id="381" name="直線コネクタ 380"/>
        <xdr:cNvCxnSpPr/>
      </xdr:nvCxnSpPr>
      <xdr:spPr>
        <a:xfrm flipV="1">
          <a:off x="3797300" y="183172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148589</xdr:rowOff>
    </xdr:from>
    <xdr:to>
      <xdr:col>15</xdr:col>
      <xdr:colOff>101600</xdr:colOff>
      <xdr:row>107</xdr:row>
      <xdr:rowOff>78739</xdr:rowOff>
    </xdr:to>
    <xdr:sp macro="" textlink="">
      <xdr:nvSpPr>
        <xdr:cNvPr id="382" name="楕円 381"/>
        <xdr:cNvSpPr/>
      </xdr:nvSpPr>
      <xdr:spPr>
        <a:xfrm>
          <a:off x="2857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0</xdr:rowOff>
    </xdr:from>
    <xdr:to>
      <xdr:col>19</xdr:col>
      <xdr:colOff>177800</xdr:colOff>
      <xdr:row>107</xdr:row>
      <xdr:rowOff>27939</xdr:rowOff>
    </xdr:to>
    <xdr:cxnSp macro="">
      <xdr:nvCxnSpPr>
        <xdr:cNvPr id="383" name="直線コネクタ 382"/>
        <xdr:cNvCxnSpPr/>
      </xdr:nvCxnSpPr>
      <xdr:spPr>
        <a:xfrm flipV="1">
          <a:off x="2908300" y="183451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5080</xdr:rowOff>
    </xdr:from>
    <xdr:to>
      <xdr:col>10</xdr:col>
      <xdr:colOff>165100</xdr:colOff>
      <xdr:row>107</xdr:row>
      <xdr:rowOff>106680</xdr:rowOff>
    </xdr:to>
    <xdr:sp macro="" textlink="">
      <xdr:nvSpPr>
        <xdr:cNvPr id="384" name="楕円 383"/>
        <xdr:cNvSpPr/>
      </xdr:nvSpPr>
      <xdr:spPr>
        <a:xfrm>
          <a:off x="1968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27939</xdr:rowOff>
    </xdr:from>
    <xdr:to>
      <xdr:col>15</xdr:col>
      <xdr:colOff>50800</xdr:colOff>
      <xdr:row>107</xdr:row>
      <xdr:rowOff>55880</xdr:rowOff>
    </xdr:to>
    <xdr:cxnSp macro="">
      <xdr:nvCxnSpPr>
        <xdr:cNvPr id="385" name="直線コネクタ 384"/>
        <xdr:cNvCxnSpPr/>
      </xdr:nvCxnSpPr>
      <xdr:spPr>
        <a:xfrm flipV="1">
          <a:off x="2019300" y="18373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41927</xdr:rowOff>
    </xdr:from>
    <xdr:ext cx="405111" cy="259045"/>
    <xdr:sp macro="" textlink="">
      <xdr:nvSpPr>
        <xdr:cNvPr id="389" name="n_1mainValue【市民会館】&#10;有形固定資産減価償却率"/>
        <xdr:cNvSpPr txBox="1"/>
      </xdr:nvSpPr>
      <xdr:spPr>
        <a:xfrm>
          <a:off x="35820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69866</xdr:rowOff>
    </xdr:from>
    <xdr:ext cx="405111" cy="259045"/>
    <xdr:sp macro="" textlink="">
      <xdr:nvSpPr>
        <xdr:cNvPr id="390" name="n_2mainValue【市民会館】&#10;有形固定資産減価償却率"/>
        <xdr:cNvSpPr txBox="1"/>
      </xdr:nvSpPr>
      <xdr:spPr>
        <a:xfrm>
          <a:off x="2705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97807</xdr:rowOff>
    </xdr:from>
    <xdr:ext cx="405111" cy="259045"/>
    <xdr:sp macro="" textlink="">
      <xdr:nvSpPr>
        <xdr:cNvPr id="391" name="n_3mainValue【市民会館】&#10;有形固定資産減価償却率"/>
        <xdr:cNvSpPr txBox="1"/>
      </xdr:nvSpPr>
      <xdr:spPr>
        <a:xfrm>
          <a:off x="18167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73025</xdr:rowOff>
    </xdr:from>
    <xdr:to>
      <xdr:col>55</xdr:col>
      <xdr:colOff>50800</xdr:colOff>
      <xdr:row>107</xdr:row>
      <xdr:rowOff>3175</xdr:rowOff>
    </xdr:to>
    <xdr:sp macro="" textlink="">
      <xdr:nvSpPr>
        <xdr:cNvPr id="430" name="楕円 429"/>
        <xdr:cNvSpPr/>
      </xdr:nvSpPr>
      <xdr:spPr>
        <a:xfrm>
          <a:off x="10426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95902</xdr:rowOff>
    </xdr:from>
    <xdr:ext cx="469744" cy="259045"/>
    <xdr:sp macro="" textlink="">
      <xdr:nvSpPr>
        <xdr:cNvPr id="431" name="【市民会館】&#10;一人当たり面積該当値テキスト"/>
        <xdr:cNvSpPr txBox="1"/>
      </xdr:nvSpPr>
      <xdr:spPr>
        <a:xfrm>
          <a:off x="10515600" y="180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32" name="楕円 431"/>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123825</xdr:rowOff>
    </xdr:from>
    <xdr:to>
      <xdr:col>55</xdr:col>
      <xdr:colOff>0</xdr:colOff>
      <xdr:row>106</xdr:row>
      <xdr:rowOff>127636</xdr:rowOff>
    </xdr:to>
    <xdr:cxnSp macro="">
      <xdr:nvCxnSpPr>
        <xdr:cNvPr id="433" name="直線コネクタ 432"/>
        <xdr:cNvCxnSpPr/>
      </xdr:nvCxnSpPr>
      <xdr:spPr>
        <a:xfrm flipV="1">
          <a:off x="9639300" y="182975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34" name="楕円 433"/>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133350</xdr:rowOff>
    </xdr:to>
    <xdr:cxnSp macro="">
      <xdr:nvCxnSpPr>
        <xdr:cNvPr id="435" name="直線コネクタ 434"/>
        <xdr:cNvCxnSpPr/>
      </xdr:nvCxnSpPr>
      <xdr:spPr>
        <a:xfrm flipV="1">
          <a:off x="8750300" y="1830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88264</xdr:rowOff>
    </xdr:from>
    <xdr:to>
      <xdr:col>41</xdr:col>
      <xdr:colOff>101600</xdr:colOff>
      <xdr:row>107</xdr:row>
      <xdr:rowOff>18414</xdr:rowOff>
    </xdr:to>
    <xdr:sp macro="" textlink="">
      <xdr:nvSpPr>
        <xdr:cNvPr id="436" name="楕円 435"/>
        <xdr:cNvSpPr/>
      </xdr:nvSpPr>
      <xdr:spPr>
        <a:xfrm>
          <a:off x="7810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139064</xdr:rowOff>
    </xdr:to>
    <xdr:cxnSp macro="">
      <xdr:nvCxnSpPr>
        <xdr:cNvPr id="437" name="直線コネクタ 436"/>
        <xdr:cNvCxnSpPr/>
      </xdr:nvCxnSpPr>
      <xdr:spPr>
        <a:xfrm flipV="1">
          <a:off x="7861300" y="18307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23513</xdr:rowOff>
    </xdr:from>
    <xdr:ext cx="469744" cy="259045"/>
    <xdr:sp macro="" textlink="">
      <xdr:nvSpPr>
        <xdr:cNvPr id="441" name="n_1mainValue【市民会館】&#10;一人当たり面積"/>
        <xdr:cNvSpPr txBox="1"/>
      </xdr:nvSpPr>
      <xdr:spPr>
        <a:xfrm>
          <a:off x="9391727"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42" name="n_2main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43" name="n_3main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84" name="楕円 483"/>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485" name="【一般廃棄物処理施設】&#10;有形固定資産減価償却率該当値テキスト"/>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486" name="楕円 485"/>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38</xdr:row>
      <xdr:rowOff>82731</xdr:rowOff>
    </xdr:to>
    <xdr:cxnSp macro="">
      <xdr:nvCxnSpPr>
        <xdr:cNvPr id="487" name="直線コネクタ 486"/>
        <xdr:cNvCxnSpPr/>
      </xdr:nvCxnSpPr>
      <xdr:spPr>
        <a:xfrm>
          <a:off x="15481300" y="6352903"/>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88" name="楕円 487"/>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51707</xdr:rowOff>
    </xdr:to>
    <xdr:cxnSp macro="">
      <xdr:nvCxnSpPr>
        <xdr:cNvPr id="489" name="直線コネクタ 488"/>
        <xdr:cNvCxnSpPr/>
      </xdr:nvCxnSpPr>
      <xdr:spPr>
        <a:xfrm flipV="1">
          <a:off x="14592300" y="63529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490" name="楕円 489"/>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94161</xdr:rowOff>
    </xdr:to>
    <xdr:cxnSp macro="">
      <xdr:nvCxnSpPr>
        <xdr:cNvPr id="491" name="直線コネクタ 490"/>
        <xdr:cNvCxnSpPr/>
      </xdr:nvCxnSpPr>
      <xdr:spPr>
        <a:xfrm flipV="1">
          <a:off x="13703300" y="639535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495" name="n_1mainValue【一般廃棄物処理施設】&#10;有形固定資産減価償却率"/>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93634</xdr:rowOff>
    </xdr:from>
    <xdr:ext cx="405111" cy="259045"/>
    <xdr:sp macro="" textlink="">
      <xdr:nvSpPr>
        <xdr:cNvPr id="496" name="n_2mainValue【一般廃棄物処理施設】&#10;有形固定資産減価償却率"/>
        <xdr:cNvSpPr txBox="1"/>
      </xdr:nvSpPr>
      <xdr:spPr>
        <a:xfrm>
          <a:off x="14389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136089</xdr:rowOff>
    </xdr:from>
    <xdr:ext cx="405111" cy="259045"/>
    <xdr:sp macro="" textlink="">
      <xdr:nvSpPr>
        <xdr:cNvPr id="497" name="n_3mainValue【一般廃棄物処理施設】&#10;有形固定資産減価償却率"/>
        <xdr:cNvSpPr txBox="1"/>
      </xdr:nvSpPr>
      <xdr:spPr>
        <a:xfrm>
          <a:off x="13500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19251</xdr:rowOff>
    </xdr:from>
    <xdr:to>
      <xdr:col>116</xdr:col>
      <xdr:colOff>114300</xdr:colOff>
      <xdr:row>42</xdr:row>
      <xdr:rowOff>120851</xdr:rowOff>
    </xdr:to>
    <xdr:sp macro="" textlink="">
      <xdr:nvSpPr>
        <xdr:cNvPr id="538" name="楕円 537"/>
        <xdr:cNvSpPr/>
      </xdr:nvSpPr>
      <xdr:spPr>
        <a:xfrm>
          <a:off x="22110700" y="72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25960</xdr:rowOff>
    </xdr:from>
    <xdr:to>
      <xdr:col>112</xdr:col>
      <xdr:colOff>38100</xdr:colOff>
      <xdr:row>42</xdr:row>
      <xdr:rowOff>127560</xdr:rowOff>
    </xdr:to>
    <xdr:sp macro="" textlink="">
      <xdr:nvSpPr>
        <xdr:cNvPr id="540" name="楕円 539"/>
        <xdr:cNvSpPr/>
      </xdr:nvSpPr>
      <xdr:spPr>
        <a:xfrm>
          <a:off x="21272500" y="72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70051</xdr:rowOff>
    </xdr:from>
    <xdr:to>
      <xdr:col>116</xdr:col>
      <xdr:colOff>63500</xdr:colOff>
      <xdr:row>42</xdr:row>
      <xdr:rowOff>76760</xdr:rowOff>
    </xdr:to>
    <xdr:cxnSp macro="">
      <xdr:nvCxnSpPr>
        <xdr:cNvPr id="541" name="直線コネクタ 540"/>
        <xdr:cNvCxnSpPr/>
      </xdr:nvCxnSpPr>
      <xdr:spPr>
        <a:xfrm flipV="1">
          <a:off x="21323300" y="7270951"/>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26187</xdr:rowOff>
    </xdr:from>
    <xdr:to>
      <xdr:col>107</xdr:col>
      <xdr:colOff>101600</xdr:colOff>
      <xdr:row>42</xdr:row>
      <xdr:rowOff>127787</xdr:rowOff>
    </xdr:to>
    <xdr:sp macro="" textlink="">
      <xdr:nvSpPr>
        <xdr:cNvPr id="542" name="楕円 541"/>
        <xdr:cNvSpPr/>
      </xdr:nvSpPr>
      <xdr:spPr>
        <a:xfrm>
          <a:off x="20383500" y="72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76760</xdr:rowOff>
    </xdr:from>
    <xdr:to>
      <xdr:col>111</xdr:col>
      <xdr:colOff>177800</xdr:colOff>
      <xdr:row>42</xdr:row>
      <xdr:rowOff>76987</xdr:rowOff>
    </xdr:to>
    <xdr:cxnSp macro="">
      <xdr:nvCxnSpPr>
        <xdr:cNvPr id="543" name="直線コネクタ 542"/>
        <xdr:cNvCxnSpPr/>
      </xdr:nvCxnSpPr>
      <xdr:spPr>
        <a:xfrm flipV="1">
          <a:off x="20434300" y="7277660"/>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26401</xdr:rowOff>
    </xdr:from>
    <xdr:to>
      <xdr:col>102</xdr:col>
      <xdr:colOff>165100</xdr:colOff>
      <xdr:row>42</xdr:row>
      <xdr:rowOff>128001</xdr:rowOff>
    </xdr:to>
    <xdr:sp macro="" textlink="">
      <xdr:nvSpPr>
        <xdr:cNvPr id="544" name="楕円 543"/>
        <xdr:cNvSpPr/>
      </xdr:nvSpPr>
      <xdr:spPr>
        <a:xfrm>
          <a:off x="19494500" y="72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76987</xdr:rowOff>
    </xdr:from>
    <xdr:to>
      <xdr:col>107</xdr:col>
      <xdr:colOff>50800</xdr:colOff>
      <xdr:row>42</xdr:row>
      <xdr:rowOff>77201</xdr:rowOff>
    </xdr:to>
    <xdr:cxnSp macro="">
      <xdr:nvCxnSpPr>
        <xdr:cNvPr id="545" name="直線コネクタ 544"/>
        <xdr:cNvCxnSpPr/>
      </xdr:nvCxnSpPr>
      <xdr:spPr>
        <a:xfrm flipV="1">
          <a:off x="19545300" y="7277887"/>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118687</xdr:rowOff>
    </xdr:from>
    <xdr:ext cx="534377" cy="259045"/>
    <xdr:sp macro="" textlink="">
      <xdr:nvSpPr>
        <xdr:cNvPr id="549" name="n_1mainValue【一般廃棄物処理施設】&#10;一人当たり有形固定資産（償却資産）額"/>
        <xdr:cNvSpPr txBox="1"/>
      </xdr:nvSpPr>
      <xdr:spPr>
        <a:xfrm>
          <a:off x="21043411" y="73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118914</xdr:rowOff>
    </xdr:from>
    <xdr:ext cx="534377" cy="259045"/>
    <xdr:sp macro="" textlink="">
      <xdr:nvSpPr>
        <xdr:cNvPr id="550" name="n_2mainValue【一般廃棄物処理施設】&#10;一人当たり有形固定資産（償却資産）額"/>
        <xdr:cNvSpPr txBox="1"/>
      </xdr:nvSpPr>
      <xdr:spPr>
        <a:xfrm>
          <a:off x="20167111" y="73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144528</xdr:rowOff>
    </xdr:from>
    <xdr:ext cx="534377" cy="259045"/>
    <xdr:sp macro="" textlink="">
      <xdr:nvSpPr>
        <xdr:cNvPr id="551" name="n_3mainValue【一般廃棄物処理施設】&#10;一人当たり有形固定資産（償却資産）額"/>
        <xdr:cNvSpPr txBox="1"/>
      </xdr:nvSpPr>
      <xdr:spPr>
        <a:xfrm>
          <a:off x="19278111" y="70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92" name="楕円 591"/>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93"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594" name="楕円 593"/>
        <xdr:cNvSpPr/>
      </xdr:nvSpPr>
      <xdr:spPr>
        <a:xfrm>
          <a:off x="15430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84909</xdr:rowOff>
    </xdr:to>
    <xdr:cxnSp macro="">
      <xdr:nvCxnSpPr>
        <xdr:cNvPr id="595" name="直線コネクタ 594"/>
        <xdr:cNvCxnSpPr/>
      </xdr:nvCxnSpPr>
      <xdr:spPr>
        <a:xfrm flipV="1">
          <a:off x="15481300" y="1015637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96" name="楕円 595"/>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84909</xdr:rowOff>
    </xdr:from>
    <xdr:to>
      <xdr:col>81</xdr:col>
      <xdr:colOff>50800</xdr:colOff>
      <xdr:row>59</xdr:row>
      <xdr:rowOff>128996</xdr:rowOff>
    </xdr:to>
    <xdr:cxnSp macro="">
      <xdr:nvCxnSpPr>
        <xdr:cNvPr id="597" name="直線コネクタ 596"/>
        <xdr:cNvCxnSpPr/>
      </xdr:nvCxnSpPr>
      <xdr:spPr>
        <a:xfrm flipV="1">
          <a:off x="14592300" y="102004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98" name="楕円 597"/>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1633</xdr:rowOff>
    </xdr:to>
    <xdr:cxnSp macro="">
      <xdr:nvCxnSpPr>
        <xdr:cNvPr id="599" name="直線コネクタ 598"/>
        <xdr:cNvCxnSpPr/>
      </xdr:nvCxnSpPr>
      <xdr:spPr>
        <a:xfrm flipV="1">
          <a:off x="13703300" y="102445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602"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152236</xdr:rowOff>
    </xdr:from>
    <xdr:ext cx="405111" cy="259045"/>
    <xdr:sp macro="" textlink="">
      <xdr:nvSpPr>
        <xdr:cNvPr id="603" name="n_1mainValue【保健センター・保健所】&#10;有形固定資産減価償却率"/>
        <xdr:cNvSpPr txBox="1"/>
      </xdr:nvSpPr>
      <xdr:spPr>
        <a:xfrm>
          <a:off x="15266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04" name="n_2main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605" name="n_3main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44" name="楕円 643"/>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645" name="【保健センター・保健所】&#10;一人当たり面積該当値テキスト"/>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646" name="楕円 645"/>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30480</xdr:rowOff>
    </xdr:to>
    <xdr:cxnSp macro="">
      <xdr:nvCxnSpPr>
        <xdr:cNvPr id="647" name="直線コネクタ 646"/>
        <xdr:cNvCxnSpPr/>
      </xdr:nvCxnSpPr>
      <xdr:spPr>
        <a:xfrm flipV="1">
          <a:off x="21323300" y="1048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48" name="楕円 647"/>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38100</xdr:rowOff>
    </xdr:to>
    <xdr:cxnSp macro="">
      <xdr:nvCxnSpPr>
        <xdr:cNvPr id="649" name="直線コネクタ 648"/>
        <xdr:cNvCxnSpPr/>
      </xdr:nvCxnSpPr>
      <xdr:spPr>
        <a:xfrm flipV="1">
          <a:off x="20434300" y="1048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50" name="楕円 649"/>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45720</xdr:rowOff>
    </xdr:to>
    <xdr:cxnSp macro="">
      <xdr:nvCxnSpPr>
        <xdr:cNvPr id="651" name="直線コネクタ 650"/>
        <xdr:cNvCxnSpPr/>
      </xdr:nvCxnSpPr>
      <xdr:spPr>
        <a:xfrm flipV="1">
          <a:off x="19545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655" name="n_1mainValue【保健センター・保健所】&#10;一人当たり面積"/>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656" name="n_2main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657" name="n_3mainValue【保健センター・保健所】&#10;一人当たり面積"/>
        <xdr:cNvSpPr txBox="1"/>
      </xdr:nvSpPr>
      <xdr:spPr>
        <a:xfrm>
          <a:off x="19310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8"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98" name="楕円 697"/>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99"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700" name="楕円 699"/>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75656</xdr:rowOff>
    </xdr:to>
    <xdr:cxnSp macro="">
      <xdr:nvCxnSpPr>
        <xdr:cNvPr id="701" name="直線コネクタ 700"/>
        <xdr:cNvCxnSpPr/>
      </xdr:nvCxnSpPr>
      <xdr:spPr>
        <a:xfrm flipV="1">
          <a:off x="15481300" y="144399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702" name="楕円 701"/>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75656</xdr:rowOff>
    </xdr:from>
    <xdr:to>
      <xdr:col>81</xdr:col>
      <xdr:colOff>50800</xdr:colOff>
      <xdr:row>84</xdr:row>
      <xdr:rowOff>114844</xdr:rowOff>
    </xdr:to>
    <xdr:cxnSp macro="">
      <xdr:nvCxnSpPr>
        <xdr:cNvPr id="703" name="直線コネクタ 702"/>
        <xdr:cNvCxnSpPr/>
      </xdr:nvCxnSpPr>
      <xdr:spPr>
        <a:xfrm flipV="1">
          <a:off x="14592300" y="144774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103232</xdr:rowOff>
    </xdr:from>
    <xdr:to>
      <xdr:col>72</xdr:col>
      <xdr:colOff>38100</xdr:colOff>
      <xdr:row>85</xdr:row>
      <xdr:rowOff>33382</xdr:rowOff>
    </xdr:to>
    <xdr:sp macro="" textlink="">
      <xdr:nvSpPr>
        <xdr:cNvPr id="704" name="楕円 703"/>
        <xdr:cNvSpPr/>
      </xdr:nvSpPr>
      <xdr:spPr>
        <a:xfrm>
          <a:off x="13652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154032</xdr:rowOff>
    </xdr:to>
    <xdr:cxnSp macro="">
      <xdr:nvCxnSpPr>
        <xdr:cNvPr id="705" name="直線コネクタ 704"/>
        <xdr:cNvCxnSpPr/>
      </xdr:nvCxnSpPr>
      <xdr:spPr>
        <a:xfrm flipV="1">
          <a:off x="13703300" y="145166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8"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709" name="n_1mainValue【消防施設】&#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710" name="n_2mainValue【消防施設】&#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24509</xdr:rowOff>
    </xdr:from>
    <xdr:ext cx="405111" cy="259045"/>
    <xdr:sp macro="" textlink="">
      <xdr:nvSpPr>
        <xdr:cNvPr id="711" name="n_3mainValue【消防施設】&#10;有形固定資産減価償却率"/>
        <xdr:cNvSpPr txBox="1"/>
      </xdr:nvSpPr>
      <xdr:spPr>
        <a:xfrm>
          <a:off x="13500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169266</xdr:rowOff>
    </xdr:from>
    <xdr:to>
      <xdr:col>116</xdr:col>
      <xdr:colOff>114300</xdr:colOff>
      <xdr:row>85</xdr:row>
      <xdr:rowOff>99416</xdr:rowOff>
    </xdr:to>
    <xdr:sp macro="" textlink="">
      <xdr:nvSpPr>
        <xdr:cNvPr id="748" name="楕円 747"/>
        <xdr:cNvSpPr/>
      </xdr:nvSpPr>
      <xdr:spPr>
        <a:xfrm>
          <a:off x="22110700" y="14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20693</xdr:rowOff>
    </xdr:from>
    <xdr:ext cx="469744" cy="259045"/>
    <xdr:sp macro="" textlink="">
      <xdr:nvSpPr>
        <xdr:cNvPr id="749" name="【消防施設】&#10;一人当たり面積該当値テキスト"/>
        <xdr:cNvSpPr txBox="1"/>
      </xdr:nvSpPr>
      <xdr:spPr>
        <a:xfrm>
          <a:off x="22199600" y="1442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50" name="楕円 749"/>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48616</xdr:rowOff>
    </xdr:from>
    <xdr:to>
      <xdr:col>116</xdr:col>
      <xdr:colOff>63500</xdr:colOff>
      <xdr:row>85</xdr:row>
      <xdr:rowOff>49530</xdr:rowOff>
    </xdr:to>
    <xdr:cxnSp macro="">
      <xdr:nvCxnSpPr>
        <xdr:cNvPr id="751" name="直線コネクタ 750"/>
        <xdr:cNvCxnSpPr/>
      </xdr:nvCxnSpPr>
      <xdr:spPr>
        <a:xfrm flipV="1">
          <a:off x="21323300" y="146218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xdr:rowOff>
    </xdr:from>
    <xdr:to>
      <xdr:col>107</xdr:col>
      <xdr:colOff>101600</xdr:colOff>
      <xdr:row>85</xdr:row>
      <xdr:rowOff>103073</xdr:rowOff>
    </xdr:to>
    <xdr:sp macro="" textlink="">
      <xdr:nvSpPr>
        <xdr:cNvPr id="752" name="楕円 751"/>
        <xdr:cNvSpPr/>
      </xdr:nvSpPr>
      <xdr:spPr>
        <a:xfrm>
          <a:off x="20383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52273</xdr:rowOff>
    </xdr:to>
    <xdr:cxnSp macro="">
      <xdr:nvCxnSpPr>
        <xdr:cNvPr id="753" name="直線コネクタ 752"/>
        <xdr:cNvCxnSpPr/>
      </xdr:nvCxnSpPr>
      <xdr:spPr>
        <a:xfrm flipV="1">
          <a:off x="20434300" y="1462278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54" name="楕円 753"/>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52273</xdr:rowOff>
    </xdr:from>
    <xdr:to>
      <xdr:col>107</xdr:col>
      <xdr:colOff>50800</xdr:colOff>
      <xdr:row>85</xdr:row>
      <xdr:rowOff>54102</xdr:rowOff>
    </xdr:to>
    <xdr:cxnSp macro="">
      <xdr:nvCxnSpPr>
        <xdr:cNvPr id="755" name="直線コネクタ 754"/>
        <xdr:cNvCxnSpPr/>
      </xdr:nvCxnSpPr>
      <xdr:spPr>
        <a:xfrm flipV="1">
          <a:off x="19545300" y="146255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75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759" name="n_1mainValue【消防施設】&#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119600</xdr:rowOff>
    </xdr:from>
    <xdr:ext cx="469744" cy="259045"/>
    <xdr:sp macro="" textlink="">
      <xdr:nvSpPr>
        <xdr:cNvPr id="760" name="n_2mainValue【消防施設】&#10;一人当たり面積"/>
        <xdr:cNvSpPr txBox="1"/>
      </xdr:nvSpPr>
      <xdr:spPr>
        <a:xfrm>
          <a:off x="20199427"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121429</xdr:rowOff>
    </xdr:from>
    <xdr:ext cx="469744" cy="259045"/>
    <xdr:sp macro="" textlink="">
      <xdr:nvSpPr>
        <xdr:cNvPr id="761" name="n_3mainValue【消防施設】&#10;一人当たり面積"/>
        <xdr:cNvSpPr txBox="1"/>
      </xdr:nvSpPr>
      <xdr:spPr>
        <a:xfrm>
          <a:off x="19310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00" name="楕円 799"/>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801" name="【庁舎】&#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149861</xdr:rowOff>
    </xdr:from>
    <xdr:to>
      <xdr:col>81</xdr:col>
      <xdr:colOff>101600</xdr:colOff>
      <xdr:row>105</xdr:row>
      <xdr:rowOff>80011</xdr:rowOff>
    </xdr:to>
    <xdr:sp macro="" textlink="">
      <xdr:nvSpPr>
        <xdr:cNvPr id="802" name="楕円 801"/>
        <xdr:cNvSpPr/>
      </xdr:nvSpPr>
      <xdr:spPr>
        <a:xfrm>
          <a:off x="154305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29211</xdr:rowOff>
    </xdr:to>
    <xdr:cxnSp macro="">
      <xdr:nvCxnSpPr>
        <xdr:cNvPr id="803" name="直線コネクタ 802"/>
        <xdr:cNvCxnSpPr/>
      </xdr:nvCxnSpPr>
      <xdr:spPr>
        <a:xfrm flipV="1">
          <a:off x="15481300" y="180136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xdr:rowOff>
    </xdr:from>
    <xdr:to>
      <xdr:col>76</xdr:col>
      <xdr:colOff>165100</xdr:colOff>
      <xdr:row>105</xdr:row>
      <xdr:rowOff>102870</xdr:rowOff>
    </xdr:to>
    <xdr:sp macro="" textlink="">
      <xdr:nvSpPr>
        <xdr:cNvPr id="804" name="楕円 803"/>
        <xdr:cNvSpPr/>
      </xdr:nvSpPr>
      <xdr:spPr>
        <a:xfrm>
          <a:off x="14541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29211</xdr:rowOff>
    </xdr:from>
    <xdr:to>
      <xdr:col>81</xdr:col>
      <xdr:colOff>50800</xdr:colOff>
      <xdr:row>105</xdr:row>
      <xdr:rowOff>52070</xdr:rowOff>
    </xdr:to>
    <xdr:cxnSp macro="">
      <xdr:nvCxnSpPr>
        <xdr:cNvPr id="805" name="直線コネクタ 804"/>
        <xdr:cNvCxnSpPr/>
      </xdr:nvCxnSpPr>
      <xdr:spPr>
        <a:xfrm flipV="1">
          <a:off x="14592300" y="18031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26670</xdr:rowOff>
    </xdr:from>
    <xdr:to>
      <xdr:col>72</xdr:col>
      <xdr:colOff>38100</xdr:colOff>
      <xdr:row>105</xdr:row>
      <xdr:rowOff>128270</xdr:rowOff>
    </xdr:to>
    <xdr:sp macro="" textlink="">
      <xdr:nvSpPr>
        <xdr:cNvPr id="806" name="楕円 805"/>
        <xdr:cNvSpPr/>
      </xdr:nvSpPr>
      <xdr:spPr>
        <a:xfrm>
          <a:off x="13652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52070</xdr:rowOff>
    </xdr:from>
    <xdr:to>
      <xdr:col>76</xdr:col>
      <xdr:colOff>114300</xdr:colOff>
      <xdr:row>105</xdr:row>
      <xdr:rowOff>77470</xdr:rowOff>
    </xdr:to>
    <xdr:cxnSp macro="">
      <xdr:nvCxnSpPr>
        <xdr:cNvPr id="807" name="直線コネクタ 806"/>
        <xdr:cNvCxnSpPr/>
      </xdr:nvCxnSpPr>
      <xdr:spPr>
        <a:xfrm flipV="1">
          <a:off x="13703300" y="1805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10"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71138</xdr:rowOff>
    </xdr:from>
    <xdr:ext cx="405111" cy="259045"/>
    <xdr:sp macro="" textlink="">
      <xdr:nvSpPr>
        <xdr:cNvPr id="811" name="n_1mainValue【庁舎】&#10;有形固定資産減価償却率"/>
        <xdr:cNvSpPr txBox="1"/>
      </xdr:nvSpPr>
      <xdr:spPr>
        <a:xfrm>
          <a:off x="15266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93997</xdr:rowOff>
    </xdr:from>
    <xdr:ext cx="405111" cy="259045"/>
    <xdr:sp macro="" textlink="">
      <xdr:nvSpPr>
        <xdr:cNvPr id="812" name="n_2mainValue【庁舎】&#10;有形固定資産減価償却率"/>
        <xdr:cNvSpPr txBox="1"/>
      </xdr:nvSpPr>
      <xdr:spPr>
        <a:xfrm>
          <a:off x="14389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119397</xdr:rowOff>
    </xdr:from>
    <xdr:ext cx="405111" cy="259045"/>
    <xdr:sp macro="" textlink="">
      <xdr:nvSpPr>
        <xdr:cNvPr id="813" name="n_3mainValue【庁舎】&#10;有形固定資産減価償却率"/>
        <xdr:cNvSpPr txBox="1"/>
      </xdr:nvSpPr>
      <xdr:spPr>
        <a:xfrm>
          <a:off x="135007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54" name="楕円 853"/>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55"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76019</xdr:rowOff>
    </xdr:from>
    <xdr:to>
      <xdr:col>112</xdr:col>
      <xdr:colOff>38100</xdr:colOff>
      <xdr:row>107</xdr:row>
      <xdr:rowOff>6169</xdr:rowOff>
    </xdr:to>
    <xdr:sp macro="" textlink="">
      <xdr:nvSpPr>
        <xdr:cNvPr id="856" name="楕円 855"/>
        <xdr:cNvSpPr/>
      </xdr:nvSpPr>
      <xdr:spPr>
        <a:xfrm>
          <a:off x="2127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126819</xdr:rowOff>
    </xdr:to>
    <xdr:cxnSp macro="">
      <xdr:nvCxnSpPr>
        <xdr:cNvPr id="857" name="直線コネクタ 856"/>
        <xdr:cNvCxnSpPr/>
      </xdr:nvCxnSpPr>
      <xdr:spPr>
        <a:xfrm flipV="1">
          <a:off x="21323300" y="182956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858" name="楕円 857"/>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126819</xdr:rowOff>
    </xdr:from>
    <xdr:to>
      <xdr:col>111</xdr:col>
      <xdr:colOff>177800</xdr:colOff>
      <xdr:row>106</xdr:row>
      <xdr:rowOff>131718</xdr:rowOff>
    </xdr:to>
    <xdr:cxnSp macro="">
      <xdr:nvCxnSpPr>
        <xdr:cNvPr id="859" name="直線コネクタ 858"/>
        <xdr:cNvCxnSpPr/>
      </xdr:nvCxnSpPr>
      <xdr:spPr>
        <a:xfrm flipV="1">
          <a:off x="20434300" y="183005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60" name="楕円 859"/>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138249</xdr:rowOff>
    </xdr:to>
    <xdr:cxnSp macro="">
      <xdr:nvCxnSpPr>
        <xdr:cNvPr id="861" name="直線コネクタ 860"/>
        <xdr:cNvCxnSpPr/>
      </xdr:nvCxnSpPr>
      <xdr:spPr>
        <a:xfrm flipV="1">
          <a:off x="19545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168746</xdr:rowOff>
    </xdr:from>
    <xdr:ext cx="469744" cy="259045"/>
    <xdr:sp macro="" textlink="">
      <xdr:nvSpPr>
        <xdr:cNvPr id="865" name="n_1mainValue【庁舎】&#10;一人当たり面積"/>
        <xdr:cNvSpPr txBox="1"/>
      </xdr:nvSpPr>
      <xdr:spPr>
        <a:xfrm>
          <a:off x="210757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866" name="n_2mainValue【庁舎】&#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67" name="n_3main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類似団体と比較して有形固定資産減価償却率が高くなっている施設は、一般廃棄物処理施設、体育館・プール、保健センター・保健所、福祉施設である。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生ごみ・し尿・浄化槽汚泥のメタン発酵発電・液肥化施設であるバイオマスセンターが、平成３０年１２月に完成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したため前年より減少している。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柳川市と共同で実施している新ごみ処理施設や新火葬施設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の建設を予定しているため、今後も減少していく見込みである。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体育館・プールは、昭和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年代前半にかけて多くの施設が建設されているためである。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の統廃合を推進しているが、廃校となった学校施設も現存しているため減価償却率が高くなっている。引き続き市内小中学校再編計画に基づき学校の適正規模・適正配置を推進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保健センター・保健所は平成</a:t>
          </a:r>
          <a:r>
            <a:rPr lang="en-US" altLang="ja-JP" sz="1300">
              <a:effectLst/>
              <a:latin typeface="ＭＳ Ｐゴシック" panose="020B0600070205080204" pitchFamily="50" charset="-128"/>
              <a:ea typeface="ＭＳ Ｐゴシック" panose="020B0600070205080204" pitchFamily="50" charset="-128"/>
            </a:rPr>
            <a:t>8</a:t>
          </a:r>
          <a:r>
            <a:rPr lang="ja-JP" altLang="en-US" sz="1300">
              <a:effectLst/>
              <a:latin typeface="ＭＳ Ｐゴシック" panose="020B0600070205080204" pitchFamily="50" charset="-128"/>
              <a:ea typeface="ＭＳ Ｐゴシック" panose="020B0600070205080204" pitchFamily="50" charset="-128"/>
            </a:rPr>
            <a:t>年度に建設されており、予防保全的考えから施設の定期的な点検・診断、適切な時期に補修を行い、長寿命化を図る必要がある。</a:t>
          </a:r>
          <a:endParaRPr lang="en-US"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福祉施設である瀬高老人福祉センターは、昭和</a:t>
          </a:r>
          <a:r>
            <a:rPr lang="en-US" altLang="ja-JP" sz="1300">
              <a:effectLst/>
              <a:latin typeface="ＭＳ Ｐゴシック" panose="020B0600070205080204" pitchFamily="50" charset="-128"/>
              <a:ea typeface="ＭＳ Ｐゴシック" panose="020B0600070205080204" pitchFamily="50" charset="-128"/>
            </a:rPr>
            <a:t>53</a:t>
          </a:r>
          <a:r>
            <a:rPr lang="ja-JP" altLang="en-US" sz="1300">
              <a:effectLst/>
              <a:latin typeface="ＭＳ Ｐゴシック" panose="020B0600070205080204" pitchFamily="50" charset="-128"/>
              <a:ea typeface="ＭＳ Ｐゴシック" panose="020B0600070205080204" pitchFamily="50" charset="-128"/>
            </a:rPr>
            <a:t>年度に建設されており、平成</a:t>
          </a:r>
          <a:r>
            <a:rPr lang="en-US" altLang="ja-JP" sz="1300">
              <a:effectLst/>
              <a:latin typeface="ＭＳ Ｐゴシック" panose="020B0600070205080204" pitchFamily="50" charset="-128"/>
              <a:ea typeface="ＭＳ Ｐゴシック" panose="020B0600070205080204" pitchFamily="50" charset="-128"/>
            </a:rPr>
            <a:t>31</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月に解体している。</a:t>
          </a:r>
          <a:endParaRPr lang="en-US"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52\Desktop\&#12304;&#36001;&#25919;&#29366;&#27841;&#36039;&#26009;&#38598;&#12305;_402290_&#12415;&#12420;&#12414;&#24066;_2018\&#12304;&#36001;&#25919;&#29366;&#27841;&#36039;&#26009;&#38598;&#12305;_402290_&#12415;&#12420;&#1241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45</v>
          </cell>
          <cell r="CF53">
            <v>49</v>
          </cell>
          <cell r="CN53">
            <v>51.3</v>
          </cell>
          <cell r="CV53">
            <v>52</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row>
        <row r="75">
          <cell r="BP75">
            <v>6.5</v>
          </cell>
          <cell r="BX75">
            <v>5.6</v>
          </cell>
          <cell r="CF75">
            <v>5.5</v>
          </cell>
          <cell r="CN75">
            <v>5.2</v>
          </cell>
          <cell r="CV75">
            <v>4.8</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75" zoomScaleNormal="100" zoomScaleSheetLayoutView="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19799060</v>
      </c>
      <c r="BO4" s="392"/>
      <c r="BP4" s="392"/>
      <c r="BQ4" s="392"/>
      <c r="BR4" s="392"/>
      <c r="BS4" s="392"/>
      <c r="BT4" s="392"/>
      <c r="BU4" s="393"/>
      <c r="BV4" s="391">
        <v>19422329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5.7</v>
      </c>
      <c r="CU4" s="398"/>
      <c r="CV4" s="398"/>
      <c r="CW4" s="398"/>
      <c r="CX4" s="398"/>
      <c r="CY4" s="398"/>
      <c r="CZ4" s="398"/>
      <c r="DA4" s="399"/>
      <c r="DB4" s="397">
        <v>5.8</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19093383</v>
      </c>
      <c r="BO5" s="429"/>
      <c r="BP5" s="429"/>
      <c r="BQ5" s="429"/>
      <c r="BR5" s="429"/>
      <c r="BS5" s="429"/>
      <c r="BT5" s="429"/>
      <c r="BU5" s="430"/>
      <c r="BV5" s="428">
        <v>18779681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91.4</v>
      </c>
      <c r="CU5" s="426"/>
      <c r="CV5" s="426"/>
      <c r="CW5" s="426"/>
      <c r="CX5" s="426"/>
      <c r="CY5" s="426"/>
      <c r="CZ5" s="426"/>
      <c r="DA5" s="427"/>
      <c r="DB5" s="425">
        <v>89.5</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705677</v>
      </c>
      <c r="BO6" s="429"/>
      <c r="BP6" s="429"/>
      <c r="BQ6" s="429"/>
      <c r="BR6" s="429"/>
      <c r="BS6" s="429"/>
      <c r="BT6" s="429"/>
      <c r="BU6" s="430"/>
      <c r="BV6" s="428">
        <v>642648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95.8</v>
      </c>
      <c r="CU6" s="466"/>
      <c r="CV6" s="466"/>
      <c r="CW6" s="466"/>
      <c r="CX6" s="466"/>
      <c r="CY6" s="466"/>
      <c r="CZ6" s="466"/>
      <c r="DA6" s="467"/>
      <c r="DB6" s="465">
        <v>93.9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113309</v>
      </c>
      <c r="BO7" s="429"/>
      <c r="BP7" s="429"/>
      <c r="BQ7" s="429"/>
      <c r="BR7" s="429"/>
      <c r="BS7" s="429"/>
      <c r="BT7" s="429"/>
      <c r="BU7" s="430"/>
      <c r="BV7" s="428">
        <v>30089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10358241</v>
      </c>
      <c r="CU7" s="429"/>
      <c r="CV7" s="429"/>
      <c r="CW7" s="429"/>
      <c r="CX7" s="429"/>
      <c r="CY7" s="429"/>
      <c r="CZ7" s="429"/>
      <c r="DA7" s="430"/>
      <c r="DB7" s="428">
        <v>10476169</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592368</v>
      </c>
      <c r="BO8" s="429"/>
      <c r="BP8" s="429"/>
      <c r="BQ8" s="429"/>
      <c r="BR8" s="429"/>
      <c r="BS8" s="429"/>
      <c r="BT8" s="429"/>
      <c r="BU8" s="430"/>
      <c r="BV8" s="428">
        <v>612559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0.42</v>
      </c>
      <c r="CU8" s="469"/>
      <c r="CV8" s="469"/>
      <c r="CW8" s="469"/>
      <c r="CX8" s="469"/>
      <c r="CY8" s="469"/>
      <c r="CZ8" s="469"/>
      <c r="DA8" s="470"/>
      <c r="DB8" s="468">
        <v>0.42</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38139</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-20191</v>
      </c>
      <c r="BO9" s="429"/>
      <c r="BP9" s="429"/>
      <c r="BQ9" s="429"/>
      <c r="BR9" s="429"/>
      <c r="BS9" s="429"/>
      <c r="BT9" s="429"/>
      <c r="BU9" s="430"/>
      <c r="BV9" s="428">
        <v>32459</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10.1</v>
      </c>
      <c r="CU9" s="426"/>
      <c r="CV9" s="426"/>
      <c r="CW9" s="426"/>
      <c r="CX9" s="426"/>
      <c r="CY9" s="426"/>
      <c r="CZ9" s="426"/>
      <c r="DA9" s="427"/>
      <c r="DB9" s="425">
        <v>10.5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40732</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357258</v>
      </c>
      <c r="BO10" s="429"/>
      <c r="BP10" s="429"/>
      <c r="BQ10" s="429"/>
      <c r="BR10" s="429"/>
      <c r="BS10" s="429"/>
      <c r="BT10" s="429"/>
      <c r="BU10" s="430"/>
      <c r="BV10" s="428">
        <v>307067</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37637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550000</v>
      </c>
      <c r="BO12" s="429"/>
      <c r="BP12" s="429"/>
      <c r="BQ12" s="429"/>
      <c r="BR12" s="429"/>
      <c r="BS12" s="429"/>
      <c r="BT12" s="429"/>
      <c r="BU12" s="430"/>
      <c r="BV12" s="428">
        <v>350000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37439</v>
      </c>
      <c r="S13" s="510"/>
      <c r="T13" s="510"/>
      <c r="U13" s="510"/>
      <c r="V13" s="511"/>
      <c r="W13" s="444" t="s">
        <v>139</v>
      </c>
      <c r="X13" s="445"/>
      <c r="Y13" s="445"/>
      <c r="Z13" s="445"/>
      <c r="AA13" s="445"/>
      <c r="AB13" s="435"/>
      <c r="AC13" s="479">
        <v>3042</v>
      </c>
      <c r="AD13" s="480"/>
      <c r="AE13" s="480"/>
      <c r="AF13" s="480"/>
      <c r="AG13" s="519"/>
      <c r="AH13" s="479">
        <v>3060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-212933</v>
      </c>
      <c r="BO13" s="429"/>
      <c r="BP13" s="429"/>
      <c r="BQ13" s="429"/>
      <c r="BR13" s="429"/>
      <c r="BS13" s="429"/>
      <c r="BT13" s="429"/>
      <c r="BU13" s="430"/>
      <c r="BV13" s="428">
        <v>-10474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4.8</v>
      </c>
      <c r="CU13" s="426"/>
      <c r="CV13" s="426"/>
      <c r="CW13" s="426"/>
      <c r="CX13" s="426"/>
      <c r="CY13" s="426"/>
      <c r="CZ13" s="426"/>
      <c r="DA13" s="427"/>
      <c r="DB13" s="425">
        <v>5.2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37992</v>
      </c>
      <c r="S14" s="510"/>
      <c r="T14" s="510"/>
      <c r="U14" s="510"/>
      <c r="V14" s="511"/>
      <c r="W14" s="418"/>
      <c r="X14" s="419"/>
      <c r="Y14" s="419"/>
      <c r="Z14" s="419"/>
      <c r="AA14" s="419"/>
      <c r="AB14" s="408"/>
      <c r="AC14" s="512">
        <v>16.899999999999999</v>
      </c>
      <c r="AD14" s="513"/>
      <c r="AE14" s="513"/>
      <c r="AF14" s="513"/>
      <c r="AG14" s="514"/>
      <c r="AH14" s="512">
        <v>16.7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37838</v>
      </c>
      <c r="S15" s="510"/>
      <c r="T15" s="510"/>
      <c r="U15" s="510"/>
      <c r="V15" s="511"/>
      <c r="W15" s="444" t="s">
        <v>147</v>
      </c>
      <c r="X15" s="445"/>
      <c r="Y15" s="445"/>
      <c r="Z15" s="445"/>
      <c r="AA15" s="445"/>
      <c r="AB15" s="435"/>
      <c r="AC15" s="479">
        <v>4488</v>
      </c>
      <c r="AD15" s="480"/>
      <c r="AE15" s="480"/>
      <c r="AF15" s="480"/>
      <c r="AG15" s="519"/>
      <c r="AH15" s="479">
        <v>4701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3669853</v>
      </c>
      <c r="BO15" s="392"/>
      <c r="BP15" s="392"/>
      <c r="BQ15" s="392"/>
      <c r="BR15" s="392"/>
      <c r="BS15" s="392"/>
      <c r="BT15" s="392"/>
      <c r="BU15" s="393"/>
      <c r="BV15" s="391">
        <v>3622805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24.9</v>
      </c>
      <c r="AD16" s="513"/>
      <c r="AE16" s="513"/>
      <c r="AF16" s="513"/>
      <c r="AG16" s="514"/>
      <c r="AH16" s="512">
        <v>25.6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8613138</v>
      </c>
      <c r="BO16" s="429"/>
      <c r="BP16" s="429"/>
      <c r="BQ16" s="429"/>
      <c r="BR16" s="429"/>
      <c r="BS16" s="429"/>
      <c r="BT16" s="429"/>
      <c r="BU16" s="430"/>
      <c r="BV16" s="428">
        <v>8625795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10466</v>
      </c>
      <c r="AD17" s="480"/>
      <c r="AE17" s="480"/>
      <c r="AF17" s="480"/>
      <c r="AG17" s="519"/>
      <c r="AH17" s="479">
        <v>10605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4619392</v>
      </c>
      <c r="BO17" s="429"/>
      <c r="BP17" s="429"/>
      <c r="BQ17" s="429"/>
      <c r="BR17" s="429"/>
      <c r="BS17" s="429"/>
      <c r="BT17" s="429"/>
      <c r="BU17" s="430"/>
      <c r="BV17" s="428">
        <v>4562987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105.21</v>
      </c>
      <c r="M18" s="541"/>
      <c r="N18" s="541"/>
      <c r="O18" s="541"/>
      <c r="P18" s="541"/>
      <c r="Q18" s="541"/>
      <c r="R18" s="542"/>
      <c r="S18" s="542"/>
      <c r="T18" s="542"/>
      <c r="U18" s="542"/>
      <c r="V18" s="543"/>
      <c r="W18" s="446"/>
      <c r="X18" s="447"/>
      <c r="Y18" s="447"/>
      <c r="Z18" s="447"/>
      <c r="AA18" s="447"/>
      <c r="AB18" s="438"/>
      <c r="AC18" s="544">
        <v>58.2</v>
      </c>
      <c r="AD18" s="545"/>
      <c r="AE18" s="545"/>
      <c r="AF18" s="545"/>
      <c r="AG18" s="546"/>
      <c r="AH18" s="544">
        <v>57.7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9529915</v>
      </c>
      <c r="BO18" s="429"/>
      <c r="BP18" s="429"/>
      <c r="BQ18" s="429"/>
      <c r="BR18" s="429"/>
      <c r="BS18" s="429"/>
      <c r="BT18" s="429"/>
      <c r="BU18" s="430"/>
      <c r="BV18" s="428">
        <v>9500071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363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12428370</v>
      </c>
      <c r="BO19" s="429"/>
      <c r="BP19" s="429"/>
      <c r="BQ19" s="429"/>
      <c r="BR19" s="429"/>
      <c r="BS19" s="429"/>
      <c r="BT19" s="429"/>
      <c r="BU19" s="430"/>
      <c r="BV19" s="428">
        <v>12449945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12941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17882486</v>
      </c>
      <c r="BO23" s="429"/>
      <c r="BP23" s="429"/>
      <c r="BQ23" s="429"/>
      <c r="BR23" s="429"/>
      <c r="BS23" s="429"/>
      <c r="BT23" s="429"/>
      <c r="BU23" s="430"/>
      <c r="BV23" s="428">
        <v>16272743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8800</v>
      </c>
      <c r="R24" s="480"/>
      <c r="S24" s="480"/>
      <c r="T24" s="480"/>
      <c r="U24" s="480"/>
      <c r="V24" s="519"/>
      <c r="W24" s="578"/>
      <c r="X24" s="566"/>
      <c r="Y24" s="567"/>
      <c r="Z24" s="478" t="s">
        <v>171</v>
      </c>
      <c r="AA24" s="458"/>
      <c r="AB24" s="458"/>
      <c r="AC24" s="458"/>
      <c r="AD24" s="458"/>
      <c r="AE24" s="458"/>
      <c r="AF24" s="458"/>
      <c r="AG24" s="459"/>
      <c r="AH24" s="479">
        <v>330</v>
      </c>
      <c r="AI24" s="480"/>
      <c r="AJ24" s="480"/>
      <c r="AK24" s="480"/>
      <c r="AL24" s="519"/>
      <c r="AM24" s="479">
        <v>1038180</v>
      </c>
      <c r="AN24" s="480"/>
      <c r="AO24" s="480"/>
      <c r="AP24" s="480"/>
      <c r="AQ24" s="480"/>
      <c r="AR24" s="519"/>
      <c r="AS24" s="479">
        <v>3146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16869760</v>
      </c>
      <c r="BO24" s="429"/>
      <c r="BP24" s="429"/>
      <c r="BQ24" s="429"/>
      <c r="BR24" s="429"/>
      <c r="BS24" s="429"/>
      <c r="BT24" s="429"/>
      <c r="BU24" s="430"/>
      <c r="BV24" s="428">
        <v>15404654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7100</v>
      </c>
      <c r="R25" s="480"/>
      <c r="S25" s="480"/>
      <c r="T25" s="480"/>
      <c r="U25" s="480"/>
      <c r="V25" s="519"/>
      <c r="W25" s="578"/>
      <c r="X25" s="566"/>
      <c r="Y25" s="567"/>
      <c r="Z25" s="478" t="s">
        <v>174</v>
      </c>
      <c r="AA25" s="458"/>
      <c r="AB25" s="458"/>
      <c r="AC25" s="458"/>
      <c r="AD25" s="458"/>
      <c r="AE25" s="458"/>
      <c r="AF25" s="458"/>
      <c r="AG25" s="459"/>
      <c r="AH25" s="479">
        <v>61</v>
      </c>
      <c r="AI25" s="480"/>
      <c r="AJ25" s="480"/>
      <c r="AK25" s="480"/>
      <c r="AL25" s="519"/>
      <c r="AM25" s="479">
        <v>177388</v>
      </c>
      <c r="AN25" s="480"/>
      <c r="AO25" s="480"/>
      <c r="AP25" s="480"/>
      <c r="AQ25" s="480"/>
      <c r="AR25" s="519"/>
      <c r="AS25" s="479">
        <v>2908</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1117902</v>
      </c>
      <c r="BO25" s="392"/>
      <c r="BP25" s="392"/>
      <c r="BQ25" s="392"/>
      <c r="BR25" s="392"/>
      <c r="BS25" s="392"/>
      <c r="BT25" s="392"/>
      <c r="BU25" s="393"/>
      <c r="BV25" s="391">
        <v>1679363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6300</v>
      </c>
      <c r="R26" s="480"/>
      <c r="S26" s="480"/>
      <c r="T26" s="480"/>
      <c r="U26" s="480"/>
      <c r="V26" s="519"/>
      <c r="W26" s="578"/>
      <c r="X26" s="566"/>
      <c r="Y26" s="567"/>
      <c r="Z26" s="478" t="s">
        <v>177</v>
      </c>
      <c r="AA26" s="588"/>
      <c r="AB26" s="588"/>
      <c r="AC26" s="588"/>
      <c r="AD26" s="588"/>
      <c r="AE26" s="588"/>
      <c r="AF26" s="588"/>
      <c r="AG26" s="589"/>
      <c r="AH26" s="479">
        <v>20</v>
      </c>
      <c r="AI26" s="480"/>
      <c r="AJ26" s="480"/>
      <c r="AK26" s="480"/>
      <c r="AL26" s="519"/>
      <c r="AM26" s="479">
        <v>74460</v>
      </c>
      <c r="AN26" s="480"/>
      <c r="AO26" s="480"/>
      <c r="AP26" s="480"/>
      <c r="AQ26" s="480"/>
      <c r="AR26" s="519"/>
      <c r="AS26" s="479">
        <v>3723</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4520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380000</v>
      </c>
      <c r="BO27" s="602"/>
      <c r="BP27" s="602"/>
      <c r="BQ27" s="602"/>
      <c r="BR27" s="602"/>
      <c r="BS27" s="602"/>
      <c r="BT27" s="602"/>
      <c r="BU27" s="603"/>
      <c r="BV27" s="601">
        <v>380000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4040</v>
      </c>
      <c r="R28" s="480"/>
      <c r="S28" s="480"/>
      <c r="T28" s="480"/>
      <c r="U28" s="480"/>
      <c r="V28" s="519"/>
      <c r="W28" s="578"/>
      <c r="X28" s="566"/>
      <c r="Y28" s="567"/>
      <c r="Z28" s="478" t="s">
        <v>185</v>
      </c>
      <c r="AA28" s="458"/>
      <c r="AB28" s="458"/>
      <c r="AC28" s="458"/>
      <c r="AD28" s="458"/>
      <c r="AE28" s="458"/>
      <c r="AF28" s="458"/>
      <c r="AG28" s="459"/>
      <c r="AH28" s="479" t="s">
        <v>128</v>
      </c>
      <c r="AI28" s="480"/>
      <c r="AJ28" s="480"/>
      <c r="AK28" s="480"/>
      <c r="AL28" s="519"/>
      <c r="AM28" s="479" t="s">
        <v>137</v>
      </c>
      <c r="AN28" s="480"/>
      <c r="AO28" s="480"/>
      <c r="AP28" s="480"/>
      <c r="AQ28" s="480"/>
      <c r="AR28" s="519"/>
      <c r="AS28" s="479" t="s">
        <v>186</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4955804</v>
      </c>
      <c r="BO28" s="392"/>
      <c r="BP28" s="392"/>
      <c r="BQ28" s="392"/>
      <c r="BR28" s="392"/>
      <c r="BS28" s="392"/>
      <c r="BT28" s="392"/>
      <c r="BU28" s="393"/>
      <c r="BV28" s="391">
        <v>5148546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15</v>
      </c>
      <c r="M29" s="480"/>
      <c r="N29" s="480"/>
      <c r="O29" s="480"/>
      <c r="P29" s="519"/>
      <c r="Q29" s="479">
        <v>3850</v>
      </c>
      <c r="R29" s="480"/>
      <c r="S29" s="480"/>
      <c r="T29" s="480"/>
      <c r="U29" s="480"/>
      <c r="V29" s="519"/>
      <c r="W29" s="579"/>
      <c r="X29" s="580"/>
      <c r="Y29" s="581"/>
      <c r="Z29" s="478" t="s">
        <v>189</v>
      </c>
      <c r="AA29" s="458"/>
      <c r="AB29" s="458"/>
      <c r="AC29" s="458"/>
      <c r="AD29" s="458"/>
      <c r="AE29" s="458"/>
      <c r="AF29" s="458"/>
      <c r="AG29" s="459"/>
      <c r="AH29" s="479">
        <v>331</v>
      </c>
      <c r="AI29" s="480"/>
      <c r="AJ29" s="480"/>
      <c r="AK29" s="480"/>
      <c r="AL29" s="519"/>
      <c r="AM29" s="479">
        <v>1042859</v>
      </c>
      <c r="AN29" s="480"/>
      <c r="AO29" s="480"/>
      <c r="AP29" s="480"/>
      <c r="AQ29" s="480"/>
      <c r="AR29" s="519"/>
      <c r="AS29" s="479">
        <v>3151</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1084770</v>
      </c>
      <c r="BO29" s="429"/>
      <c r="BP29" s="429"/>
      <c r="BQ29" s="429"/>
      <c r="BR29" s="429"/>
      <c r="BS29" s="429"/>
      <c r="BT29" s="429"/>
      <c r="BU29" s="430"/>
      <c r="BV29" s="428">
        <v>1034351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3449053</v>
      </c>
      <c r="BO30" s="602"/>
      <c r="BP30" s="602"/>
      <c r="BQ30" s="602"/>
      <c r="BR30" s="602"/>
      <c r="BS30" s="602"/>
      <c r="BT30" s="602"/>
      <c r="BU30" s="603"/>
      <c r="BV30" s="601">
        <v>3472373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198</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柳川みやま土木組合（一般会計）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道の駅みやま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用地特別会計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介護保険事業特別会計（介護保険事業勘定）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東山老人ホーム組合（一般会計）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みやまスマートエネルギー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生活排水処理事業特別会計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福岡県市町村消防団員等公務災害補償組合（一般会計）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介護保険事業特別会計（介護サービス事業勘定）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福岡県市町村職員退職手当組合（一般会計）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福岡県市町村職員退職手当組合（基金特別会計）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福岡県南広域水道企業団（用水供給事業会計）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有明生活環境施設組合（一般会計）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有明生活環境施設組合（広域火葬施設建設事業特別会計）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有明生活環境施設組合（ごみ焼却施設建設事業特別会計）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福岡県自治振興組合（一般会計）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TlRETTB3oT4F/DZ5wQksTyxEhHmOONQnoxlwM1LXyY7XKjRY1XrR1XpwFJyT2lPWwBJWi4pl41PJqA78qK2rPg==" saltValue="jPK7Jro/QSOuqPAida/a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229</v>
      </c>
      <c r="C5" s="628"/>
      <c r="D5" s="628"/>
      <c r="E5" s="628"/>
      <c r="F5" s="628"/>
      <c r="G5" s="628"/>
      <c r="H5" s="628"/>
      <c r="I5" s="628"/>
      <c r="J5" s="628"/>
      <c r="K5" s="628"/>
      <c r="L5" s="628"/>
      <c r="M5" s="628"/>
      <c r="N5" s="628"/>
      <c r="O5" s="628"/>
      <c r="P5" s="628"/>
      <c r="Q5" s="629"/>
      <c r="R5" s="630">
        <v>3669510</v>
      </c>
      <c r="S5" s="631"/>
      <c r="T5" s="631"/>
      <c r="U5" s="631"/>
      <c r="V5" s="631"/>
      <c r="W5" s="631"/>
      <c r="X5" s="631"/>
      <c r="Y5" s="632"/>
      <c r="Z5" s="633">
        <v>18.5</v>
      </c>
      <c r="AA5" s="633"/>
      <c r="AB5" s="633"/>
      <c r="AC5" s="633"/>
      <c r="AD5" s="634">
        <v>3669510</v>
      </c>
      <c r="AE5" s="634"/>
      <c r="AF5" s="634"/>
      <c r="AG5" s="634"/>
      <c r="AH5" s="634"/>
      <c r="AI5" s="634"/>
      <c r="AJ5" s="634"/>
      <c r="AK5" s="634"/>
      <c r="AL5" s="635">
        <v>36.9</v>
      </c>
      <c r="AM5" s="636"/>
      <c r="AN5" s="636"/>
      <c r="AO5" s="637"/>
      <c r="AP5" s="627" t="s">
        <v>230</v>
      </c>
      <c r="AQ5" s="628"/>
      <c r="AR5" s="628"/>
      <c r="AS5" s="628"/>
      <c r="AT5" s="628"/>
      <c r="AU5" s="628"/>
      <c r="AV5" s="628"/>
      <c r="AW5" s="628"/>
      <c r="AX5" s="628"/>
      <c r="AY5" s="628"/>
      <c r="AZ5" s="628"/>
      <c r="BA5" s="628"/>
      <c r="BB5" s="628"/>
      <c r="BC5" s="628"/>
      <c r="BD5" s="628"/>
      <c r="BE5" s="628"/>
      <c r="BF5" s="629"/>
      <c r="BG5" s="641">
        <v>3669485</v>
      </c>
      <c r="BH5" s="642"/>
      <c r="BI5" s="642"/>
      <c r="BJ5" s="642"/>
      <c r="BK5" s="642"/>
      <c r="BL5" s="642"/>
      <c r="BM5" s="642"/>
      <c r="BN5" s="643"/>
      <c r="BO5" s="644">
        <v>100</v>
      </c>
      <c r="BP5" s="644"/>
      <c r="BQ5" s="644"/>
      <c r="BR5" s="644"/>
      <c r="BS5" s="645" t="s">
        <v>128</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214016</v>
      </c>
      <c r="S6" s="642"/>
      <c r="T6" s="642"/>
      <c r="U6" s="642"/>
      <c r="V6" s="642"/>
      <c r="W6" s="642"/>
      <c r="X6" s="642"/>
      <c r="Y6" s="643"/>
      <c r="Z6" s="644">
        <v>1.1000000000000001</v>
      </c>
      <c r="AA6" s="644"/>
      <c r="AB6" s="644"/>
      <c r="AC6" s="644"/>
      <c r="AD6" s="645">
        <v>214016</v>
      </c>
      <c r="AE6" s="645"/>
      <c r="AF6" s="645"/>
      <c r="AG6" s="645"/>
      <c r="AH6" s="645"/>
      <c r="AI6" s="645"/>
      <c r="AJ6" s="645"/>
      <c r="AK6" s="645"/>
      <c r="AL6" s="646">
        <v>2.2000000000000002</v>
      </c>
      <c r="AM6" s="647"/>
      <c r="AN6" s="647"/>
      <c r="AO6" s="648"/>
      <c r="AP6" s="638" t="s">
        <v>235</v>
      </c>
      <c r="AQ6" s="639"/>
      <c r="AR6" s="639"/>
      <c r="AS6" s="639"/>
      <c r="AT6" s="639"/>
      <c r="AU6" s="639"/>
      <c r="AV6" s="639"/>
      <c r="AW6" s="639"/>
      <c r="AX6" s="639"/>
      <c r="AY6" s="639"/>
      <c r="AZ6" s="639"/>
      <c r="BA6" s="639"/>
      <c r="BB6" s="639"/>
      <c r="BC6" s="639"/>
      <c r="BD6" s="639"/>
      <c r="BE6" s="639"/>
      <c r="BF6" s="640"/>
      <c r="BG6" s="641">
        <v>3669485</v>
      </c>
      <c r="BH6" s="642"/>
      <c r="BI6" s="642"/>
      <c r="BJ6" s="642"/>
      <c r="BK6" s="642"/>
      <c r="BL6" s="642"/>
      <c r="BM6" s="642"/>
      <c r="BN6" s="643"/>
      <c r="BO6" s="644">
        <v>100</v>
      </c>
      <c r="BP6" s="644"/>
      <c r="BQ6" s="644"/>
      <c r="BR6" s="644"/>
      <c r="BS6" s="645" t="s">
        <v>236</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171375</v>
      </c>
      <c r="CS6" s="642"/>
      <c r="CT6" s="642"/>
      <c r="CU6" s="642"/>
      <c r="CV6" s="642"/>
      <c r="CW6" s="642"/>
      <c r="CX6" s="642"/>
      <c r="CY6" s="643"/>
      <c r="CZ6" s="635">
        <v>0.9</v>
      </c>
      <c r="DA6" s="636"/>
      <c r="DB6" s="636"/>
      <c r="DC6" s="655"/>
      <c r="DD6" s="650" t="s">
        <v>128</v>
      </c>
      <c r="DE6" s="642"/>
      <c r="DF6" s="642"/>
      <c r="DG6" s="642"/>
      <c r="DH6" s="642"/>
      <c r="DI6" s="642"/>
      <c r="DJ6" s="642"/>
      <c r="DK6" s="642"/>
      <c r="DL6" s="642"/>
      <c r="DM6" s="642"/>
      <c r="DN6" s="642"/>
      <c r="DO6" s="642"/>
      <c r="DP6" s="643"/>
      <c r="DQ6" s="650">
        <v>171375</v>
      </c>
      <c r="DR6" s="642"/>
      <c r="DS6" s="642"/>
      <c r="DT6" s="642"/>
      <c r="DU6" s="642"/>
      <c r="DV6" s="642"/>
      <c r="DW6" s="642"/>
      <c r="DX6" s="642"/>
      <c r="DY6" s="642"/>
      <c r="DZ6" s="642"/>
      <c r="EA6" s="642"/>
      <c r="EB6" s="642"/>
      <c r="EC6" s="651"/>
    </row>
    <row r="7" spans="2:143" ht="11.25" customHeight="1">
      <c r="B7" s="638" t="s">
        <v>238</v>
      </c>
      <c r="C7" s="639"/>
      <c r="D7" s="639"/>
      <c r="E7" s="639"/>
      <c r="F7" s="639"/>
      <c r="G7" s="639"/>
      <c r="H7" s="639"/>
      <c r="I7" s="639"/>
      <c r="J7" s="639"/>
      <c r="K7" s="639"/>
      <c r="L7" s="639"/>
      <c r="M7" s="639"/>
      <c r="N7" s="639"/>
      <c r="O7" s="639"/>
      <c r="P7" s="639"/>
      <c r="Q7" s="640"/>
      <c r="R7" s="641">
        <v>5003</v>
      </c>
      <c r="S7" s="642"/>
      <c r="T7" s="642"/>
      <c r="U7" s="642"/>
      <c r="V7" s="642"/>
      <c r="W7" s="642"/>
      <c r="X7" s="642"/>
      <c r="Y7" s="643"/>
      <c r="Z7" s="644">
        <v>0</v>
      </c>
      <c r="AA7" s="644"/>
      <c r="AB7" s="644"/>
      <c r="AC7" s="644"/>
      <c r="AD7" s="645">
        <v>5003</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1473682</v>
      </c>
      <c r="BH7" s="642"/>
      <c r="BI7" s="642"/>
      <c r="BJ7" s="642"/>
      <c r="BK7" s="642"/>
      <c r="BL7" s="642"/>
      <c r="BM7" s="642"/>
      <c r="BN7" s="643"/>
      <c r="BO7" s="644">
        <v>40.200000000000003</v>
      </c>
      <c r="BP7" s="644"/>
      <c r="BQ7" s="644"/>
      <c r="BR7" s="644"/>
      <c r="BS7" s="645" t="s">
        <v>236</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2580925</v>
      </c>
      <c r="CS7" s="642"/>
      <c r="CT7" s="642"/>
      <c r="CU7" s="642"/>
      <c r="CV7" s="642"/>
      <c r="CW7" s="642"/>
      <c r="CX7" s="642"/>
      <c r="CY7" s="643"/>
      <c r="CZ7" s="644">
        <v>13.5</v>
      </c>
      <c r="DA7" s="644"/>
      <c r="DB7" s="644"/>
      <c r="DC7" s="644"/>
      <c r="DD7" s="650">
        <v>410323</v>
      </c>
      <c r="DE7" s="642"/>
      <c r="DF7" s="642"/>
      <c r="DG7" s="642"/>
      <c r="DH7" s="642"/>
      <c r="DI7" s="642"/>
      <c r="DJ7" s="642"/>
      <c r="DK7" s="642"/>
      <c r="DL7" s="642"/>
      <c r="DM7" s="642"/>
      <c r="DN7" s="642"/>
      <c r="DO7" s="642"/>
      <c r="DP7" s="643"/>
      <c r="DQ7" s="650">
        <v>2074370</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11116</v>
      </c>
      <c r="S8" s="642"/>
      <c r="T8" s="642"/>
      <c r="U8" s="642"/>
      <c r="V8" s="642"/>
      <c r="W8" s="642"/>
      <c r="X8" s="642"/>
      <c r="Y8" s="643"/>
      <c r="Z8" s="644">
        <v>0.1</v>
      </c>
      <c r="AA8" s="644"/>
      <c r="AB8" s="644"/>
      <c r="AC8" s="644"/>
      <c r="AD8" s="645">
        <v>11116</v>
      </c>
      <c r="AE8" s="645"/>
      <c r="AF8" s="645"/>
      <c r="AG8" s="645"/>
      <c r="AH8" s="645"/>
      <c r="AI8" s="645"/>
      <c r="AJ8" s="645"/>
      <c r="AK8" s="645"/>
      <c r="AL8" s="646">
        <v>0.1</v>
      </c>
      <c r="AM8" s="647"/>
      <c r="AN8" s="647"/>
      <c r="AO8" s="648"/>
      <c r="AP8" s="638" t="s">
        <v>242</v>
      </c>
      <c r="AQ8" s="639"/>
      <c r="AR8" s="639"/>
      <c r="AS8" s="639"/>
      <c r="AT8" s="639"/>
      <c r="AU8" s="639"/>
      <c r="AV8" s="639"/>
      <c r="AW8" s="639"/>
      <c r="AX8" s="639"/>
      <c r="AY8" s="639"/>
      <c r="AZ8" s="639"/>
      <c r="BA8" s="639"/>
      <c r="BB8" s="639"/>
      <c r="BC8" s="639"/>
      <c r="BD8" s="639"/>
      <c r="BE8" s="639"/>
      <c r="BF8" s="640"/>
      <c r="BG8" s="641">
        <v>59953</v>
      </c>
      <c r="BH8" s="642"/>
      <c r="BI8" s="642"/>
      <c r="BJ8" s="642"/>
      <c r="BK8" s="642"/>
      <c r="BL8" s="642"/>
      <c r="BM8" s="642"/>
      <c r="BN8" s="643"/>
      <c r="BO8" s="644">
        <v>1.6</v>
      </c>
      <c r="BP8" s="644"/>
      <c r="BQ8" s="644"/>
      <c r="BR8" s="644"/>
      <c r="BS8" s="650" t="s">
        <v>128</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6918591</v>
      </c>
      <c r="CS8" s="642"/>
      <c r="CT8" s="642"/>
      <c r="CU8" s="642"/>
      <c r="CV8" s="642"/>
      <c r="CW8" s="642"/>
      <c r="CX8" s="642"/>
      <c r="CY8" s="643"/>
      <c r="CZ8" s="644">
        <v>36.200000000000003</v>
      </c>
      <c r="DA8" s="644"/>
      <c r="DB8" s="644"/>
      <c r="DC8" s="644"/>
      <c r="DD8" s="650">
        <v>201554</v>
      </c>
      <c r="DE8" s="642"/>
      <c r="DF8" s="642"/>
      <c r="DG8" s="642"/>
      <c r="DH8" s="642"/>
      <c r="DI8" s="642"/>
      <c r="DJ8" s="642"/>
      <c r="DK8" s="642"/>
      <c r="DL8" s="642"/>
      <c r="DM8" s="642"/>
      <c r="DN8" s="642"/>
      <c r="DO8" s="642"/>
      <c r="DP8" s="643"/>
      <c r="DQ8" s="650">
        <v>3467718</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10187</v>
      </c>
      <c r="S9" s="642"/>
      <c r="T9" s="642"/>
      <c r="U9" s="642"/>
      <c r="V9" s="642"/>
      <c r="W9" s="642"/>
      <c r="X9" s="642"/>
      <c r="Y9" s="643"/>
      <c r="Z9" s="644">
        <v>0.1</v>
      </c>
      <c r="AA9" s="644"/>
      <c r="AB9" s="644"/>
      <c r="AC9" s="644"/>
      <c r="AD9" s="645">
        <v>10187</v>
      </c>
      <c r="AE9" s="645"/>
      <c r="AF9" s="645"/>
      <c r="AG9" s="645"/>
      <c r="AH9" s="645"/>
      <c r="AI9" s="645"/>
      <c r="AJ9" s="645"/>
      <c r="AK9" s="645"/>
      <c r="AL9" s="646">
        <v>0.1</v>
      </c>
      <c r="AM9" s="647"/>
      <c r="AN9" s="647"/>
      <c r="AO9" s="648"/>
      <c r="AP9" s="638" t="s">
        <v>245</v>
      </c>
      <c r="AQ9" s="639"/>
      <c r="AR9" s="639"/>
      <c r="AS9" s="639"/>
      <c r="AT9" s="639"/>
      <c r="AU9" s="639"/>
      <c r="AV9" s="639"/>
      <c r="AW9" s="639"/>
      <c r="AX9" s="639"/>
      <c r="AY9" s="639"/>
      <c r="AZ9" s="639"/>
      <c r="BA9" s="639"/>
      <c r="BB9" s="639"/>
      <c r="BC9" s="639"/>
      <c r="BD9" s="639"/>
      <c r="BE9" s="639"/>
      <c r="BF9" s="640"/>
      <c r="BG9" s="641">
        <v>1260376</v>
      </c>
      <c r="BH9" s="642"/>
      <c r="BI9" s="642"/>
      <c r="BJ9" s="642"/>
      <c r="BK9" s="642"/>
      <c r="BL9" s="642"/>
      <c r="BM9" s="642"/>
      <c r="BN9" s="643"/>
      <c r="BO9" s="644">
        <v>34.299999999999997</v>
      </c>
      <c r="BP9" s="644"/>
      <c r="BQ9" s="644"/>
      <c r="BR9" s="644"/>
      <c r="BS9" s="650" t="s">
        <v>236</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2447268</v>
      </c>
      <c r="CS9" s="642"/>
      <c r="CT9" s="642"/>
      <c r="CU9" s="642"/>
      <c r="CV9" s="642"/>
      <c r="CW9" s="642"/>
      <c r="CX9" s="642"/>
      <c r="CY9" s="643"/>
      <c r="CZ9" s="644">
        <v>12.8</v>
      </c>
      <c r="DA9" s="644"/>
      <c r="DB9" s="644"/>
      <c r="DC9" s="644"/>
      <c r="DD9" s="650">
        <v>1070098</v>
      </c>
      <c r="DE9" s="642"/>
      <c r="DF9" s="642"/>
      <c r="DG9" s="642"/>
      <c r="DH9" s="642"/>
      <c r="DI9" s="642"/>
      <c r="DJ9" s="642"/>
      <c r="DK9" s="642"/>
      <c r="DL9" s="642"/>
      <c r="DM9" s="642"/>
      <c r="DN9" s="642"/>
      <c r="DO9" s="642"/>
      <c r="DP9" s="643"/>
      <c r="DQ9" s="650">
        <v>1070847</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236</v>
      </c>
      <c r="AE10" s="645"/>
      <c r="AF10" s="645"/>
      <c r="AG10" s="645"/>
      <c r="AH10" s="645"/>
      <c r="AI10" s="645"/>
      <c r="AJ10" s="645"/>
      <c r="AK10" s="645"/>
      <c r="AL10" s="646" t="s">
        <v>236</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59255</v>
      </c>
      <c r="BH10" s="642"/>
      <c r="BI10" s="642"/>
      <c r="BJ10" s="642"/>
      <c r="BK10" s="642"/>
      <c r="BL10" s="642"/>
      <c r="BM10" s="642"/>
      <c r="BN10" s="643"/>
      <c r="BO10" s="644">
        <v>1.6</v>
      </c>
      <c r="BP10" s="644"/>
      <c r="BQ10" s="644"/>
      <c r="BR10" s="644"/>
      <c r="BS10" s="650" t="s">
        <v>236</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53629</v>
      </c>
      <c r="CS10" s="642"/>
      <c r="CT10" s="642"/>
      <c r="CU10" s="642"/>
      <c r="CV10" s="642"/>
      <c r="CW10" s="642"/>
      <c r="CX10" s="642"/>
      <c r="CY10" s="643"/>
      <c r="CZ10" s="644">
        <v>0.3</v>
      </c>
      <c r="DA10" s="644"/>
      <c r="DB10" s="644"/>
      <c r="DC10" s="644"/>
      <c r="DD10" s="650" t="s">
        <v>236</v>
      </c>
      <c r="DE10" s="642"/>
      <c r="DF10" s="642"/>
      <c r="DG10" s="642"/>
      <c r="DH10" s="642"/>
      <c r="DI10" s="642"/>
      <c r="DJ10" s="642"/>
      <c r="DK10" s="642"/>
      <c r="DL10" s="642"/>
      <c r="DM10" s="642"/>
      <c r="DN10" s="642"/>
      <c r="DO10" s="642"/>
      <c r="DP10" s="643"/>
      <c r="DQ10" s="650">
        <v>52845</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236</v>
      </c>
      <c r="AA11" s="644"/>
      <c r="AB11" s="644"/>
      <c r="AC11" s="644"/>
      <c r="AD11" s="645" t="s">
        <v>236</v>
      </c>
      <c r="AE11" s="645"/>
      <c r="AF11" s="645"/>
      <c r="AG11" s="645"/>
      <c r="AH11" s="645"/>
      <c r="AI11" s="645"/>
      <c r="AJ11" s="645"/>
      <c r="AK11" s="645"/>
      <c r="AL11" s="646" t="s">
        <v>236</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94098</v>
      </c>
      <c r="BH11" s="642"/>
      <c r="BI11" s="642"/>
      <c r="BJ11" s="642"/>
      <c r="BK11" s="642"/>
      <c r="BL11" s="642"/>
      <c r="BM11" s="642"/>
      <c r="BN11" s="643"/>
      <c r="BO11" s="644">
        <v>2.6</v>
      </c>
      <c r="BP11" s="644"/>
      <c r="BQ11" s="644"/>
      <c r="BR11" s="644"/>
      <c r="BS11" s="650" t="s">
        <v>128</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1252887</v>
      </c>
      <c r="CS11" s="642"/>
      <c r="CT11" s="642"/>
      <c r="CU11" s="642"/>
      <c r="CV11" s="642"/>
      <c r="CW11" s="642"/>
      <c r="CX11" s="642"/>
      <c r="CY11" s="643"/>
      <c r="CZ11" s="644">
        <v>6.6</v>
      </c>
      <c r="DA11" s="644"/>
      <c r="DB11" s="644"/>
      <c r="DC11" s="644"/>
      <c r="DD11" s="650">
        <v>546553</v>
      </c>
      <c r="DE11" s="642"/>
      <c r="DF11" s="642"/>
      <c r="DG11" s="642"/>
      <c r="DH11" s="642"/>
      <c r="DI11" s="642"/>
      <c r="DJ11" s="642"/>
      <c r="DK11" s="642"/>
      <c r="DL11" s="642"/>
      <c r="DM11" s="642"/>
      <c r="DN11" s="642"/>
      <c r="DO11" s="642"/>
      <c r="DP11" s="643"/>
      <c r="DQ11" s="650">
        <v>674842</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624322</v>
      </c>
      <c r="S12" s="642"/>
      <c r="T12" s="642"/>
      <c r="U12" s="642"/>
      <c r="V12" s="642"/>
      <c r="W12" s="642"/>
      <c r="X12" s="642"/>
      <c r="Y12" s="643"/>
      <c r="Z12" s="644">
        <v>3.2</v>
      </c>
      <c r="AA12" s="644"/>
      <c r="AB12" s="644"/>
      <c r="AC12" s="644"/>
      <c r="AD12" s="645">
        <v>624322</v>
      </c>
      <c r="AE12" s="645"/>
      <c r="AF12" s="645"/>
      <c r="AG12" s="645"/>
      <c r="AH12" s="645"/>
      <c r="AI12" s="645"/>
      <c r="AJ12" s="645"/>
      <c r="AK12" s="645"/>
      <c r="AL12" s="646">
        <v>6.3</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1852957</v>
      </c>
      <c r="BH12" s="642"/>
      <c r="BI12" s="642"/>
      <c r="BJ12" s="642"/>
      <c r="BK12" s="642"/>
      <c r="BL12" s="642"/>
      <c r="BM12" s="642"/>
      <c r="BN12" s="643"/>
      <c r="BO12" s="644">
        <v>50.5</v>
      </c>
      <c r="BP12" s="644"/>
      <c r="BQ12" s="644"/>
      <c r="BR12" s="644"/>
      <c r="BS12" s="650" t="s">
        <v>128</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257781</v>
      </c>
      <c r="CS12" s="642"/>
      <c r="CT12" s="642"/>
      <c r="CU12" s="642"/>
      <c r="CV12" s="642"/>
      <c r="CW12" s="642"/>
      <c r="CX12" s="642"/>
      <c r="CY12" s="643"/>
      <c r="CZ12" s="644">
        <v>1.4</v>
      </c>
      <c r="DA12" s="644"/>
      <c r="DB12" s="644"/>
      <c r="DC12" s="644"/>
      <c r="DD12" s="650">
        <v>13545</v>
      </c>
      <c r="DE12" s="642"/>
      <c r="DF12" s="642"/>
      <c r="DG12" s="642"/>
      <c r="DH12" s="642"/>
      <c r="DI12" s="642"/>
      <c r="DJ12" s="642"/>
      <c r="DK12" s="642"/>
      <c r="DL12" s="642"/>
      <c r="DM12" s="642"/>
      <c r="DN12" s="642"/>
      <c r="DO12" s="642"/>
      <c r="DP12" s="643"/>
      <c r="DQ12" s="650">
        <v>118035</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v>11958</v>
      </c>
      <c r="S13" s="642"/>
      <c r="T13" s="642"/>
      <c r="U13" s="642"/>
      <c r="V13" s="642"/>
      <c r="W13" s="642"/>
      <c r="X13" s="642"/>
      <c r="Y13" s="643"/>
      <c r="Z13" s="644">
        <v>0.1</v>
      </c>
      <c r="AA13" s="644"/>
      <c r="AB13" s="644"/>
      <c r="AC13" s="644"/>
      <c r="AD13" s="645">
        <v>11958</v>
      </c>
      <c r="AE13" s="645"/>
      <c r="AF13" s="645"/>
      <c r="AG13" s="645"/>
      <c r="AH13" s="645"/>
      <c r="AI13" s="645"/>
      <c r="AJ13" s="645"/>
      <c r="AK13" s="645"/>
      <c r="AL13" s="646">
        <v>0.1</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1847097</v>
      </c>
      <c r="BH13" s="642"/>
      <c r="BI13" s="642"/>
      <c r="BJ13" s="642"/>
      <c r="BK13" s="642"/>
      <c r="BL13" s="642"/>
      <c r="BM13" s="642"/>
      <c r="BN13" s="643"/>
      <c r="BO13" s="644">
        <v>50.3</v>
      </c>
      <c r="BP13" s="644"/>
      <c r="BQ13" s="644"/>
      <c r="BR13" s="644"/>
      <c r="BS13" s="650" t="s">
        <v>128</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1748335</v>
      </c>
      <c r="CS13" s="642"/>
      <c r="CT13" s="642"/>
      <c r="CU13" s="642"/>
      <c r="CV13" s="642"/>
      <c r="CW13" s="642"/>
      <c r="CX13" s="642"/>
      <c r="CY13" s="643"/>
      <c r="CZ13" s="644">
        <v>9.1999999999999993</v>
      </c>
      <c r="DA13" s="644"/>
      <c r="DB13" s="644"/>
      <c r="DC13" s="644"/>
      <c r="DD13" s="650">
        <v>1337380</v>
      </c>
      <c r="DE13" s="642"/>
      <c r="DF13" s="642"/>
      <c r="DG13" s="642"/>
      <c r="DH13" s="642"/>
      <c r="DI13" s="642"/>
      <c r="DJ13" s="642"/>
      <c r="DK13" s="642"/>
      <c r="DL13" s="642"/>
      <c r="DM13" s="642"/>
      <c r="DN13" s="642"/>
      <c r="DO13" s="642"/>
      <c r="DP13" s="643"/>
      <c r="DQ13" s="650">
        <v>757163</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236</v>
      </c>
      <c r="S14" s="642"/>
      <c r="T14" s="642"/>
      <c r="U14" s="642"/>
      <c r="V14" s="642"/>
      <c r="W14" s="642"/>
      <c r="X14" s="642"/>
      <c r="Y14" s="643"/>
      <c r="Z14" s="644" t="s">
        <v>128</v>
      </c>
      <c r="AA14" s="644"/>
      <c r="AB14" s="644"/>
      <c r="AC14" s="644"/>
      <c r="AD14" s="645" t="s">
        <v>236</v>
      </c>
      <c r="AE14" s="645"/>
      <c r="AF14" s="645"/>
      <c r="AG14" s="645"/>
      <c r="AH14" s="645"/>
      <c r="AI14" s="645"/>
      <c r="AJ14" s="645"/>
      <c r="AK14" s="645"/>
      <c r="AL14" s="646" t="s">
        <v>236</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141406</v>
      </c>
      <c r="BH14" s="642"/>
      <c r="BI14" s="642"/>
      <c r="BJ14" s="642"/>
      <c r="BK14" s="642"/>
      <c r="BL14" s="642"/>
      <c r="BM14" s="642"/>
      <c r="BN14" s="643"/>
      <c r="BO14" s="644">
        <v>3.9</v>
      </c>
      <c r="BP14" s="644"/>
      <c r="BQ14" s="644"/>
      <c r="BR14" s="644"/>
      <c r="BS14" s="650" t="s">
        <v>236</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697071</v>
      </c>
      <c r="CS14" s="642"/>
      <c r="CT14" s="642"/>
      <c r="CU14" s="642"/>
      <c r="CV14" s="642"/>
      <c r="CW14" s="642"/>
      <c r="CX14" s="642"/>
      <c r="CY14" s="643"/>
      <c r="CZ14" s="644">
        <v>3.7</v>
      </c>
      <c r="DA14" s="644"/>
      <c r="DB14" s="644"/>
      <c r="DC14" s="644"/>
      <c r="DD14" s="650">
        <v>61082</v>
      </c>
      <c r="DE14" s="642"/>
      <c r="DF14" s="642"/>
      <c r="DG14" s="642"/>
      <c r="DH14" s="642"/>
      <c r="DI14" s="642"/>
      <c r="DJ14" s="642"/>
      <c r="DK14" s="642"/>
      <c r="DL14" s="642"/>
      <c r="DM14" s="642"/>
      <c r="DN14" s="642"/>
      <c r="DO14" s="642"/>
      <c r="DP14" s="643"/>
      <c r="DQ14" s="650">
        <v>630952</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81266</v>
      </c>
      <c r="S15" s="642"/>
      <c r="T15" s="642"/>
      <c r="U15" s="642"/>
      <c r="V15" s="642"/>
      <c r="W15" s="642"/>
      <c r="X15" s="642"/>
      <c r="Y15" s="643"/>
      <c r="Z15" s="644">
        <v>0.4</v>
      </c>
      <c r="AA15" s="644"/>
      <c r="AB15" s="644"/>
      <c r="AC15" s="644"/>
      <c r="AD15" s="645">
        <v>81266</v>
      </c>
      <c r="AE15" s="645"/>
      <c r="AF15" s="645"/>
      <c r="AG15" s="645"/>
      <c r="AH15" s="645"/>
      <c r="AI15" s="645"/>
      <c r="AJ15" s="645"/>
      <c r="AK15" s="645"/>
      <c r="AL15" s="646">
        <v>0.8</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201440</v>
      </c>
      <c r="BH15" s="642"/>
      <c r="BI15" s="642"/>
      <c r="BJ15" s="642"/>
      <c r="BK15" s="642"/>
      <c r="BL15" s="642"/>
      <c r="BM15" s="642"/>
      <c r="BN15" s="643"/>
      <c r="BO15" s="644">
        <v>5.5</v>
      </c>
      <c r="BP15" s="644"/>
      <c r="BQ15" s="644"/>
      <c r="BR15" s="644"/>
      <c r="BS15" s="650" t="s">
        <v>128</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1591791</v>
      </c>
      <c r="CS15" s="642"/>
      <c r="CT15" s="642"/>
      <c r="CU15" s="642"/>
      <c r="CV15" s="642"/>
      <c r="CW15" s="642"/>
      <c r="CX15" s="642"/>
      <c r="CY15" s="643"/>
      <c r="CZ15" s="644">
        <v>8.3000000000000007</v>
      </c>
      <c r="DA15" s="644"/>
      <c r="DB15" s="644"/>
      <c r="DC15" s="644"/>
      <c r="DD15" s="650">
        <v>104454</v>
      </c>
      <c r="DE15" s="642"/>
      <c r="DF15" s="642"/>
      <c r="DG15" s="642"/>
      <c r="DH15" s="642"/>
      <c r="DI15" s="642"/>
      <c r="DJ15" s="642"/>
      <c r="DK15" s="642"/>
      <c r="DL15" s="642"/>
      <c r="DM15" s="642"/>
      <c r="DN15" s="642"/>
      <c r="DO15" s="642"/>
      <c r="DP15" s="643"/>
      <c r="DQ15" s="650">
        <v>1436396</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128</v>
      </c>
      <c r="AA16" s="644"/>
      <c r="AB16" s="644"/>
      <c r="AC16" s="644"/>
      <c r="AD16" s="645" t="s">
        <v>236</v>
      </c>
      <c r="AE16" s="645"/>
      <c r="AF16" s="645"/>
      <c r="AG16" s="645"/>
      <c r="AH16" s="645"/>
      <c r="AI16" s="645"/>
      <c r="AJ16" s="645"/>
      <c r="AK16" s="645"/>
      <c r="AL16" s="646" t="s">
        <v>128</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39957</v>
      </c>
      <c r="CS16" s="642"/>
      <c r="CT16" s="642"/>
      <c r="CU16" s="642"/>
      <c r="CV16" s="642"/>
      <c r="CW16" s="642"/>
      <c r="CX16" s="642"/>
      <c r="CY16" s="643"/>
      <c r="CZ16" s="644">
        <v>0.2</v>
      </c>
      <c r="DA16" s="644"/>
      <c r="DB16" s="644"/>
      <c r="DC16" s="644"/>
      <c r="DD16" s="650" t="s">
        <v>236</v>
      </c>
      <c r="DE16" s="642"/>
      <c r="DF16" s="642"/>
      <c r="DG16" s="642"/>
      <c r="DH16" s="642"/>
      <c r="DI16" s="642"/>
      <c r="DJ16" s="642"/>
      <c r="DK16" s="642"/>
      <c r="DL16" s="642"/>
      <c r="DM16" s="642"/>
      <c r="DN16" s="642"/>
      <c r="DO16" s="642"/>
      <c r="DP16" s="643"/>
      <c r="DQ16" s="650">
        <v>13433</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16619</v>
      </c>
      <c r="S17" s="642"/>
      <c r="T17" s="642"/>
      <c r="U17" s="642"/>
      <c r="V17" s="642"/>
      <c r="W17" s="642"/>
      <c r="X17" s="642"/>
      <c r="Y17" s="643"/>
      <c r="Z17" s="644">
        <v>0.1</v>
      </c>
      <c r="AA17" s="644"/>
      <c r="AB17" s="644"/>
      <c r="AC17" s="644"/>
      <c r="AD17" s="645">
        <v>16619</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128</v>
      </c>
      <c r="BP17" s="644"/>
      <c r="BQ17" s="644"/>
      <c r="BR17" s="644"/>
      <c r="BS17" s="650" t="s">
        <v>236</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1333773</v>
      </c>
      <c r="CS17" s="642"/>
      <c r="CT17" s="642"/>
      <c r="CU17" s="642"/>
      <c r="CV17" s="642"/>
      <c r="CW17" s="642"/>
      <c r="CX17" s="642"/>
      <c r="CY17" s="643"/>
      <c r="CZ17" s="644">
        <v>7</v>
      </c>
      <c r="DA17" s="644"/>
      <c r="DB17" s="644"/>
      <c r="DC17" s="644"/>
      <c r="DD17" s="650" t="s">
        <v>128</v>
      </c>
      <c r="DE17" s="642"/>
      <c r="DF17" s="642"/>
      <c r="DG17" s="642"/>
      <c r="DH17" s="642"/>
      <c r="DI17" s="642"/>
      <c r="DJ17" s="642"/>
      <c r="DK17" s="642"/>
      <c r="DL17" s="642"/>
      <c r="DM17" s="642"/>
      <c r="DN17" s="642"/>
      <c r="DO17" s="642"/>
      <c r="DP17" s="643"/>
      <c r="DQ17" s="650">
        <v>1254717</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5836670</v>
      </c>
      <c r="S18" s="642"/>
      <c r="T18" s="642"/>
      <c r="U18" s="642"/>
      <c r="V18" s="642"/>
      <c r="W18" s="642"/>
      <c r="X18" s="642"/>
      <c r="Y18" s="643"/>
      <c r="Z18" s="644">
        <v>29.5</v>
      </c>
      <c r="AA18" s="644"/>
      <c r="AB18" s="644"/>
      <c r="AC18" s="644"/>
      <c r="AD18" s="645">
        <v>5261233</v>
      </c>
      <c r="AE18" s="645"/>
      <c r="AF18" s="645"/>
      <c r="AG18" s="645"/>
      <c r="AH18" s="645"/>
      <c r="AI18" s="645"/>
      <c r="AJ18" s="645"/>
      <c r="AK18" s="645"/>
      <c r="AL18" s="646">
        <v>52.9</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236</v>
      </c>
      <c r="BP18" s="644"/>
      <c r="BQ18" s="644"/>
      <c r="BR18" s="644"/>
      <c r="BS18" s="650" t="s">
        <v>128</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236</v>
      </c>
      <c r="DA18" s="644"/>
      <c r="DB18" s="644"/>
      <c r="DC18" s="644"/>
      <c r="DD18" s="650" t="s">
        <v>128</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5261233</v>
      </c>
      <c r="S19" s="642"/>
      <c r="T19" s="642"/>
      <c r="U19" s="642"/>
      <c r="V19" s="642"/>
      <c r="W19" s="642"/>
      <c r="X19" s="642"/>
      <c r="Y19" s="643"/>
      <c r="Z19" s="644">
        <v>26.6</v>
      </c>
      <c r="AA19" s="644"/>
      <c r="AB19" s="644"/>
      <c r="AC19" s="644"/>
      <c r="AD19" s="645">
        <v>5261233</v>
      </c>
      <c r="AE19" s="645"/>
      <c r="AF19" s="645"/>
      <c r="AG19" s="645"/>
      <c r="AH19" s="645"/>
      <c r="AI19" s="645"/>
      <c r="AJ19" s="645"/>
      <c r="AK19" s="645"/>
      <c r="AL19" s="646">
        <v>52.9</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25</v>
      </c>
      <c r="BH19" s="642"/>
      <c r="BI19" s="642"/>
      <c r="BJ19" s="642"/>
      <c r="BK19" s="642"/>
      <c r="BL19" s="642"/>
      <c r="BM19" s="642"/>
      <c r="BN19" s="643"/>
      <c r="BO19" s="644">
        <v>0</v>
      </c>
      <c r="BP19" s="644"/>
      <c r="BQ19" s="644"/>
      <c r="BR19" s="644"/>
      <c r="BS19" s="650" t="s">
        <v>128</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236</v>
      </c>
      <c r="DA19" s="644"/>
      <c r="DB19" s="644"/>
      <c r="DC19" s="644"/>
      <c r="DD19" s="650" t="s">
        <v>236</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575437</v>
      </c>
      <c r="S20" s="642"/>
      <c r="T20" s="642"/>
      <c r="U20" s="642"/>
      <c r="V20" s="642"/>
      <c r="W20" s="642"/>
      <c r="X20" s="642"/>
      <c r="Y20" s="643"/>
      <c r="Z20" s="644">
        <v>2.9</v>
      </c>
      <c r="AA20" s="644"/>
      <c r="AB20" s="644"/>
      <c r="AC20" s="644"/>
      <c r="AD20" s="645" t="s">
        <v>236</v>
      </c>
      <c r="AE20" s="645"/>
      <c r="AF20" s="645"/>
      <c r="AG20" s="645"/>
      <c r="AH20" s="645"/>
      <c r="AI20" s="645"/>
      <c r="AJ20" s="645"/>
      <c r="AK20" s="645"/>
      <c r="AL20" s="646" t="s">
        <v>128</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25</v>
      </c>
      <c r="BH20" s="642"/>
      <c r="BI20" s="642"/>
      <c r="BJ20" s="642"/>
      <c r="BK20" s="642"/>
      <c r="BL20" s="642"/>
      <c r="BM20" s="642"/>
      <c r="BN20" s="643"/>
      <c r="BO20" s="644">
        <v>0</v>
      </c>
      <c r="BP20" s="644"/>
      <c r="BQ20" s="644"/>
      <c r="BR20" s="644"/>
      <c r="BS20" s="650" t="s">
        <v>128</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19093383</v>
      </c>
      <c r="CS20" s="642"/>
      <c r="CT20" s="642"/>
      <c r="CU20" s="642"/>
      <c r="CV20" s="642"/>
      <c r="CW20" s="642"/>
      <c r="CX20" s="642"/>
      <c r="CY20" s="643"/>
      <c r="CZ20" s="644">
        <v>100</v>
      </c>
      <c r="DA20" s="644"/>
      <c r="DB20" s="644"/>
      <c r="DC20" s="644"/>
      <c r="DD20" s="650">
        <v>3744989</v>
      </c>
      <c r="DE20" s="642"/>
      <c r="DF20" s="642"/>
      <c r="DG20" s="642"/>
      <c r="DH20" s="642"/>
      <c r="DI20" s="642"/>
      <c r="DJ20" s="642"/>
      <c r="DK20" s="642"/>
      <c r="DL20" s="642"/>
      <c r="DM20" s="642"/>
      <c r="DN20" s="642"/>
      <c r="DO20" s="642"/>
      <c r="DP20" s="643"/>
      <c r="DQ20" s="650">
        <v>11722693</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236</v>
      </c>
      <c r="AA21" s="644"/>
      <c r="AB21" s="644"/>
      <c r="AC21" s="644"/>
      <c r="AD21" s="645" t="s">
        <v>236</v>
      </c>
      <c r="AE21" s="645"/>
      <c r="AF21" s="645"/>
      <c r="AG21" s="645"/>
      <c r="AH21" s="645"/>
      <c r="AI21" s="645"/>
      <c r="AJ21" s="645"/>
      <c r="AK21" s="645"/>
      <c r="AL21" s="646" t="s">
        <v>236</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25</v>
      </c>
      <c r="BH21" s="642"/>
      <c r="BI21" s="642"/>
      <c r="BJ21" s="642"/>
      <c r="BK21" s="642"/>
      <c r="BL21" s="642"/>
      <c r="BM21" s="642"/>
      <c r="BN21" s="643"/>
      <c r="BO21" s="644">
        <v>0</v>
      </c>
      <c r="BP21" s="644"/>
      <c r="BQ21" s="644"/>
      <c r="BR21" s="644"/>
      <c r="BS21" s="650" t="s">
        <v>128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10480667</v>
      </c>
      <c r="S22" s="642"/>
      <c r="T22" s="642"/>
      <c r="U22" s="642"/>
      <c r="V22" s="642"/>
      <c r="W22" s="642"/>
      <c r="X22" s="642"/>
      <c r="Y22" s="643"/>
      <c r="Z22" s="644">
        <v>52.9</v>
      </c>
      <c r="AA22" s="644"/>
      <c r="AB22" s="644"/>
      <c r="AC22" s="644"/>
      <c r="AD22" s="645">
        <v>9905230</v>
      </c>
      <c r="AE22" s="645"/>
      <c r="AF22" s="645"/>
      <c r="AG22" s="645"/>
      <c r="AH22" s="645"/>
      <c r="AI22" s="645"/>
      <c r="AJ22" s="645"/>
      <c r="AK22" s="645"/>
      <c r="AL22" s="646">
        <v>99.6</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236</v>
      </c>
      <c r="BP22" s="644"/>
      <c r="BQ22" s="644"/>
      <c r="BR22" s="644"/>
      <c r="BS22" s="650" t="s">
        <v>236</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7408</v>
      </c>
      <c r="S23" s="642"/>
      <c r="T23" s="642"/>
      <c r="U23" s="642"/>
      <c r="V23" s="642"/>
      <c r="W23" s="642"/>
      <c r="X23" s="642"/>
      <c r="Y23" s="643"/>
      <c r="Z23" s="644">
        <v>0</v>
      </c>
      <c r="AA23" s="644"/>
      <c r="AB23" s="644"/>
      <c r="AC23" s="644"/>
      <c r="AD23" s="645">
        <v>7408</v>
      </c>
      <c r="AE23" s="645"/>
      <c r="AF23" s="645"/>
      <c r="AG23" s="645"/>
      <c r="AH23" s="645"/>
      <c r="AI23" s="645"/>
      <c r="AJ23" s="645"/>
      <c r="AK23" s="645"/>
      <c r="AL23" s="646">
        <v>0.1</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236</v>
      </c>
      <c r="BH23" s="642"/>
      <c r="BI23" s="642"/>
      <c r="BJ23" s="642"/>
      <c r="BK23" s="642"/>
      <c r="BL23" s="642"/>
      <c r="BM23" s="642"/>
      <c r="BN23" s="643"/>
      <c r="BO23" s="644" t="s">
        <v>236</v>
      </c>
      <c r="BP23" s="644"/>
      <c r="BQ23" s="644"/>
      <c r="BR23" s="644"/>
      <c r="BS23" s="650" t="s">
        <v>236</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3" t="s">
        <v>290</v>
      </c>
      <c r="DM23" s="674"/>
      <c r="DN23" s="674"/>
      <c r="DO23" s="674"/>
      <c r="DP23" s="674"/>
      <c r="DQ23" s="674"/>
      <c r="DR23" s="674"/>
      <c r="DS23" s="674"/>
      <c r="DT23" s="674"/>
      <c r="DU23" s="674"/>
      <c r="DV23" s="675"/>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187571</v>
      </c>
      <c r="S24" s="642"/>
      <c r="T24" s="642"/>
      <c r="U24" s="642"/>
      <c r="V24" s="642"/>
      <c r="W24" s="642"/>
      <c r="X24" s="642"/>
      <c r="Y24" s="643"/>
      <c r="Z24" s="644">
        <v>0.9</v>
      </c>
      <c r="AA24" s="644"/>
      <c r="AB24" s="644"/>
      <c r="AC24" s="644"/>
      <c r="AD24" s="645" t="s">
        <v>236</v>
      </c>
      <c r="AE24" s="645"/>
      <c r="AF24" s="645"/>
      <c r="AG24" s="645"/>
      <c r="AH24" s="645"/>
      <c r="AI24" s="645"/>
      <c r="AJ24" s="645"/>
      <c r="AK24" s="645"/>
      <c r="AL24" s="646" t="s">
        <v>128</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236</v>
      </c>
      <c r="BP24" s="644"/>
      <c r="BQ24" s="644"/>
      <c r="BR24" s="644"/>
      <c r="BS24" s="650" t="s">
        <v>236</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8577799</v>
      </c>
      <c r="CS24" s="631"/>
      <c r="CT24" s="631"/>
      <c r="CU24" s="631"/>
      <c r="CV24" s="631"/>
      <c r="CW24" s="631"/>
      <c r="CX24" s="631"/>
      <c r="CY24" s="632"/>
      <c r="CZ24" s="635">
        <v>44.9</v>
      </c>
      <c r="DA24" s="636"/>
      <c r="DB24" s="636"/>
      <c r="DC24" s="655"/>
      <c r="DD24" s="676">
        <v>5493394</v>
      </c>
      <c r="DE24" s="631"/>
      <c r="DF24" s="631"/>
      <c r="DG24" s="631"/>
      <c r="DH24" s="631"/>
      <c r="DI24" s="631"/>
      <c r="DJ24" s="631"/>
      <c r="DK24" s="632"/>
      <c r="DL24" s="676">
        <v>5476427</v>
      </c>
      <c r="DM24" s="631"/>
      <c r="DN24" s="631"/>
      <c r="DO24" s="631"/>
      <c r="DP24" s="631"/>
      <c r="DQ24" s="631"/>
      <c r="DR24" s="631"/>
      <c r="DS24" s="631"/>
      <c r="DT24" s="631"/>
      <c r="DU24" s="631"/>
      <c r="DV24" s="632"/>
      <c r="DW24" s="635">
        <v>52.5</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154470</v>
      </c>
      <c r="S25" s="642"/>
      <c r="T25" s="642"/>
      <c r="U25" s="642"/>
      <c r="V25" s="642"/>
      <c r="W25" s="642"/>
      <c r="X25" s="642"/>
      <c r="Y25" s="643"/>
      <c r="Z25" s="644">
        <v>0.8</v>
      </c>
      <c r="AA25" s="644"/>
      <c r="AB25" s="644"/>
      <c r="AC25" s="644"/>
      <c r="AD25" s="645">
        <v>15729</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3227154</v>
      </c>
      <c r="CS25" s="665"/>
      <c r="CT25" s="665"/>
      <c r="CU25" s="665"/>
      <c r="CV25" s="665"/>
      <c r="CW25" s="665"/>
      <c r="CX25" s="665"/>
      <c r="CY25" s="666"/>
      <c r="CZ25" s="646">
        <v>16.899999999999999</v>
      </c>
      <c r="DA25" s="677"/>
      <c r="DB25" s="677"/>
      <c r="DC25" s="679"/>
      <c r="DD25" s="650">
        <v>3089651</v>
      </c>
      <c r="DE25" s="665"/>
      <c r="DF25" s="665"/>
      <c r="DG25" s="665"/>
      <c r="DH25" s="665"/>
      <c r="DI25" s="665"/>
      <c r="DJ25" s="665"/>
      <c r="DK25" s="666"/>
      <c r="DL25" s="650">
        <v>3072684</v>
      </c>
      <c r="DM25" s="665"/>
      <c r="DN25" s="665"/>
      <c r="DO25" s="665"/>
      <c r="DP25" s="665"/>
      <c r="DQ25" s="665"/>
      <c r="DR25" s="665"/>
      <c r="DS25" s="665"/>
      <c r="DT25" s="665"/>
      <c r="DU25" s="665"/>
      <c r="DV25" s="666"/>
      <c r="DW25" s="646">
        <v>29.5</v>
      </c>
      <c r="DX25" s="677"/>
      <c r="DY25" s="677"/>
      <c r="DZ25" s="677"/>
      <c r="EA25" s="677"/>
      <c r="EB25" s="677"/>
      <c r="EC25" s="678"/>
    </row>
    <row r="26" spans="2:133" ht="11.25" customHeight="1">
      <c r="B26" s="638" t="s">
        <v>298</v>
      </c>
      <c r="C26" s="639"/>
      <c r="D26" s="639"/>
      <c r="E26" s="639"/>
      <c r="F26" s="639"/>
      <c r="G26" s="639"/>
      <c r="H26" s="639"/>
      <c r="I26" s="639"/>
      <c r="J26" s="639"/>
      <c r="K26" s="639"/>
      <c r="L26" s="639"/>
      <c r="M26" s="639"/>
      <c r="N26" s="639"/>
      <c r="O26" s="639"/>
      <c r="P26" s="639"/>
      <c r="Q26" s="640"/>
      <c r="R26" s="641">
        <v>85610</v>
      </c>
      <c r="S26" s="642"/>
      <c r="T26" s="642"/>
      <c r="U26" s="642"/>
      <c r="V26" s="642"/>
      <c r="W26" s="642"/>
      <c r="X26" s="642"/>
      <c r="Y26" s="643"/>
      <c r="Z26" s="644">
        <v>0.4</v>
      </c>
      <c r="AA26" s="644"/>
      <c r="AB26" s="644"/>
      <c r="AC26" s="644"/>
      <c r="AD26" s="645" t="s">
        <v>236</v>
      </c>
      <c r="AE26" s="645"/>
      <c r="AF26" s="645"/>
      <c r="AG26" s="645"/>
      <c r="AH26" s="645"/>
      <c r="AI26" s="645"/>
      <c r="AJ26" s="645"/>
      <c r="AK26" s="645"/>
      <c r="AL26" s="646" t="s">
        <v>128</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1964652</v>
      </c>
      <c r="CS26" s="642"/>
      <c r="CT26" s="642"/>
      <c r="CU26" s="642"/>
      <c r="CV26" s="642"/>
      <c r="CW26" s="642"/>
      <c r="CX26" s="642"/>
      <c r="CY26" s="643"/>
      <c r="CZ26" s="646">
        <v>10.3</v>
      </c>
      <c r="DA26" s="677"/>
      <c r="DB26" s="677"/>
      <c r="DC26" s="679"/>
      <c r="DD26" s="650">
        <v>1874395</v>
      </c>
      <c r="DE26" s="642"/>
      <c r="DF26" s="642"/>
      <c r="DG26" s="642"/>
      <c r="DH26" s="642"/>
      <c r="DI26" s="642"/>
      <c r="DJ26" s="642"/>
      <c r="DK26" s="643"/>
      <c r="DL26" s="650" t="s">
        <v>236</v>
      </c>
      <c r="DM26" s="642"/>
      <c r="DN26" s="642"/>
      <c r="DO26" s="642"/>
      <c r="DP26" s="642"/>
      <c r="DQ26" s="642"/>
      <c r="DR26" s="642"/>
      <c r="DS26" s="642"/>
      <c r="DT26" s="642"/>
      <c r="DU26" s="642"/>
      <c r="DV26" s="643"/>
      <c r="DW26" s="646" t="s">
        <v>236</v>
      </c>
      <c r="DX26" s="677"/>
      <c r="DY26" s="677"/>
      <c r="DZ26" s="677"/>
      <c r="EA26" s="677"/>
      <c r="EB26" s="677"/>
      <c r="EC26" s="678"/>
    </row>
    <row r="27" spans="2:133" ht="11.25" customHeight="1">
      <c r="B27" s="638" t="s">
        <v>301</v>
      </c>
      <c r="C27" s="639"/>
      <c r="D27" s="639"/>
      <c r="E27" s="639"/>
      <c r="F27" s="639"/>
      <c r="G27" s="639"/>
      <c r="H27" s="639"/>
      <c r="I27" s="639"/>
      <c r="J27" s="639"/>
      <c r="K27" s="639"/>
      <c r="L27" s="639"/>
      <c r="M27" s="639"/>
      <c r="N27" s="639"/>
      <c r="O27" s="639"/>
      <c r="P27" s="639"/>
      <c r="Q27" s="640"/>
      <c r="R27" s="641">
        <v>2608451</v>
      </c>
      <c r="S27" s="642"/>
      <c r="T27" s="642"/>
      <c r="U27" s="642"/>
      <c r="V27" s="642"/>
      <c r="W27" s="642"/>
      <c r="X27" s="642"/>
      <c r="Y27" s="643"/>
      <c r="Z27" s="644">
        <v>13.2</v>
      </c>
      <c r="AA27" s="644"/>
      <c r="AB27" s="644"/>
      <c r="AC27" s="644"/>
      <c r="AD27" s="645" t="s">
        <v>128</v>
      </c>
      <c r="AE27" s="645"/>
      <c r="AF27" s="645"/>
      <c r="AG27" s="645"/>
      <c r="AH27" s="645"/>
      <c r="AI27" s="645"/>
      <c r="AJ27" s="645"/>
      <c r="AK27" s="645"/>
      <c r="AL27" s="646" t="s">
        <v>236</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3669510</v>
      </c>
      <c r="BH27" s="642"/>
      <c r="BI27" s="642"/>
      <c r="BJ27" s="642"/>
      <c r="BK27" s="642"/>
      <c r="BL27" s="642"/>
      <c r="BM27" s="642"/>
      <c r="BN27" s="643"/>
      <c r="BO27" s="644">
        <v>100</v>
      </c>
      <c r="BP27" s="644"/>
      <c r="BQ27" s="644"/>
      <c r="BR27" s="644"/>
      <c r="BS27" s="650" t="s">
        <v>236</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4016872</v>
      </c>
      <c r="CS27" s="665"/>
      <c r="CT27" s="665"/>
      <c r="CU27" s="665"/>
      <c r="CV27" s="665"/>
      <c r="CW27" s="665"/>
      <c r="CX27" s="665"/>
      <c r="CY27" s="666"/>
      <c r="CZ27" s="646">
        <v>21</v>
      </c>
      <c r="DA27" s="677"/>
      <c r="DB27" s="677"/>
      <c r="DC27" s="679"/>
      <c r="DD27" s="650">
        <v>1149026</v>
      </c>
      <c r="DE27" s="665"/>
      <c r="DF27" s="665"/>
      <c r="DG27" s="665"/>
      <c r="DH27" s="665"/>
      <c r="DI27" s="665"/>
      <c r="DJ27" s="665"/>
      <c r="DK27" s="666"/>
      <c r="DL27" s="650">
        <v>1149026</v>
      </c>
      <c r="DM27" s="665"/>
      <c r="DN27" s="665"/>
      <c r="DO27" s="665"/>
      <c r="DP27" s="665"/>
      <c r="DQ27" s="665"/>
      <c r="DR27" s="665"/>
      <c r="DS27" s="665"/>
      <c r="DT27" s="665"/>
      <c r="DU27" s="665"/>
      <c r="DV27" s="666"/>
      <c r="DW27" s="646">
        <v>11</v>
      </c>
      <c r="DX27" s="677"/>
      <c r="DY27" s="677"/>
      <c r="DZ27" s="677"/>
      <c r="EA27" s="677"/>
      <c r="EB27" s="677"/>
      <c r="EC27" s="678"/>
    </row>
    <row r="28" spans="2:133" ht="11.25" customHeight="1">
      <c r="B28" s="683" t="s">
        <v>304</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236</v>
      </c>
      <c r="AE28" s="645"/>
      <c r="AF28" s="645"/>
      <c r="AG28" s="645"/>
      <c r="AH28" s="645"/>
      <c r="AI28" s="645"/>
      <c r="AJ28" s="645"/>
      <c r="AK28" s="645"/>
      <c r="AL28" s="646" t="s">
        <v>236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1333773</v>
      </c>
      <c r="CS28" s="642"/>
      <c r="CT28" s="642"/>
      <c r="CU28" s="642"/>
      <c r="CV28" s="642"/>
      <c r="CW28" s="642"/>
      <c r="CX28" s="642"/>
      <c r="CY28" s="643"/>
      <c r="CZ28" s="646">
        <v>7</v>
      </c>
      <c r="DA28" s="677"/>
      <c r="DB28" s="677"/>
      <c r="DC28" s="679"/>
      <c r="DD28" s="650">
        <v>1254717</v>
      </c>
      <c r="DE28" s="642"/>
      <c r="DF28" s="642"/>
      <c r="DG28" s="642"/>
      <c r="DH28" s="642"/>
      <c r="DI28" s="642"/>
      <c r="DJ28" s="642"/>
      <c r="DK28" s="643"/>
      <c r="DL28" s="650">
        <v>1254717</v>
      </c>
      <c r="DM28" s="642"/>
      <c r="DN28" s="642"/>
      <c r="DO28" s="642"/>
      <c r="DP28" s="642"/>
      <c r="DQ28" s="642"/>
      <c r="DR28" s="642"/>
      <c r="DS28" s="642"/>
      <c r="DT28" s="642"/>
      <c r="DU28" s="642"/>
      <c r="DV28" s="643"/>
      <c r="DW28" s="646">
        <v>12</v>
      </c>
      <c r="DX28" s="677"/>
      <c r="DY28" s="677"/>
      <c r="DZ28" s="677"/>
      <c r="EA28" s="677"/>
      <c r="EB28" s="677"/>
      <c r="EC28" s="678"/>
    </row>
    <row r="29" spans="2:133" ht="11.25" customHeight="1">
      <c r="B29" s="638" t="s">
        <v>306</v>
      </c>
      <c r="C29" s="639"/>
      <c r="D29" s="639"/>
      <c r="E29" s="639"/>
      <c r="F29" s="639"/>
      <c r="G29" s="639"/>
      <c r="H29" s="639"/>
      <c r="I29" s="639"/>
      <c r="J29" s="639"/>
      <c r="K29" s="639"/>
      <c r="L29" s="639"/>
      <c r="M29" s="639"/>
      <c r="N29" s="639"/>
      <c r="O29" s="639"/>
      <c r="P29" s="639"/>
      <c r="Q29" s="640"/>
      <c r="R29" s="641">
        <v>1568886</v>
      </c>
      <c r="S29" s="642"/>
      <c r="T29" s="642"/>
      <c r="U29" s="642"/>
      <c r="V29" s="642"/>
      <c r="W29" s="642"/>
      <c r="X29" s="642"/>
      <c r="Y29" s="643"/>
      <c r="Z29" s="644">
        <v>7.9</v>
      </c>
      <c r="AA29" s="644"/>
      <c r="AB29" s="644"/>
      <c r="AC29" s="644"/>
      <c r="AD29" s="645" t="s">
        <v>128</v>
      </c>
      <c r="AE29" s="645"/>
      <c r="AF29" s="645"/>
      <c r="AG29" s="645"/>
      <c r="AH29" s="645"/>
      <c r="AI29" s="645"/>
      <c r="AJ29" s="645"/>
      <c r="AK29" s="645"/>
      <c r="AL29" s="646" t="s">
        <v>236</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1333711</v>
      </c>
      <c r="CS29" s="665"/>
      <c r="CT29" s="665"/>
      <c r="CU29" s="665"/>
      <c r="CV29" s="665"/>
      <c r="CW29" s="665"/>
      <c r="CX29" s="665"/>
      <c r="CY29" s="666"/>
      <c r="CZ29" s="646">
        <v>7</v>
      </c>
      <c r="DA29" s="677"/>
      <c r="DB29" s="677"/>
      <c r="DC29" s="679"/>
      <c r="DD29" s="650">
        <v>1254655</v>
      </c>
      <c r="DE29" s="665"/>
      <c r="DF29" s="665"/>
      <c r="DG29" s="665"/>
      <c r="DH29" s="665"/>
      <c r="DI29" s="665"/>
      <c r="DJ29" s="665"/>
      <c r="DK29" s="666"/>
      <c r="DL29" s="650">
        <v>1254655</v>
      </c>
      <c r="DM29" s="665"/>
      <c r="DN29" s="665"/>
      <c r="DO29" s="665"/>
      <c r="DP29" s="665"/>
      <c r="DQ29" s="665"/>
      <c r="DR29" s="665"/>
      <c r="DS29" s="665"/>
      <c r="DT29" s="665"/>
      <c r="DU29" s="665"/>
      <c r="DV29" s="666"/>
      <c r="DW29" s="646">
        <v>12</v>
      </c>
      <c r="DX29" s="677"/>
      <c r="DY29" s="677"/>
      <c r="DZ29" s="677"/>
      <c r="EA29" s="677"/>
      <c r="EB29" s="677"/>
      <c r="EC29" s="678"/>
    </row>
    <row r="30" spans="2:133" ht="11.25" customHeight="1">
      <c r="B30" s="638" t="s">
        <v>311</v>
      </c>
      <c r="C30" s="639"/>
      <c r="D30" s="639"/>
      <c r="E30" s="639"/>
      <c r="F30" s="639"/>
      <c r="G30" s="639"/>
      <c r="H30" s="639"/>
      <c r="I30" s="639"/>
      <c r="J30" s="639"/>
      <c r="K30" s="639"/>
      <c r="L30" s="639"/>
      <c r="M30" s="639"/>
      <c r="N30" s="639"/>
      <c r="O30" s="639"/>
      <c r="P30" s="639"/>
      <c r="Q30" s="640"/>
      <c r="R30" s="641">
        <v>39454</v>
      </c>
      <c r="S30" s="642"/>
      <c r="T30" s="642"/>
      <c r="U30" s="642"/>
      <c r="V30" s="642"/>
      <c r="W30" s="642"/>
      <c r="X30" s="642"/>
      <c r="Y30" s="643"/>
      <c r="Z30" s="644">
        <v>0.2</v>
      </c>
      <c r="AA30" s="644"/>
      <c r="AB30" s="644"/>
      <c r="AC30" s="644"/>
      <c r="AD30" s="645">
        <v>21430</v>
      </c>
      <c r="AE30" s="645"/>
      <c r="AF30" s="645"/>
      <c r="AG30" s="645"/>
      <c r="AH30" s="645"/>
      <c r="AI30" s="645"/>
      <c r="AJ30" s="645"/>
      <c r="AK30" s="645"/>
      <c r="AL30" s="646">
        <v>0.2</v>
      </c>
      <c r="AM30" s="647"/>
      <c r="AN30" s="647"/>
      <c r="AO30" s="648"/>
      <c r="AP30" s="689" t="s">
        <v>312</v>
      </c>
      <c r="AQ30" s="690"/>
      <c r="AR30" s="690"/>
      <c r="AS30" s="690"/>
      <c r="AT30" s="695" t="s">
        <v>313</v>
      </c>
      <c r="AU30" s="230"/>
      <c r="AV30" s="230"/>
      <c r="AW30" s="230"/>
      <c r="AX30" s="627" t="s">
        <v>189</v>
      </c>
      <c r="AY30" s="628"/>
      <c r="AZ30" s="628"/>
      <c r="BA30" s="628"/>
      <c r="BB30" s="628"/>
      <c r="BC30" s="628"/>
      <c r="BD30" s="628"/>
      <c r="BE30" s="628"/>
      <c r="BF30" s="629"/>
      <c r="BG30" s="701">
        <v>98.7</v>
      </c>
      <c r="BH30" s="702"/>
      <c r="BI30" s="702"/>
      <c r="BJ30" s="702"/>
      <c r="BK30" s="702"/>
      <c r="BL30" s="702"/>
      <c r="BM30" s="636">
        <v>96</v>
      </c>
      <c r="BN30" s="702"/>
      <c r="BO30" s="702"/>
      <c r="BP30" s="702"/>
      <c r="BQ30" s="703"/>
      <c r="BR30" s="701">
        <v>98.7</v>
      </c>
      <c r="BS30" s="702"/>
      <c r="BT30" s="702"/>
      <c r="BU30" s="702"/>
      <c r="BV30" s="702"/>
      <c r="BW30" s="702"/>
      <c r="BX30" s="636">
        <v>96.2</v>
      </c>
      <c r="BY30" s="702"/>
      <c r="BZ30" s="702"/>
      <c r="CA30" s="702"/>
      <c r="CB30" s="703"/>
      <c r="CD30" s="706"/>
      <c r="CE30" s="707"/>
      <c r="CF30" s="656" t="s">
        <v>314</v>
      </c>
      <c r="CG30" s="657"/>
      <c r="CH30" s="657"/>
      <c r="CI30" s="657"/>
      <c r="CJ30" s="657"/>
      <c r="CK30" s="657"/>
      <c r="CL30" s="657"/>
      <c r="CM30" s="657"/>
      <c r="CN30" s="657"/>
      <c r="CO30" s="657"/>
      <c r="CP30" s="657"/>
      <c r="CQ30" s="658"/>
      <c r="CR30" s="641">
        <v>1240973</v>
      </c>
      <c r="CS30" s="642"/>
      <c r="CT30" s="642"/>
      <c r="CU30" s="642"/>
      <c r="CV30" s="642"/>
      <c r="CW30" s="642"/>
      <c r="CX30" s="642"/>
      <c r="CY30" s="643"/>
      <c r="CZ30" s="646">
        <v>6.5</v>
      </c>
      <c r="DA30" s="677"/>
      <c r="DB30" s="677"/>
      <c r="DC30" s="679"/>
      <c r="DD30" s="650">
        <v>1175165</v>
      </c>
      <c r="DE30" s="642"/>
      <c r="DF30" s="642"/>
      <c r="DG30" s="642"/>
      <c r="DH30" s="642"/>
      <c r="DI30" s="642"/>
      <c r="DJ30" s="642"/>
      <c r="DK30" s="643"/>
      <c r="DL30" s="650">
        <v>1175165</v>
      </c>
      <c r="DM30" s="642"/>
      <c r="DN30" s="642"/>
      <c r="DO30" s="642"/>
      <c r="DP30" s="642"/>
      <c r="DQ30" s="642"/>
      <c r="DR30" s="642"/>
      <c r="DS30" s="642"/>
      <c r="DT30" s="642"/>
      <c r="DU30" s="642"/>
      <c r="DV30" s="643"/>
      <c r="DW30" s="646">
        <v>11.3</v>
      </c>
      <c r="DX30" s="677"/>
      <c r="DY30" s="677"/>
      <c r="DZ30" s="677"/>
      <c r="EA30" s="677"/>
      <c r="EB30" s="677"/>
      <c r="EC30" s="678"/>
    </row>
    <row r="31" spans="2:133" ht="11.25" customHeight="1">
      <c r="B31" s="638" t="s">
        <v>315</v>
      </c>
      <c r="C31" s="639"/>
      <c r="D31" s="639"/>
      <c r="E31" s="639"/>
      <c r="F31" s="639"/>
      <c r="G31" s="639"/>
      <c r="H31" s="639"/>
      <c r="I31" s="639"/>
      <c r="J31" s="639"/>
      <c r="K31" s="639"/>
      <c r="L31" s="639"/>
      <c r="M31" s="639"/>
      <c r="N31" s="639"/>
      <c r="O31" s="639"/>
      <c r="P31" s="639"/>
      <c r="Q31" s="640"/>
      <c r="R31" s="641">
        <v>124752</v>
      </c>
      <c r="S31" s="642"/>
      <c r="T31" s="642"/>
      <c r="U31" s="642"/>
      <c r="V31" s="642"/>
      <c r="W31" s="642"/>
      <c r="X31" s="642"/>
      <c r="Y31" s="643"/>
      <c r="Z31" s="644">
        <v>0.6</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v>
      </c>
      <c r="BH31" s="665"/>
      <c r="BI31" s="665"/>
      <c r="BJ31" s="665"/>
      <c r="BK31" s="665"/>
      <c r="BL31" s="665"/>
      <c r="BM31" s="647">
        <v>97</v>
      </c>
      <c r="BN31" s="699"/>
      <c r="BO31" s="699"/>
      <c r="BP31" s="699"/>
      <c r="BQ31" s="700"/>
      <c r="BR31" s="698">
        <v>99</v>
      </c>
      <c r="BS31" s="665"/>
      <c r="BT31" s="665"/>
      <c r="BU31" s="665"/>
      <c r="BV31" s="665"/>
      <c r="BW31" s="665"/>
      <c r="BX31" s="647">
        <v>96.9</v>
      </c>
      <c r="BY31" s="699"/>
      <c r="BZ31" s="699"/>
      <c r="CA31" s="699"/>
      <c r="CB31" s="700"/>
      <c r="CD31" s="706"/>
      <c r="CE31" s="707"/>
      <c r="CF31" s="656" t="s">
        <v>318</v>
      </c>
      <c r="CG31" s="657"/>
      <c r="CH31" s="657"/>
      <c r="CI31" s="657"/>
      <c r="CJ31" s="657"/>
      <c r="CK31" s="657"/>
      <c r="CL31" s="657"/>
      <c r="CM31" s="657"/>
      <c r="CN31" s="657"/>
      <c r="CO31" s="657"/>
      <c r="CP31" s="657"/>
      <c r="CQ31" s="658"/>
      <c r="CR31" s="641">
        <v>92738</v>
      </c>
      <c r="CS31" s="665"/>
      <c r="CT31" s="665"/>
      <c r="CU31" s="665"/>
      <c r="CV31" s="665"/>
      <c r="CW31" s="665"/>
      <c r="CX31" s="665"/>
      <c r="CY31" s="666"/>
      <c r="CZ31" s="646">
        <v>0.5</v>
      </c>
      <c r="DA31" s="677"/>
      <c r="DB31" s="677"/>
      <c r="DC31" s="679"/>
      <c r="DD31" s="650">
        <v>79490</v>
      </c>
      <c r="DE31" s="665"/>
      <c r="DF31" s="665"/>
      <c r="DG31" s="665"/>
      <c r="DH31" s="665"/>
      <c r="DI31" s="665"/>
      <c r="DJ31" s="665"/>
      <c r="DK31" s="666"/>
      <c r="DL31" s="650">
        <v>79490</v>
      </c>
      <c r="DM31" s="665"/>
      <c r="DN31" s="665"/>
      <c r="DO31" s="665"/>
      <c r="DP31" s="665"/>
      <c r="DQ31" s="665"/>
      <c r="DR31" s="665"/>
      <c r="DS31" s="665"/>
      <c r="DT31" s="665"/>
      <c r="DU31" s="665"/>
      <c r="DV31" s="666"/>
      <c r="DW31" s="646">
        <v>0.8</v>
      </c>
      <c r="DX31" s="677"/>
      <c r="DY31" s="677"/>
      <c r="DZ31" s="677"/>
      <c r="EA31" s="677"/>
      <c r="EB31" s="677"/>
      <c r="EC31" s="678"/>
    </row>
    <row r="32" spans="2:133" ht="11.25" customHeight="1">
      <c r="B32" s="638" t="s">
        <v>319</v>
      </c>
      <c r="C32" s="639"/>
      <c r="D32" s="639"/>
      <c r="E32" s="639"/>
      <c r="F32" s="639"/>
      <c r="G32" s="639"/>
      <c r="H32" s="639"/>
      <c r="I32" s="639"/>
      <c r="J32" s="639"/>
      <c r="K32" s="639"/>
      <c r="L32" s="639"/>
      <c r="M32" s="639"/>
      <c r="N32" s="639"/>
      <c r="O32" s="639"/>
      <c r="P32" s="639"/>
      <c r="Q32" s="640"/>
      <c r="R32" s="641">
        <v>801741</v>
      </c>
      <c r="S32" s="642"/>
      <c r="T32" s="642"/>
      <c r="U32" s="642"/>
      <c r="V32" s="642"/>
      <c r="W32" s="642"/>
      <c r="X32" s="642"/>
      <c r="Y32" s="643"/>
      <c r="Z32" s="644">
        <v>4</v>
      </c>
      <c r="AA32" s="644"/>
      <c r="AB32" s="644"/>
      <c r="AC32" s="644"/>
      <c r="AD32" s="645" t="s">
        <v>236</v>
      </c>
      <c r="AE32" s="645"/>
      <c r="AF32" s="645"/>
      <c r="AG32" s="645"/>
      <c r="AH32" s="645"/>
      <c r="AI32" s="645"/>
      <c r="AJ32" s="645"/>
      <c r="AK32" s="645"/>
      <c r="AL32" s="646" t="s">
        <v>236</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98.4</v>
      </c>
      <c r="BH32" s="711"/>
      <c r="BI32" s="711"/>
      <c r="BJ32" s="711"/>
      <c r="BK32" s="711"/>
      <c r="BL32" s="711"/>
      <c r="BM32" s="712">
        <v>94.9</v>
      </c>
      <c r="BN32" s="711"/>
      <c r="BO32" s="711"/>
      <c r="BP32" s="711"/>
      <c r="BQ32" s="713"/>
      <c r="BR32" s="710">
        <v>98.4</v>
      </c>
      <c r="BS32" s="711"/>
      <c r="BT32" s="711"/>
      <c r="BU32" s="711"/>
      <c r="BV32" s="711"/>
      <c r="BW32" s="711"/>
      <c r="BX32" s="712">
        <v>95.2</v>
      </c>
      <c r="BY32" s="711"/>
      <c r="BZ32" s="711"/>
      <c r="CA32" s="711"/>
      <c r="CB32" s="713"/>
      <c r="CD32" s="708"/>
      <c r="CE32" s="709"/>
      <c r="CF32" s="656" t="s">
        <v>321</v>
      </c>
      <c r="CG32" s="657"/>
      <c r="CH32" s="657"/>
      <c r="CI32" s="657"/>
      <c r="CJ32" s="657"/>
      <c r="CK32" s="657"/>
      <c r="CL32" s="657"/>
      <c r="CM32" s="657"/>
      <c r="CN32" s="657"/>
      <c r="CO32" s="657"/>
      <c r="CP32" s="657"/>
      <c r="CQ32" s="658"/>
      <c r="CR32" s="641">
        <v>62</v>
      </c>
      <c r="CS32" s="642"/>
      <c r="CT32" s="642"/>
      <c r="CU32" s="642"/>
      <c r="CV32" s="642"/>
      <c r="CW32" s="642"/>
      <c r="CX32" s="642"/>
      <c r="CY32" s="643"/>
      <c r="CZ32" s="646">
        <v>0</v>
      </c>
      <c r="DA32" s="677"/>
      <c r="DB32" s="677"/>
      <c r="DC32" s="679"/>
      <c r="DD32" s="650">
        <v>62</v>
      </c>
      <c r="DE32" s="642"/>
      <c r="DF32" s="642"/>
      <c r="DG32" s="642"/>
      <c r="DH32" s="642"/>
      <c r="DI32" s="642"/>
      <c r="DJ32" s="642"/>
      <c r="DK32" s="643"/>
      <c r="DL32" s="650">
        <v>62</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322</v>
      </c>
      <c r="C33" s="639"/>
      <c r="D33" s="639"/>
      <c r="E33" s="639"/>
      <c r="F33" s="639"/>
      <c r="G33" s="639"/>
      <c r="H33" s="639"/>
      <c r="I33" s="639"/>
      <c r="J33" s="639"/>
      <c r="K33" s="639"/>
      <c r="L33" s="639"/>
      <c r="M33" s="639"/>
      <c r="N33" s="639"/>
      <c r="O33" s="639"/>
      <c r="P33" s="639"/>
      <c r="Q33" s="640"/>
      <c r="R33" s="641">
        <v>642648</v>
      </c>
      <c r="S33" s="642"/>
      <c r="T33" s="642"/>
      <c r="U33" s="642"/>
      <c r="V33" s="642"/>
      <c r="W33" s="642"/>
      <c r="X33" s="642"/>
      <c r="Y33" s="643"/>
      <c r="Z33" s="644">
        <v>3.2</v>
      </c>
      <c r="AA33" s="644"/>
      <c r="AB33" s="644"/>
      <c r="AC33" s="644"/>
      <c r="AD33" s="645" t="s">
        <v>128</v>
      </c>
      <c r="AE33" s="645"/>
      <c r="AF33" s="645"/>
      <c r="AG33" s="645"/>
      <c r="AH33" s="645"/>
      <c r="AI33" s="645"/>
      <c r="AJ33" s="645"/>
      <c r="AK33" s="645"/>
      <c r="AL33" s="646" t="s">
        <v>236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6730638</v>
      </c>
      <c r="CS33" s="665"/>
      <c r="CT33" s="665"/>
      <c r="CU33" s="665"/>
      <c r="CV33" s="665"/>
      <c r="CW33" s="665"/>
      <c r="CX33" s="665"/>
      <c r="CY33" s="666"/>
      <c r="CZ33" s="646">
        <v>35.299999999999997</v>
      </c>
      <c r="DA33" s="677"/>
      <c r="DB33" s="677"/>
      <c r="DC33" s="679"/>
      <c r="DD33" s="650">
        <v>5401998</v>
      </c>
      <c r="DE33" s="665"/>
      <c r="DF33" s="665"/>
      <c r="DG33" s="665"/>
      <c r="DH33" s="665"/>
      <c r="DI33" s="665"/>
      <c r="DJ33" s="665"/>
      <c r="DK33" s="666"/>
      <c r="DL33" s="650">
        <v>4053488</v>
      </c>
      <c r="DM33" s="665"/>
      <c r="DN33" s="665"/>
      <c r="DO33" s="665"/>
      <c r="DP33" s="665"/>
      <c r="DQ33" s="665"/>
      <c r="DR33" s="665"/>
      <c r="DS33" s="665"/>
      <c r="DT33" s="665"/>
      <c r="DU33" s="665"/>
      <c r="DV33" s="666"/>
      <c r="DW33" s="646">
        <v>38.9</v>
      </c>
      <c r="DX33" s="677"/>
      <c r="DY33" s="677"/>
      <c r="DZ33" s="677"/>
      <c r="EA33" s="677"/>
      <c r="EB33" s="677"/>
      <c r="EC33" s="678"/>
    </row>
    <row r="34" spans="2:133" ht="11.25" customHeight="1">
      <c r="B34" s="638" t="s">
        <v>324</v>
      </c>
      <c r="C34" s="639"/>
      <c r="D34" s="639"/>
      <c r="E34" s="639"/>
      <c r="F34" s="639"/>
      <c r="G34" s="639"/>
      <c r="H34" s="639"/>
      <c r="I34" s="639"/>
      <c r="J34" s="639"/>
      <c r="K34" s="639"/>
      <c r="L34" s="639"/>
      <c r="M34" s="639"/>
      <c r="N34" s="639"/>
      <c r="O34" s="639"/>
      <c r="P34" s="639"/>
      <c r="Q34" s="640"/>
      <c r="R34" s="641">
        <v>246686</v>
      </c>
      <c r="S34" s="642"/>
      <c r="T34" s="642"/>
      <c r="U34" s="642"/>
      <c r="V34" s="642"/>
      <c r="W34" s="642"/>
      <c r="X34" s="642"/>
      <c r="Y34" s="643"/>
      <c r="Z34" s="644">
        <v>1.2</v>
      </c>
      <c r="AA34" s="644"/>
      <c r="AB34" s="644"/>
      <c r="AC34" s="644"/>
      <c r="AD34" s="645">
        <v>20</v>
      </c>
      <c r="AE34" s="645"/>
      <c r="AF34" s="645"/>
      <c r="AG34" s="645"/>
      <c r="AH34" s="645"/>
      <c r="AI34" s="645"/>
      <c r="AJ34" s="645"/>
      <c r="AK34" s="645"/>
      <c r="AL34" s="646">
        <v>0</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2163433</v>
      </c>
      <c r="CS34" s="642"/>
      <c r="CT34" s="642"/>
      <c r="CU34" s="642"/>
      <c r="CV34" s="642"/>
      <c r="CW34" s="642"/>
      <c r="CX34" s="642"/>
      <c r="CY34" s="643"/>
      <c r="CZ34" s="646">
        <v>11.3</v>
      </c>
      <c r="DA34" s="677"/>
      <c r="DB34" s="677"/>
      <c r="DC34" s="679"/>
      <c r="DD34" s="650">
        <v>1840966</v>
      </c>
      <c r="DE34" s="642"/>
      <c r="DF34" s="642"/>
      <c r="DG34" s="642"/>
      <c r="DH34" s="642"/>
      <c r="DI34" s="642"/>
      <c r="DJ34" s="642"/>
      <c r="DK34" s="643"/>
      <c r="DL34" s="650">
        <v>1652890</v>
      </c>
      <c r="DM34" s="642"/>
      <c r="DN34" s="642"/>
      <c r="DO34" s="642"/>
      <c r="DP34" s="642"/>
      <c r="DQ34" s="642"/>
      <c r="DR34" s="642"/>
      <c r="DS34" s="642"/>
      <c r="DT34" s="642"/>
      <c r="DU34" s="642"/>
      <c r="DV34" s="643"/>
      <c r="DW34" s="646">
        <v>15.9</v>
      </c>
      <c r="DX34" s="677"/>
      <c r="DY34" s="677"/>
      <c r="DZ34" s="677"/>
      <c r="EA34" s="677"/>
      <c r="EB34" s="677"/>
      <c r="EC34" s="678"/>
    </row>
    <row r="35" spans="2:133" ht="11.25" customHeight="1">
      <c r="B35" s="638" t="s">
        <v>328</v>
      </c>
      <c r="C35" s="639"/>
      <c r="D35" s="639"/>
      <c r="E35" s="639"/>
      <c r="F35" s="639"/>
      <c r="G35" s="639"/>
      <c r="H35" s="639"/>
      <c r="I35" s="639"/>
      <c r="J35" s="639"/>
      <c r="K35" s="639"/>
      <c r="L35" s="639"/>
      <c r="M35" s="639"/>
      <c r="N35" s="639"/>
      <c r="O35" s="639"/>
      <c r="P35" s="639"/>
      <c r="Q35" s="640"/>
      <c r="R35" s="641">
        <v>2850716</v>
      </c>
      <c r="S35" s="642"/>
      <c r="T35" s="642"/>
      <c r="U35" s="642"/>
      <c r="V35" s="642"/>
      <c r="W35" s="642"/>
      <c r="X35" s="642"/>
      <c r="Y35" s="643"/>
      <c r="Z35" s="644">
        <v>14.4</v>
      </c>
      <c r="AA35" s="644"/>
      <c r="AB35" s="644"/>
      <c r="AC35" s="644"/>
      <c r="AD35" s="645" t="s">
        <v>128</v>
      </c>
      <c r="AE35" s="645"/>
      <c r="AF35" s="645"/>
      <c r="AG35" s="645"/>
      <c r="AH35" s="645"/>
      <c r="AI35" s="645"/>
      <c r="AJ35" s="645"/>
      <c r="AK35" s="645"/>
      <c r="AL35" s="646" t="s">
        <v>128</v>
      </c>
      <c r="AM35" s="647"/>
      <c r="AN35" s="647"/>
      <c r="AO35" s="648"/>
      <c r="AP35" s="234"/>
      <c r="AQ35" s="714" t="s">
        <v>329</v>
      </c>
      <c r="AR35" s="715"/>
      <c r="AS35" s="715"/>
      <c r="AT35" s="715"/>
      <c r="AU35" s="715"/>
      <c r="AV35" s="715"/>
      <c r="AW35" s="715"/>
      <c r="AX35" s="715"/>
      <c r="AY35" s="716"/>
      <c r="AZ35" s="630">
        <v>2326902</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137518</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139121</v>
      </c>
      <c r="CS35" s="665"/>
      <c r="CT35" s="665"/>
      <c r="CU35" s="665"/>
      <c r="CV35" s="665"/>
      <c r="CW35" s="665"/>
      <c r="CX35" s="665"/>
      <c r="CY35" s="666"/>
      <c r="CZ35" s="646">
        <v>0.7</v>
      </c>
      <c r="DA35" s="677"/>
      <c r="DB35" s="677"/>
      <c r="DC35" s="679"/>
      <c r="DD35" s="650">
        <v>133552</v>
      </c>
      <c r="DE35" s="665"/>
      <c r="DF35" s="665"/>
      <c r="DG35" s="665"/>
      <c r="DH35" s="665"/>
      <c r="DI35" s="665"/>
      <c r="DJ35" s="665"/>
      <c r="DK35" s="666"/>
      <c r="DL35" s="650">
        <v>133552</v>
      </c>
      <c r="DM35" s="665"/>
      <c r="DN35" s="665"/>
      <c r="DO35" s="665"/>
      <c r="DP35" s="665"/>
      <c r="DQ35" s="665"/>
      <c r="DR35" s="665"/>
      <c r="DS35" s="665"/>
      <c r="DT35" s="665"/>
      <c r="DU35" s="665"/>
      <c r="DV35" s="666"/>
      <c r="DW35" s="646">
        <v>1.3</v>
      </c>
      <c r="DX35" s="677"/>
      <c r="DY35" s="677"/>
      <c r="DZ35" s="677"/>
      <c r="EA35" s="677"/>
      <c r="EB35" s="677"/>
      <c r="EC35" s="678"/>
    </row>
    <row r="36" spans="2:133" ht="11.25" customHeight="1">
      <c r="B36" s="638" t="s">
        <v>332</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236</v>
      </c>
      <c r="AA36" s="644"/>
      <c r="AB36" s="644"/>
      <c r="AC36" s="644"/>
      <c r="AD36" s="645" t="s">
        <v>128</v>
      </c>
      <c r="AE36" s="645"/>
      <c r="AF36" s="645"/>
      <c r="AG36" s="645"/>
      <c r="AH36" s="645"/>
      <c r="AI36" s="645"/>
      <c r="AJ36" s="645"/>
      <c r="AK36" s="645"/>
      <c r="AL36" s="646" t="s">
        <v>236</v>
      </c>
      <c r="AM36" s="647"/>
      <c r="AN36" s="647"/>
      <c r="AO36" s="648"/>
      <c r="AQ36" s="718" t="s">
        <v>333</v>
      </c>
      <c r="AR36" s="719"/>
      <c r="AS36" s="719"/>
      <c r="AT36" s="719"/>
      <c r="AU36" s="719"/>
      <c r="AV36" s="719"/>
      <c r="AW36" s="719"/>
      <c r="AX36" s="719"/>
      <c r="AY36" s="720"/>
      <c r="AZ36" s="641">
        <v>233348</v>
      </c>
      <c r="BA36" s="642"/>
      <c r="BB36" s="642"/>
      <c r="BC36" s="642"/>
      <c r="BD36" s="665"/>
      <c r="BE36" s="665"/>
      <c r="BF36" s="700"/>
      <c r="BG36" s="656" t="s">
        <v>334</v>
      </c>
      <c r="BH36" s="657"/>
      <c r="BI36" s="657"/>
      <c r="BJ36" s="657"/>
      <c r="BK36" s="657"/>
      <c r="BL36" s="657"/>
      <c r="BM36" s="657"/>
      <c r="BN36" s="657"/>
      <c r="BO36" s="657"/>
      <c r="BP36" s="657"/>
      <c r="BQ36" s="657"/>
      <c r="BR36" s="657"/>
      <c r="BS36" s="657"/>
      <c r="BT36" s="657"/>
      <c r="BU36" s="658"/>
      <c r="BV36" s="641">
        <v>52472</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1407937</v>
      </c>
      <c r="CS36" s="642"/>
      <c r="CT36" s="642"/>
      <c r="CU36" s="642"/>
      <c r="CV36" s="642"/>
      <c r="CW36" s="642"/>
      <c r="CX36" s="642"/>
      <c r="CY36" s="643"/>
      <c r="CZ36" s="646">
        <v>7.4</v>
      </c>
      <c r="DA36" s="677"/>
      <c r="DB36" s="677"/>
      <c r="DC36" s="679"/>
      <c r="DD36" s="650">
        <v>916542</v>
      </c>
      <c r="DE36" s="642"/>
      <c r="DF36" s="642"/>
      <c r="DG36" s="642"/>
      <c r="DH36" s="642"/>
      <c r="DI36" s="642"/>
      <c r="DJ36" s="642"/>
      <c r="DK36" s="643"/>
      <c r="DL36" s="650">
        <v>640657</v>
      </c>
      <c r="DM36" s="642"/>
      <c r="DN36" s="642"/>
      <c r="DO36" s="642"/>
      <c r="DP36" s="642"/>
      <c r="DQ36" s="642"/>
      <c r="DR36" s="642"/>
      <c r="DS36" s="642"/>
      <c r="DT36" s="642"/>
      <c r="DU36" s="642"/>
      <c r="DV36" s="643"/>
      <c r="DW36" s="646">
        <v>6.1</v>
      </c>
      <c r="DX36" s="677"/>
      <c r="DY36" s="677"/>
      <c r="DZ36" s="677"/>
      <c r="EA36" s="677"/>
      <c r="EB36" s="677"/>
      <c r="EC36" s="678"/>
    </row>
    <row r="37" spans="2:133" ht="11.25" customHeight="1">
      <c r="B37" s="638" t="s">
        <v>336</v>
      </c>
      <c r="C37" s="639"/>
      <c r="D37" s="639"/>
      <c r="E37" s="639"/>
      <c r="F37" s="639"/>
      <c r="G37" s="639"/>
      <c r="H37" s="639"/>
      <c r="I37" s="639"/>
      <c r="J37" s="639"/>
      <c r="K37" s="639"/>
      <c r="L37" s="639"/>
      <c r="M37" s="639"/>
      <c r="N37" s="639"/>
      <c r="O37" s="639"/>
      <c r="P37" s="639"/>
      <c r="Q37" s="640"/>
      <c r="R37" s="641">
        <v>477616</v>
      </c>
      <c r="S37" s="642"/>
      <c r="T37" s="642"/>
      <c r="U37" s="642"/>
      <c r="V37" s="642"/>
      <c r="W37" s="642"/>
      <c r="X37" s="642"/>
      <c r="Y37" s="643"/>
      <c r="Z37" s="644">
        <v>2.4</v>
      </c>
      <c r="AA37" s="644"/>
      <c r="AB37" s="644"/>
      <c r="AC37" s="644"/>
      <c r="AD37" s="645" t="s">
        <v>236</v>
      </c>
      <c r="AE37" s="645"/>
      <c r="AF37" s="645"/>
      <c r="AG37" s="645"/>
      <c r="AH37" s="645"/>
      <c r="AI37" s="645"/>
      <c r="AJ37" s="645"/>
      <c r="AK37" s="645"/>
      <c r="AL37" s="646" t="s">
        <v>128</v>
      </c>
      <c r="AM37" s="647"/>
      <c r="AN37" s="647"/>
      <c r="AO37" s="648"/>
      <c r="AQ37" s="718" t="s">
        <v>337</v>
      </c>
      <c r="AR37" s="719"/>
      <c r="AS37" s="719"/>
      <c r="AT37" s="719"/>
      <c r="AU37" s="719"/>
      <c r="AV37" s="719"/>
      <c r="AW37" s="719"/>
      <c r="AX37" s="719"/>
      <c r="AY37" s="720"/>
      <c r="AZ37" s="641">
        <v>79112</v>
      </c>
      <c r="BA37" s="642"/>
      <c r="BB37" s="642"/>
      <c r="BC37" s="642"/>
      <c r="BD37" s="665"/>
      <c r="BE37" s="665"/>
      <c r="BF37" s="700"/>
      <c r="BG37" s="656" t="s">
        <v>338</v>
      </c>
      <c r="BH37" s="657"/>
      <c r="BI37" s="657"/>
      <c r="BJ37" s="657"/>
      <c r="BK37" s="657"/>
      <c r="BL37" s="657"/>
      <c r="BM37" s="657"/>
      <c r="BN37" s="657"/>
      <c r="BO37" s="657"/>
      <c r="BP37" s="657"/>
      <c r="BQ37" s="657"/>
      <c r="BR37" s="657"/>
      <c r="BS37" s="657"/>
      <c r="BT37" s="657"/>
      <c r="BU37" s="658"/>
      <c r="BV37" s="641">
        <v>5679</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450136</v>
      </c>
      <c r="CS37" s="665"/>
      <c r="CT37" s="665"/>
      <c r="CU37" s="665"/>
      <c r="CV37" s="665"/>
      <c r="CW37" s="665"/>
      <c r="CX37" s="665"/>
      <c r="CY37" s="666"/>
      <c r="CZ37" s="646">
        <v>2.4</v>
      </c>
      <c r="DA37" s="677"/>
      <c r="DB37" s="677"/>
      <c r="DC37" s="679"/>
      <c r="DD37" s="650">
        <v>193665</v>
      </c>
      <c r="DE37" s="665"/>
      <c r="DF37" s="665"/>
      <c r="DG37" s="665"/>
      <c r="DH37" s="665"/>
      <c r="DI37" s="665"/>
      <c r="DJ37" s="665"/>
      <c r="DK37" s="666"/>
      <c r="DL37" s="650">
        <v>156765</v>
      </c>
      <c r="DM37" s="665"/>
      <c r="DN37" s="665"/>
      <c r="DO37" s="665"/>
      <c r="DP37" s="665"/>
      <c r="DQ37" s="665"/>
      <c r="DR37" s="665"/>
      <c r="DS37" s="665"/>
      <c r="DT37" s="665"/>
      <c r="DU37" s="665"/>
      <c r="DV37" s="666"/>
      <c r="DW37" s="646">
        <v>1.5</v>
      </c>
      <c r="DX37" s="677"/>
      <c r="DY37" s="677"/>
      <c r="DZ37" s="677"/>
      <c r="EA37" s="677"/>
      <c r="EB37" s="677"/>
      <c r="EC37" s="678"/>
    </row>
    <row r="38" spans="2:133" ht="11.25" customHeight="1">
      <c r="B38" s="686" t="s">
        <v>340</v>
      </c>
      <c r="C38" s="687"/>
      <c r="D38" s="687"/>
      <c r="E38" s="687"/>
      <c r="F38" s="687"/>
      <c r="G38" s="687"/>
      <c r="H38" s="687"/>
      <c r="I38" s="687"/>
      <c r="J38" s="687"/>
      <c r="K38" s="687"/>
      <c r="L38" s="687"/>
      <c r="M38" s="687"/>
      <c r="N38" s="687"/>
      <c r="O38" s="687"/>
      <c r="P38" s="687"/>
      <c r="Q38" s="688"/>
      <c r="R38" s="721">
        <v>19799060</v>
      </c>
      <c r="S38" s="722"/>
      <c r="T38" s="722"/>
      <c r="U38" s="722"/>
      <c r="V38" s="722"/>
      <c r="W38" s="722"/>
      <c r="X38" s="722"/>
      <c r="Y38" s="723"/>
      <c r="Z38" s="724">
        <v>100</v>
      </c>
      <c r="AA38" s="724"/>
      <c r="AB38" s="724"/>
      <c r="AC38" s="724"/>
      <c r="AD38" s="725">
        <v>9949817</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236</v>
      </c>
      <c r="BA38" s="642"/>
      <c r="BB38" s="642"/>
      <c r="BC38" s="642"/>
      <c r="BD38" s="665"/>
      <c r="BE38" s="665"/>
      <c r="BF38" s="700"/>
      <c r="BG38" s="656" t="s">
        <v>342</v>
      </c>
      <c r="BH38" s="657"/>
      <c r="BI38" s="657"/>
      <c r="BJ38" s="657"/>
      <c r="BK38" s="657"/>
      <c r="BL38" s="657"/>
      <c r="BM38" s="657"/>
      <c r="BN38" s="657"/>
      <c r="BO38" s="657"/>
      <c r="BP38" s="657"/>
      <c r="BQ38" s="657"/>
      <c r="BR38" s="657"/>
      <c r="BS38" s="657"/>
      <c r="BT38" s="657"/>
      <c r="BU38" s="658"/>
      <c r="BV38" s="641">
        <v>10077</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2247790</v>
      </c>
      <c r="CS38" s="642"/>
      <c r="CT38" s="642"/>
      <c r="CU38" s="642"/>
      <c r="CV38" s="642"/>
      <c r="CW38" s="642"/>
      <c r="CX38" s="642"/>
      <c r="CY38" s="643"/>
      <c r="CZ38" s="646">
        <v>11.8</v>
      </c>
      <c r="DA38" s="677"/>
      <c r="DB38" s="677"/>
      <c r="DC38" s="679"/>
      <c r="DD38" s="650">
        <v>1915826</v>
      </c>
      <c r="DE38" s="642"/>
      <c r="DF38" s="642"/>
      <c r="DG38" s="642"/>
      <c r="DH38" s="642"/>
      <c r="DI38" s="642"/>
      <c r="DJ38" s="642"/>
      <c r="DK38" s="643"/>
      <c r="DL38" s="650">
        <v>1626389</v>
      </c>
      <c r="DM38" s="642"/>
      <c r="DN38" s="642"/>
      <c r="DO38" s="642"/>
      <c r="DP38" s="642"/>
      <c r="DQ38" s="642"/>
      <c r="DR38" s="642"/>
      <c r="DS38" s="642"/>
      <c r="DT38" s="642"/>
      <c r="DU38" s="642"/>
      <c r="DV38" s="643"/>
      <c r="DW38" s="646">
        <v>15.6</v>
      </c>
      <c r="DX38" s="677"/>
      <c r="DY38" s="677"/>
      <c r="DZ38" s="677"/>
      <c r="EA38" s="677"/>
      <c r="EB38" s="677"/>
      <c r="EC38" s="678"/>
    </row>
    <row r="39" spans="2:133" ht="11.25" customHeight="1">
      <c r="AQ39" s="718" t="s">
        <v>344</v>
      </c>
      <c r="AR39" s="719"/>
      <c r="AS39" s="719"/>
      <c r="AT39" s="719"/>
      <c r="AU39" s="719"/>
      <c r="AV39" s="719"/>
      <c r="AW39" s="719"/>
      <c r="AX39" s="719"/>
      <c r="AY39" s="720"/>
      <c r="AZ39" s="641" t="s">
        <v>128</v>
      </c>
      <c r="BA39" s="642"/>
      <c r="BB39" s="642"/>
      <c r="BC39" s="642"/>
      <c r="BD39" s="665"/>
      <c r="BE39" s="665"/>
      <c r="BF39" s="700"/>
      <c r="BG39" s="732" t="s">
        <v>345</v>
      </c>
      <c r="BH39" s="733"/>
      <c r="BI39" s="733"/>
      <c r="BJ39" s="733"/>
      <c r="BK39" s="733"/>
      <c r="BL39" s="235"/>
      <c r="BM39" s="657" t="s">
        <v>346</v>
      </c>
      <c r="BN39" s="657"/>
      <c r="BO39" s="657"/>
      <c r="BP39" s="657"/>
      <c r="BQ39" s="657"/>
      <c r="BR39" s="657"/>
      <c r="BS39" s="657"/>
      <c r="BT39" s="657"/>
      <c r="BU39" s="658"/>
      <c r="BV39" s="641">
        <v>96</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636057</v>
      </c>
      <c r="CS39" s="665"/>
      <c r="CT39" s="665"/>
      <c r="CU39" s="665"/>
      <c r="CV39" s="665"/>
      <c r="CW39" s="665"/>
      <c r="CX39" s="665"/>
      <c r="CY39" s="666"/>
      <c r="CZ39" s="646">
        <v>3.3</v>
      </c>
      <c r="DA39" s="677"/>
      <c r="DB39" s="677"/>
      <c r="DC39" s="679"/>
      <c r="DD39" s="650">
        <v>571312</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c r="AQ40" s="718" t="s">
        <v>348</v>
      </c>
      <c r="AR40" s="719"/>
      <c r="AS40" s="719"/>
      <c r="AT40" s="719"/>
      <c r="AU40" s="719"/>
      <c r="AV40" s="719"/>
      <c r="AW40" s="719"/>
      <c r="AX40" s="719"/>
      <c r="AY40" s="720"/>
      <c r="AZ40" s="641">
        <v>429273</v>
      </c>
      <c r="BA40" s="642"/>
      <c r="BB40" s="642"/>
      <c r="BC40" s="642"/>
      <c r="BD40" s="665"/>
      <c r="BE40" s="665"/>
      <c r="BF40" s="700"/>
      <c r="BG40" s="732"/>
      <c r="BH40" s="733"/>
      <c r="BI40" s="733"/>
      <c r="BJ40" s="733"/>
      <c r="BK40" s="733"/>
      <c r="BL40" s="235"/>
      <c r="BM40" s="657" t="s">
        <v>349</v>
      </c>
      <c r="BN40" s="657"/>
      <c r="BO40" s="657"/>
      <c r="BP40" s="657"/>
      <c r="BQ40" s="657"/>
      <c r="BR40" s="657"/>
      <c r="BS40" s="657"/>
      <c r="BT40" s="657"/>
      <c r="BU40" s="658"/>
      <c r="BV40" s="641" t="s">
        <v>128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136300</v>
      </c>
      <c r="CS40" s="642"/>
      <c r="CT40" s="642"/>
      <c r="CU40" s="642"/>
      <c r="CV40" s="642"/>
      <c r="CW40" s="642"/>
      <c r="CX40" s="642"/>
      <c r="CY40" s="643"/>
      <c r="CZ40" s="646">
        <v>0.7</v>
      </c>
      <c r="DA40" s="677"/>
      <c r="DB40" s="677"/>
      <c r="DC40" s="679"/>
      <c r="DD40" s="650">
        <v>23800</v>
      </c>
      <c r="DE40" s="642"/>
      <c r="DF40" s="642"/>
      <c r="DG40" s="642"/>
      <c r="DH40" s="642"/>
      <c r="DI40" s="642"/>
      <c r="DJ40" s="642"/>
      <c r="DK40" s="643"/>
      <c r="DL40" s="650" t="s">
        <v>236</v>
      </c>
      <c r="DM40" s="642"/>
      <c r="DN40" s="642"/>
      <c r="DO40" s="642"/>
      <c r="DP40" s="642"/>
      <c r="DQ40" s="642"/>
      <c r="DR40" s="642"/>
      <c r="DS40" s="642"/>
      <c r="DT40" s="642"/>
      <c r="DU40" s="642"/>
      <c r="DV40" s="643"/>
      <c r="DW40" s="646" t="s">
        <v>128</v>
      </c>
      <c r="DX40" s="677"/>
      <c r="DY40" s="677"/>
      <c r="DZ40" s="677"/>
      <c r="EA40" s="677"/>
      <c r="EB40" s="677"/>
      <c r="EC40" s="678"/>
    </row>
    <row r="41" spans="2:133" ht="11.25" customHeight="1">
      <c r="AQ41" s="728" t="s">
        <v>351</v>
      </c>
      <c r="AR41" s="729"/>
      <c r="AS41" s="729"/>
      <c r="AT41" s="729"/>
      <c r="AU41" s="729"/>
      <c r="AV41" s="729"/>
      <c r="AW41" s="729"/>
      <c r="AX41" s="729"/>
      <c r="AY41" s="730"/>
      <c r="AZ41" s="721">
        <v>1585169</v>
      </c>
      <c r="BA41" s="722"/>
      <c r="BB41" s="722"/>
      <c r="BC41" s="722"/>
      <c r="BD41" s="711"/>
      <c r="BE41" s="711"/>
      <c r="BF41" s="713"/>
      <c r="BG41" s="734"/>
      <c r="BH41" s="735"/>
      <c r="BI41" s="735"/>
      <c r="BJ41" s="735"/>
      <c r="BK41" s="735"/>
      <c r="BL41" s="236"/>
      <c r="BM41" s="668" t="s">
        <v>352</v>
      </c>
      <c r="BN41" s="668"/>
      <c r="BO41" s="668"/>
      <c r="BP41" s="668"/>
      <c r="BQ41" s="668"/>
      <c r="BR41" s="668"/>
      <c r="BS41" s="668"/>
      <c r="BT41" s="668"/>
      <c r="BU41" s="669"/>
      <c r="BV41" s="721">
        <v>388</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236</v>
      </c>
      <c r="CS41" s="665"/>
      <c r="CT41" s="665"/>
      <c r="CU41" s="665"/>
      <c r="CV41" s="665"/>
      <c r="CW41" s="665"/>
      <c r="CX41" s="665"/>
      <c r="CY41" s="666"/>
      <c r="CZ41" s="646" t="s">
        <v>128</v>
      </c>
      <c r="DA41" s="677"/>
      <c r="DB41" s="677"/>
      <c r="DC41" s="679"/>
      <c r="DD41" s="650" t="s">
        <v>236</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3784946</v>
      </c>
      <c r="CS42" s="642"/>
      <c r="CT42" s="642"/>
      <c r="CU42" s="642"/>
      <c r="CV42" s="642"/>
      <c r="CW42" s="642"/>
      <c r="CX42" s="642"/>
      <c r="CY42" s="643"/>
      <c r="CZ42" s="646">
        <v>19.8</v>
      </c>
      <c r="DA42" s="647"/>
      <c r="DB42" s="647"/>
      <c r="DC42" s="742"/>
      <c r="DD42" s="650">
        <v>827301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62607</v>
      </c>
      <c r="CS43" s="665"/>
      <c r="CT43" s="665"/>
      <c r="CU43" s="665"/>
      <c r="CV43" s="665"/>
      <c r="CW43" s="665"/>
      <c r="CX43" s="665"/>
      <c r="CY43" s="666"/>
      <c r="CZ43" s="646">
        <v>0.3</v>
      </c>
      <c r="DA43" s="677"/>
      <c r="DB43" s="677"/>
      <c r="DC43" s="679"/>
      <c r="DD43" s="650">
        <v>62607</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358</v>
      </c>
      <c r="CD44" s="753" t="s">
        <v>309</v>
      </c>
      <c r="CE44" s="754"/>
      <c r="CF44" s="638" t="s">
        <v>359</v>
      </c>
      <c r="CG44" s="639"/>
      <c r="CH44" s="639"/>
      <c r="CI44" s="639"/>
      <c r="CJ44" s="639"/>
      <c r="CK44" s="639"/>
      <c r="CL44" s="639"/>
      <c r="CM44" s="639"/>
      <c r="CN44" s="639"/>
      <c r="CO44" s="639"/>
      <c r="CP44" s="639"/>
      <c r="CQ44" s="640"/>
      <c r="CR44" s="641">
        <v>3744989</v>
      </c>
      <c r="CS44" s="642"/>
      <c r="CT44" s="642"/>
      <c r="CU44" s="642"/>
      <c r="CV44" s="642"/>
      <c r="CW44" s="642"/>
      <c r="CX44" s="642"/>
      <c r="CY44" s="643"/>
      <c r="CZ44" s="646">
        <v>19.600000000000001</v>
      </c>
      <c r="DA44" s="647"/>
      <c r="DB44" s="647"/>
      <c r="DC44" s="742"/>
      <c r="DD44" s="650">
        <v>813868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360</v>
      </c>
      <c r="CG45" s="639"/>
      <c r="CH45" s="639"/>
      <c r="CI45" s="639"/>
      <c r="CJ45" s="639"/>
      <c r="CK45" s="639"/>
      <c r="CL45" s="639"/>
      <c r="CM45" s="639"/>
      <c r="CN45" s="639"/>
      <c r="CO45" s="639"/>
      <c r="CP45" s="639"/>
      <c r="CQ45" s="640"/>
      <c r="CR45" s="641">
        <v>1115541</v>
      </c>
      <c r="CS45" s="665"/>
      <c r="CT45" s="665"/>
      <c r="CU45" s="665"/>
      <c r="CV45" s="665"/>
      <c r="CW45" s="665"/>
      <c r="CX45" s="665"/>
      <c r="CY45" s="666"/>
      <c r="CZ45" s="646">
        <v>5.8</v>
      </c>
      <c r="DA45" s="677"/>
      <c r="DB45" s="677"/>
      <c r="DC45" s="679"/>
      <c r="DD45" s="650">
        <v>127016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361</v>
      </c>
      <c r="CG46" s="639"/>
      <c r="CH46" s="639"/>
      <c r="CI46" s="639"/>
      <c r="CJ46" s="639"/>
      <c r="CK46" s="639"/>
      <c r="CL46" s="639"/>
      <c r="CM46" s="639"/>
      <c r="CN46" s="639"/>
      <c r="CO46" s="639"/>
      <c r="CP46" s="639"/>
      <c r="CQ46" s="640"/>
      <c r="CR46" s="641">
        <v>2455568</v>
      </c>
      <c r="CS46" s="642"/>
      <c r="CT46" s="642"/>
      <c r="CU46" s="642"/>
      <c r="CV46" s="642"/>
      <c r="CW46" s="642"/>
      <c r="CX46" s="642"/>
      <c r="CY46" s="643"/>
      <c r="CZ46" s="646">
        <v>12.9</v>
      </c>
      <c r="DA46" s="647"/>
      <c r="DB46" s="647"/>
      <c r="DC46" s="742"/>
      <c r="DD46" s="650">
        <v>641672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362</v>
      </c>
      <c r="CG47" s="639"/>
      <c r="CH47" s="639"/>
      <c r="CI47" s="639"/>
      <c r="CJ47" s="639"/>
      <c r="CK47" s="639"/>
      <c r="CL47" s="639"/>
      <c r="CM47" s="639"/>
      <c r="CN47" s="639"/>
      <c r="CO47" s="639"/>
      <c r="CP47" s="639"/>
      <c r="CQ47" s="640"/>
      <c r="CR47" s="641">
        <v>39957</v>
      </c>
      <c r="CS47" s="665"/>
      <c r="CT47" s="665"/>
      <c r="CU47" s="665"/>
      <c r="CV47" s="665"/>
      <c r="CW47" s="665"/>
      <c r="CX47" s="665"/>
      <c r="CY47" s="666"/>
      <c r="CZ47" s="646">
        <v>0.2</v>
      </c>
      <c r="DA47" s="677"/>
      <c r="DB47" s="677"/>
      <c r="DC47" s="679"/>
      <c r="DD47" s="650">
        <v>13433</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363</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236</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364</v>
      </c>
      <c r="CE49" s="687"/>
      <c r="CF49" s="687"/>
      <c r="CG49" s="687"/>
      <c r="CH49" s="687"/>
      <c r="CI49" s="687"/>
      <c r="CJ49" s="687"/>
      <c r="CK49" s="687"/>
      <c r="CL49" s="687"/>
      <c r="CM49" s="687"/>
      <c r="CN49" s="687"/>
      <c r="CO49" s="687"/>
      <c r="CP49" s="687"/>
      <c r="CQ49" s="688"/>
      <c r="CR49" s="721">
        <v>19093383</v>
      </c>
      <c r="CS49" s="711"/>
      <c r="CT49" s="711"/>
      <c r="CU49" s="711"/>
      <c r="CV49" s="711"/>
      <c r="CW49" s="711"/>
      <c r="CX49" s="711"/>
      <c r="CY49" s="743"/>
      <c r="CZ49" s="726">
        <v>100</v>
      </c>
      <c r="DA49" s="744"/>
      <c r="DB49" s="744"/>
      <c r="DC49" s="745"/>
      <c r="DD49" s="746">
        <v>11722693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L4Ycz7OGmwKxC3o8kXrATE/wlc8OhnO6HwKKz334OOIgCYbmSE9Mg7qKUiqNZWCUfB5SShfWJwqYeMc3zMHO3w==" saltValue="ScZEujVAqWcJ06pUD6um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387</v>
      </c>
      <c r="C7" s="774"/>
      <c r="D7" s="774"/>
      <c r="E7" s="774"/>
      <c r="F7" s="774"/>
      <c r="G7" s="774"/>
      <c r="H7" s="774"/>
      <c r="I7" s="774"/>
      <c r="J7" s="774"/>
      <c r="K7" s="774"/>
      <c r="L7" s="774"/>
      <c r="M7" s="774"/>
      <c r="N7" s="774"/>
      <c r="O7" s="774"/>
      <c r="P7" s="775"/>
      <c r="Q7" s="776">
        <v>19799</v>
      </c>
      <c r="R7" s="777"/>
      <c r="S7" s="777"/>
      <c r="T7" s="777"/>
      <c r="U7" s="777"/>
      <c r="V7" s="777">
        <v>19093</v>
      </c>
      <c r="W7" s="777"/>
      <c r="X7" s="777"/>
      <c r="Y7" s="777"/>
      <c r="Z7" s="777"/>
      <c r="AA7" s="777">
        <v>706</v>
      </c>
      <c r="AB7" s="777"/>
      <c r="AC7" s="777"/>
      <c r="AD7" s="777"/>
      <c r="AE7" s="778"/>
      <c r="AF7" s="779">
        <v>592</v>
      </c>
      <c r="AG7" s="780"/>
      <c r="AH7" s="780"/>
      <c r="AI7" s="780"/>
      <c r="AJ7" s="781"/>
      <c r="AK7" s="816">
        <v>802</v>
      </c>
      <c r="AL7" s="817"/>
      <c r="AM7" s="817"/>
      <c r="AN7" s="817"/>
      <c r="AO7" s="817"/>
      <c r="AP7" s="817">
        <v>17882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614</v>
      </c>
      <c r="BT7" s="821"/>
      <c r="BU7" s="821"/>
      <c r="BV7" s="821"/>
      <c r="BW7" s="821"/>
      <c r="BX7" s="821"/>
      <c r="BY7" s="821"/>
      <c r="BZ7" s="821"/>
      <c r="CA7" s="821"/>
      <c r="CB7" s="821"/>
      <c r="CC7" s="821"/>
      <c r="CD7" s="821"/>
      <c r="CE7" s="821"/>
      <c r="CF7" s="821"/>
      <c r="CG7" s="822"/>
      <c r="CH7" s="813">
        <v>44</v>
      </c>
      <c r="CI7" s="814"/>
      <c r="CJ7" s="814"/>
      <c r="CK7" s="814"/>
      <c r="CL7" s="815"/>
      <c r="CM7" s="813">
        <v>211</v>
      </c>
      <c r="CN7" s="814"/>
      <c r="CO7" s="814"/>
      <c r="CP7" s="814"/>
      <c r="CQ7" s="815"/>
      <c r="CR7" s="813">
        <v>24</v>
      </c>
      <c r="CS7" s="814"/>
      <c r="CT7" s="814"/>
      <c r="CU7" s="814"/>
      <c r="CV7" s="815"/>
      <c r="CW7" s="813" t="s">
        <v>616</v>
      </c>
      <c r="CX7" s="814"/>
      <c r="CY7" s="814"/>
      <c r="CZ7" s="814"/>
      <c r="DA7" s="815"/>
      <c r="DB7" s="813" t="s">
        <v>616</v>
      </c>
      <c r="DC7" s="814"/>
      <c r="DD7" s="814"/>
      <c r="DE7" s="814"/>
      <c r="DF7" s="815"/>
      <c r="DG7" s="813" t="s">
        <v>616</v>
      </c>
      <c r="DH7" s="814"/>
      <c r="DI7" s="814"/>
      <c r="DJ7" s="814"/>
      <c r="DK7" s="815"/>
      <c r="DL7" s="813" t="s">
        <v>616</v>
      </c>
      <c r="DM7" s="814"/>
      <c r="DN7" s="814"/>
      <c r="DO7" s="814"/>
      <c r="DP7" s="815"/>
      <c r="DQ7" s="813" t="s">
        <v>616</v>
      </c>
      <c r="DR7" s="814"/>
      <c r="DS7" s="814"/>
      <c r="DT7" s="814"/>
      <c r="DU7" s="815"/>
      <c r="DV7" s="794"/>
      <c r="DW7" s="795"/>
      <c r="DX7" s="795"/>
      <c r="DY7" s="795"/>
      <c r="DZ7" s="796"/>
      <c r="EA7" s="254"/>
    </row>
    <row r="8" spans="1:131" s="255" customFormat="1" ht="26.25" customHeight="1">
      <c r="A8" s="261">
        <v>2</v>
      </c>
      <c r="B8" s="797" t="s">
        <v>388</v>
      </c>
      <c r="C8" s="798"/>
      <c r="D8" s="798"/>
      <c r="E8" s="798"/>
      <c r="F8" s="798"/>
      <c r="G8" s="798"/>
      <c r="H8" s="798"/>
      <c r="I8" s="798"/>
      <c r="J8" s="798"/>
      <c r="K8" s="798"/>
      <c r="L8" s="798"/>
      <c r="M8" s="798"/>
      <c r="N8" s="798"/>
      <c r="O8" s="798"/>
      <c r="P8" s="799"/>
      <c r="Q8" s="800">
        <v>0</v>
      </c>
      <c r="R8" s="801"/>
      <c r="S8" s="801"/>
      <c r="T8" s="801"/>
      <c r="U8" s="801"/>
      <c r="V8" s="801" t="s">
        <v>595</v>
      </c>
      <c r="W8" s="801"/>
      <c r="X8" s="801"/>
      <c r="Y8" s="801"/>
      <c r="Z8" s="801"/>
      <c r="AA8" s="801">
        <v>0</v>
      </c>
      <c r="AB8" s="801"/>
      <c r="AC8" s="801"/>
      <c r="AD8" s="801"/>
      <c r="AE8" s="802"/>
      <c r="AF8" s="803">
        <v>0</v>
      </c>
      <c r="AG8" s="804"/>
      <c r="AH8" s="804"/>
      <c r="AI8" s="804"/>
      <c r="AJ8" s="805"/>
      <c r="AK8" s="806" t="s">
        <v>596</v>
      </c>
      <c r="AL8" s="807"/>
      <c r="AM8" s="807"/>
      <c r="AN8" s="807"/>
      <c r="AO8" s="807"/>
      <c r="AP8" s="807" t="s">
        <v>595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615</v>
      </c>
      <c r="BT8" s="811"/>
      <c r="BU8" s="811"/>
      <c r="BV8" s="811"/>
      <c r="BW8" s="811"/>
      <c r="BX8" s="811"/>
      <c r="BY8" s="811"/>
      <c r="BZ8" s="811"/>
      <c r="CA8" s="811"/>
      <c r="CB8" s="811"/>
      <c r="CC8" s="811"/>
      <c r="CD8" s="811"/>
      <c r="CE8" s="811"/>
      <c r="CF8" s="811"/>
      <c r="CG8" s="812"/>
      <c r="CH8" s="823">
        <v>54</v>
      </c>
      <c r="CI8" s="824"/>
      <c r="CJ8" s="824"/>
      <c r="CK8" s="824"/>
      <c r="CL8" s="825"/>
      <c r="CM8" s="823">
        <v>28</v>
      </c>
      <c r="CN8" s="824"/>
      <c r="CO8" s="824"/>
      <c r="CP8" s="824"/>
      <c r="CQ8" s="825"/>
      <c r="CR8" s="823">
        <v>11</v>
      </c>
      <c r="CS8" s="824"/>
      <c r="CT8" s="824"/>
      <c r="CU8" s="824"/>
      <c r="CV8" s="825"/>
      <c r="CW8" s="823" t="s">
        <v>595</v>
      </c>
      <c r="CX8" s="824"/>
      <c r="CY8" s="824"/>
      <c r="CZ8" s="824"/>
      <c r="DA8" s="825"/>
      <c r="DB8" s="823" t="s">
        <v>595</v>
      </c>
      <c r="DC8" s="824"/>
      <c r="DD8" s="824"/>
      <c r="DE8" s="824"/>
      <c r="DF8" s="825"/>
      <c r="DG8" s="823" t="s">
        <v>595</v>
      </c>
      <c r="DH8" s="824"/>
      <c r="DI8" s="824"/>
      <c r="DJ8" s="824"/>
      <c r="DK8" s="825"/>
      <c r="DL8" s="823" t="s">
        <v>616</v>
      </c>
      <c r="DM8" s="824"/>
      <c r="DN8" s="824"/>
      <c r="DO8" s="824"/>
      <c r="DP8" s="825"/>
      <c r="DQ8" s="823" t="s">
        <v>595</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390</v>
      </c>
      <c r="B23" s="832" t="s">
        <v>391</v>
      </c>
      <c r="C23" s="833"/>
      <c r="D23" s="833"/>
      <c r="E23" s="833"/>
      <c r="F23" s="833"/>
      <c r="G23" s="833"/>
      <c r="H23" s="833"/>
      <c r="I23" s="833"/>
      <c r="J23" s="833"/>
      <c r="K23" s="833"/>
      <c r="L23" s="833"/>
      <c r="M23" s="833"/>
      <c r="N23" s="833"/>
      <c r="O23" s="833"/>
      <c r="P23" s="834"/>
      <c r="Q23" s="835">
        <v>19799</v>
      </c>
      <c r="R23" s="836"/>
      <c r="S23" s="836"/>
      <c r="T23" s="836"/>
      <c r="U23" s="836"/>
      <c r="V23" s="836">
        <v>19093</v>
      </c>
      <c r="W23" s="836"/>
      <c r="X23" s="836"/>
      <c r="Y23" s="836"/>
      <c r="Z23" s="836"/>
      <c r="AA23" s="836">
        <v>706</v>
      </c>
      <c r="AB23" s="836"/>
      <c r="AC23" s="836"/>
      <c r="AD23" s="836"/>
      <c r="AE23" s="837"/>
      <c r="AF23" s="838">
        <v>592</v>
      </c>
      <c r="AG23" s="836"/>
      <c r="AH23" s="836"/>
      <c r="AI23" s="836"/>
      <c r="AJ23" s="839"/>
      <c r="AK23" s="840"/>
      <c r="AL23" s="841"/>
      <c r="AM23" s="841"/>
      <c r="AN23" s="841"/>
      <c r="AO23" s="841"/>
      <c r="AP23" s="836">
        <v>17882</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402</v>
      </c>
      <c r="C28" s="774"/>
      <c r="D28" s="774"/>
      <c r="E28" s="774"/>
      <c r="F28" s="774"/>
      <c r="G28" s="774"/>
      <c r="H28" s="774"/>
      <c r="I28" s="774"/>
      <c r="J28" s="774"/>
      <c r="K28" s="774"/>
      <c r="L28" s="774"/>
      <c r="M28" s="774"/>
      <c r="N28" s="774"/>
      <c r="O28" s="774"/>
      <c r="P28" s="775"/>
      <c r="Q28" s="864">
        <v>5630</v>
      </c>
      <c r="R28" s="865"/>
      <c r="S28" s="865"/>
      <c r="T28" s="865"/>
      <c r="U28" s="865"/>
      <c r="V28" s="865">
        <v>5492</v>
      </c>
      <c r="W28" s="865"/>
      <c r="X28" s="865"/>
      <c r="Y28" s="865"/>
      <c r="Z28" s="865"/>
      <c r="AA28" s="865">
        <v>138</v>
      </c>
      <c r="AB28" s="865"/>
      <c r="AC28" s="865"/>
      <c r="AD28" s="865"/>
      <c r="AE28" s="866"/>
      <c r="AF28" s="867">
        <v>138</v>
      </c>
      <c r="AG28" s="865"/>
      <c r="AH28" s="865"/>
      <c r="AI28" s="865"/>
      <c r="AJ28" s="868"/>
      <c r="AK28" s="869">
        <v>429</v>
      </c>
      <c r="AL28" s="860"/>
      <c r="AM28" s="860"/>
      <c r="AN28" s="860"/>
      <c r="AO28" s="860"/>
      <c r="AP28" s="860" t="s">
        <v>595</v>
      </c>
      <c r="AQ28" s="860"/>
      <c r="AR28" s="860"/>
      <c r="AS28" s="860"/>
      <c r="AT28" s="860"/>
      <c r="AU28" s="860" t="s">
        <v>597</v>
      </c>
      <c r="AV28" s="860"/>
      <c r="AW28" s="860"/>
      <c r="AX28" s="860"/>
      <c r="AY28" s="860"/>
      <c r="AZ28" s="861" t="s">
        <v>595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403</v>
      </c>
      <c r="C29" s="798"/>
      <c r="D29" s="798"/>
      <c r="E29" s="798"/>
      <c r="F29" s="798"/>
      <c r="G29" s="798"/>
      <c r="H29" s="798"/>
      <c r="I29" s="798"/>
      <c r="J29" s="798"/>
      <c r="K29" s="798"/>
      <c r="L29" s="798"/>
      <c r="M29" s="798"/>
      <c r="N29" s="798"/>
      <c r="O29" s="798"/>
      <c r="P29" s="799"/>
      <c r="Q29" s="800">
        <v>5103</v>
      </c>
      <c r="R29" s="801"/>
      <c r="S29" s="801"/>
      <c r="T29" s="801"/>
      <c r="U29" s="801"/>
      <c r="V29" s="801">
        <v>4871</v>
      </c>
      <c r="W29" s="801"/>
      <c r="X29" s="801"/>
      <c r="Y29" s="801"/>
      <c r="Z29" s="801"/>
      <c r="AA29" s="801">
        <v>231</v>
      </c>
      <c r="AB29" s="801"/>
      <c r="AC29" s="801"/>
      <c r="AD29" s="801"/>
      <c r="AE29" s="802"/>
      <c r="AF29" s="803">
        <v>231</v>
      </c>
      <c r="AG29" s="804"/>
      <c r="AH29" s="804"/>
      <c r="AI29" s="804"/>
      <c r="AJ29" s="805"/>
      <c r="AK29" s="872">
        <v>743</v>
      </c>
      <c r="AL29" s="873"/>
      <c r="AM29" s="873"/>
      <c r="AN29" s="873"/>
      <c r="AO29" s="873"/>
      <c r="AP29" s="873" t="s">
        <v>595</v>
      </c>
      <c r="AQ29" s="873"/>
      <c r="AR29" s="873"/>
      <c r="AS29" s="873"/>
      <c r="AT29" s="873"/>
      <c r="AU29" s="873" t="s">
        <v>595</v>
      </c>
      <c r="AV29" s="873"/>
      <c r="AW29" s="873"/>
      <c r="AX29" s="873"/>
      <c r="AY29" s="873"/>
      <c r="AZ29" s="874" t="s">
        <v>595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404</v>
      </c>
      <c r="C30" s="798"/>
      <c r="D30" s="798"/>
      <c r="E30" s="798"/>
      <c r="F30" s="798"/>
      <c r="G30" s="798"/>
      <c r="H30" s="798"/>
      <c r="I30" s="798"/>
      <c r="J30" s="798"/>
      <c r="K30" s="798"/>
      <c r="L30" s="798"/>
      <c r="M30" s="798"/>
      <c r="N30" s="798"/>
      <c r="O30" s="798"/>
      <c r="P30" s="799"/>
      <c r="Q30" s="800">
        <v>626</v>
      </c>
      <c r="R30" s="801"/>
      <c r="S30" s="801"/>
      <c r="T30" s="801"/>
      <c r="U30" s="801"/>
      <c r="V30" s="801">
        <v>623</v>
      </c>
      <c r="W30" s="801"/>
      <c r="X30" s="801"/>
      <c r="Y30" s="801"/>
      <c r="Z30" s="801"/>
      <c r="AA30" s="801">
        <v>2</v>
      </c>
      <c r="AB30" s="801"/>
      <c r="AC30" s="801"/>
      <c r="AD30" s="801"/>
      <c r="AE30" s="802"/>
      <c r="AF30" s="803">
        <v>2</v>
      </c>
      <c r="AG30" s="804"/>
      <c r="AH30" s="804"/>
      <c r="AI30" s="804"/>
      <c r="AJ30" s="805"/>
      <c r="AK30" s="872">
        <v>219</v>
      </c>
      <c r="AL30" s="873"/>
      <c r="AM30" s="873"/>
      <c r="AN30" s="873"/>
      <c r="AO30" s="873"/>
      <c r="AP30" s="873" t="s">
        <v>597</v>
      </c>
      <c r="AQ30" s="873"/>
      <c r="AR30" s="873"/>
      <c r="AS30" s="873"/>
      <c r="AT30" s="873"/>
      <c r="AU30" s="873" t="s">
        <v>595</v>
      </c>
      <c r="AV30" s="873"/>
      <c r="AW30" s="873"/>
      <c r="AX30" s="873"/>
      <c r="AY30" s="873"/>
      <c r="AZ30" s="874" t="s">
        <v>595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405</v>
      </c>
      <c r="C31" s="798"/>
      <c r="D31" s="798"/>
      <c r="E31" s="798"/>
      <c r="F31" s="798"/>
      <c r="G31" s="798"/>
      <c r="H31" s="798"/>
      <c r="I31" s="798"/>
      <c r="J31" s="798"/>
      <c r="K31" s="798"/>
      <c r="L31" s="798"/>
      <c r="M31" s="798"/>
      <c r="N31" s="798"/>
      <c r="O31" s="798"/>
      <c r="P31" s="799"/>
      <c r="Q31" s="800">
        <v>40</v>
      </c>
      <c r="R31" s="801"/>
      <c r="S31" s="801"/>
      <c r="T31" s="801"/>
      <c r="U31" s="801"/>
      <c r="V31" s="801">
        <v>38</v>
      </c>
      <c r="W31" s="801"/>
      <c r="X31" s="801"/>
      <c r="Y31" s="801"/>
      <c r="Z31" s="801"/>
      <c r="AA31" s="801">
        <v>2</v>
      </c>
      <c r="AB31" s="801"/>
      <c r="AC31" s="801"/>
      <c r="AD31" s="801"/>
      <c r="AE31" s="802"/>
      <c r="AF31" s="803">
        <v>2</v>
      </c>
      <c r="AG31" s="804"/>
      <c r="AH31" s="804"/>
      <c r="AI31" s="804"/>
      <c r="AJ31" s="805"/>
      <c r="AK31" s="872" t="s">
        <v>595</v>
      </c>
      <c r="AL31" s="873"/>
      <c r="AM31" s="873"/>
      <c r="AN31" s="873"/>
      <c r="AO31" s="873"/>
      <c r="AP31" s="873" t="s">
        <v>595</v>
      </c>
      <c r="AQ31" s="873"/>
      <c r="AR31" s="873"/>
      <c r="AS31" s="873"/>
      <c r="AT31" s="873"/>
      <c r="AU31" s="873" t="s">
        <v>595</v>
      </c>
      <c r="AV31" s="873"/>
      <c r="AW31" s="873"/>
      <c r="AX31" s="873"/>
      <c r="AY31" s="873"/>
      <c r="AZ31" s="874" t="s">
        <v>595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525</v>
      </c>
      <c r="R32" s="801"/>
      <c r="S32" s="801"/>
      <c r="T32" s="801"/>
      <c r="U32" s="801"/>
      <c r="V32" s="801">
        <v>469</v>
      </c>
      <c r="W32" s="801"/>
      <c r="X32" s="801"/>
      <c r="Y32" s="801"/>
      <c r="Z32" s="801"/>
      <c r="AA32" s="801">
        <v>56</v>
      </c>
      <c r="AB32" s="801"/>
      <c r="AC32" s="801"/>
      <c r="AD32" s="801"/>
      <c r="AE32" s="802"/>
      <c r="AF32" s="803">
        <v>728</v>
      </c>
      <c r="AG32" s="804"/>
      <c r="AH32" s="804"/>
      <c r="AI32" s="804"/>
      <c r="AJ32" s="805"/>
      <c r="AK32" s="872">
        <v>61</v>
      </c>
      <c r="AL32" s="873"/>
      <c r="AM32" s="873"/>
      <c r="AN32" s="873"/>
      <c r="AO32" s="873"/>
      <c r="AP32" s="873">
        <v>1399</v>
      </c>
      <c r="AQ32" s="873"/>
      <c r="AR32" s="873"/>
      <c r="AS32" s="873"/>
      <c r="AT32" s="873"/>
      <c r="AU32" s="873">
        <v>663</v>
      </c>
      <c r="AV32" s="873"/>
      <c r="AW32" s="873"/>
      <c r="AX32" s="873"/>
      <c r="AY32" s="873"/>
      <c r="AZ32" s="874" t="s">
        <v>595</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408</v>
      </c>
      <c r="C33" s="798"/>
      <c r="D33" s="798"/>
      <c r="E33" s="798"/>
      <c r="F33" s="798"/>
      <c r="G33" s="798"/>
      <c r="H33" s="798"/>
      <c r="I33" s="798"/>
      <c r="J33" s="798"/>
      <c r="K33" s="798"/>
      <c r="L33" s="798"/>
      <c r="M33" s="798"/>
      <c r="N33" s="798"/>
      <c r="O33" s="798"/>
      <c r="P33" s="799"/>
      <c r="Q33" s="800">
        <v>423</v>
      </c>
      <c r="R33" s="801"/>
      <c r="S33" s="801"/>
      <c r="T33" s="801"/>
      <c r="U33" s="801"/>
      <c r="V33" s="801">
        <v>407</v>
      </c>
      <c r="W33" s="801"/>
      <c r="X33" s="801"/>
      <c r="Y33" s="801"/>
      <c r="Z33" s="801"/>
      <c r="AA33" s="801">
        <v>16</v>
      </c>
      <c r="AB33" s="801"/>
      <c r="AC33" s="801"/>
      <c r="AD33" s="801"/>
      <c r="AE33" s="802"/>
      <c r="AF33" s="803">
        <v>16</v>
      </c>
      <c r="AG33" s="804"/>
      <c r="AH33" s="804"/>
      <c r="AI33" s="804"/>
      <c r="AJ33" s="805"/>
      <c r="AK33" s="872">
        <v>131</v>
      </c>
      <c r="AL33" s="873"/>
      <c r="AM33" s="873"/>
      <c r="AN33" s="873"/>
      <c r="AO33" s="873"/>
      <c r="AP33" s="873">
        <v>1926</v>
      </c>
      <c r="AQ33" s="873"/>
      <c r="AR33" s="873"/>
      <c r="AS33" s="873"/>
      <c r="AT33" s="873"/>
      <c r="AU33" s="873">
        <v>1900</v>
      </c>
      <c r="AV33" s="873"/>
      <c r="AW33" s="873"/>
      <c r="AX33" s="873"/>
      <c r="AY33" s="873"/>
      <c r="AZ33" s="874" t="s">
        <v>595</v>
      </c>
      <c r="BA33" s="874"/>
      <c r="BB33" s="874"/>
      <c r="BC33" s="874"/>
      <c r="BD33" s="874"/>
      <c r="BE33" s="870" t="s">
        <v>409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410</v>
      </c>
      <c r="C34" s="798"/>
      <c r="D34" s="798"/>
      <c r="E34" s="798"/>
      <c r="F34" s="798"/>
      <c r="G34" s="798"/>
      <c r="H34" s="798"/>
      <c r="I34" s="798"/>
      <c r="J34" s="798"/>
      <c r="K34" s="798"/>
      <c r="L34" s="798"/>
      <c r="M34" s="798"/>
      <c r="N34" s="798"/>
      <c r="O34" s="798"/>
      <c r="P34" s="799"/>
      <c r="Q34" s="800">
        <v>52</v>
      </c>
      <c r="R34" s="801"/>
      <c r="S34" s="801"/>
      <c r="T34" s="801"/>
      <c r="U34" s="801"/>
      <c r="V34" s="801">
        <v>49</v>
      </c>
      <c r="W34" s="801"/>
      <c r="X34" s="801"/>
      <c r="Y34" s="801"/>
      <c r="Z34" s="801"/>
      <c r="AA34" s="801">
        <v>3</v>
      </c>
      <c r="AB34" s="801"/>
      <c r="AC34" s="801"/>
      <c r="AD34" s="801"/>
      <c r="AE34" s="802"/>
      <c r="AF34" s="803">
        <v>3</v>
      </c>
      <c r="AG34" s="804"/>
      <c r="AH34" s="804"/>
      <c r="AI34" s="804"/>
      <c r="AJ34" s="805"/>
      <c r="AK34" s="872">
        <v>35</v>
      </c>
      <c r="AL34" s="873"/>
      <c r="AM34" s="873"/>
      <c r="AN34" s="873"/>
      <c r="AO34" s="873"/>
      <c r="AP34" s="873">
        <v>248</v>
      </c>
      <c r="AQ34" s="873"/>
      <c r="AR34" s="873"/>
      <c r="AS34" s="873"/>
      <c r="AT34" s="873"/>
      <c r="AU34" s="873">
        <v>240</v>
      </c>
      <c r="AV34" s="873"/>
      <c r="AW34" s="873"/>
      <c r="AX34" s="873"/>
      <c r="AY34" s="873"/>
      <c r="AZ34" s="874" t="s">
        <v>595</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412</v>
      </c>
      <c r="C35" s="798"/>
      <c r="D35" s="798"/>
      <c r="E35" s="798"/>
      <c r="F35" s="798"/>
      <c r="G35" s="798"/>
      <c r="H35" s="798"/>
      <c r="I35" s="798"/>
      <c r="J35" s="798"/>
      <c r="K35" s="798"/>
      <c r="L35" s="798"/>
      <c r="M35" s="798"/>
      <c r="N35" s="798"/>
      <c r="O35" s="798"/>
      <c r="P35" s="799"/>
      <c r="Q35" s="800">
        <v>479</v>
      </c>
      <c r="R35" s="801"/>
      <c r="S35" s="801"/>
      <c r="T35" s="801"/>
      <c r="U35" s="801"/>
      <c r="V35" s="801">
        <v>472</v>
      </c>
      <c r="W35" s="801"/>
      <c r="X35" s="801"/>
      <c r="Y35" s="801"/>
      <c r="Z35" s="801"/>
      <c r="AA35" s="801">
        <v>7</v>
      </c>
      <c r="AB35" s="801"/>
      <c r="AC35" s="801"/>
      <c r="AD35" s="801"/>
      <c r="AE35" s="802"/>
      <c r="AF35" s="803">
        <v>7</v>
      </c>
      <c r="AG35" s="804"/>
      <c r="AH35" s="804"/>
      <c r="AI35" s="804"/>
      <c r="AJ35" s="805"/>
      <c r="AK35" s="872">
        <v>67</v>
      </c>
      <c r="AL35" s="873"/>
      <c r="AM35" s="873"/>
      <c r="AN35" s="873"/>
      <c r="AO35" s="873"/>
      <c r="AP35" s="873">
        <v>1135</v>
      </c>
      <c r="AQ35" s="873"/>
      <c r="AR35" s="873"/>
      <c r="AS35" s="873"/>
      <c r="AT35" s="873"/>
      <c r="AU35" s="873">
        <v>1011</v>
      </c>
      <c r="AV35" s="873"/>
      <c r="AW35" s="873"/>
      <c r="AX35" s="873"/>
      <c r="AY35" s="873"/>
      <c r="AZ35" s="874" t="s">
        <v>595</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390</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1127</v>
      </c>
      <c r="AG63" s="884"/>
      <c r="AH63" s="884"/>
      <c r="AI63" s="884"/>
      <c r="AJ63" s="885"/>
      <c r="AK63" s="886"/>
      <c r="AL63" s="881"/>
      <c r="AM63" s="881"/>
      <c r="AN63" s="881"/>
      <c r="AO63" s="881"/>
      <c r="AP63" s="884">
        <v>4708</v>
      </c>
      <c r="AQ63" s="884"/>
      <c r="AR63" s="884"/>
      <c r="AS63" s="884"/>
      <c r="AT63" s="884"/>
      <c r="AU63" s="884">
        <v>3814</v>
      </c>
      <c r="AV63" s="884"/>
      <c r="AW63" s="884"/>
      <c r="AX63" s="884"/>
      <c r="AY63" s="884"/>
      <c r="AZ63" s="888"/>
      <c r="BA63" s="888"/>
      <c r="BB63" s="888"/>
      <c r="BC63" s="888"/>
      <c r="BD63" s="888"/>
      <c r="BE63" s="889"/>
      <c r="BF63" s="889"/>
      <c r="BG63" s="889"/>
      <c r="BH63" s="889"/>
      <c r="BI63" s="890"/>
      <c r="BJ63" s="891" t="s">
        <v>415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417</v>
      </c>
      <c r="B66" s="783"/>
      <c r="C66" s="783"/>
      <c r="D66" s="783"/>
      <c r="E66" s="783"/>
      <c r="F66" s="783"/>
      <c r="G66" s="783"/>
      <c r="H66" s="783"/>
      <c r="I66" s="783"/>
      <c r="J66" s="783"/>
      <c r="K66" s="783"/>
      <c r="L66" s="783"/>
      <c r="M66" s="783"/>
      <c r="N66" s="783"/>
      <c r="O66" s="783"/>
      <c r="P66" s="784"/>
      <c r="Q66" s="759" t="s">
        <v>394</v>
      </c>
      <c r="R66" s="760"/>
      <c r="S66" s="760"/>
      <c r="T66" s="760"/>
      <c r="U66" s="761"/>
      <c r="V66" s="759" t="s">
        <v>418</v>
      </c>
      <c r="W66" s="760"/>
      <c r="X66" s="760"/>
      <c r="Y66" s="760"/>
      <c r="Z66" s="761"/>
      <c r="AA66" s="759" t="s">
        <v>419</v>
      </c>
      <c r="AB66" s="760"/>
      <c r="AC66" s="760"/>
      <c r="AD66" s="760"/>
      <c r="AE66" s="761"/>
      <c r="AF66" s="894" t="s">
        <v>420</v>
      </c>
      <c r="AG66" s="855"/>
      <c r="AH66" s="855"/>
      <c r="AI66" s="855"/>
      <c r="AJ66" s="895"/>
      <c r="AK66" s="759" t="s">
        <v>398</v>
      </c>
      <c r="AL66" s="783"/>
      <c r="AM66" s="783"/>
      <c r="AN66" s="783"/>
      <c r="AO66" s="784"/>
      <c r="AP66" s="759" t="s">
        <v>421</v>
      </c>
      <c r="AQ66" s="760"/>
      <c r="AR66" s="760"/>
      <c r="AS66" s="760"/>
      <c r="AT66" s="761"/>
      <c r="AU66" s="759" t="s">
        <v>422</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598</v>
      </c>
      <c r="C68" s="912"/>
      <c r="D68" s="912"/>
      <c r="E68" s="912"/>
      <c r="F68" s="912"/>
      <c r="G68" s="912"/>
      <c r="H68" s="912"/>
      <c r="I68" s="912"/>
      <c r="J68" s="912"/>
      <c r="K68" s="912"/>
      <c r="L68" s="912"/>
      <c r="M68" s="912"/>
      <c r="N68" s="912"/>
      <c r="O68" s="912"/>
      <c r="P68" s="913"/>
      <c r="Q68" s="914">
        <v>276</v>
      </c>
      <c r="R68" s="908"/>
      <c r="S68" s="908"/>
      <c r="T68" s="908"/>
      <c r="U68" s="908"/>
      <c r="V68" s="908">
        <v>254</v>
      </c>
      <c r="W68" s="908"/>
      <c r="X68" s="908"/>
      <c r="Y68" s="908"/>
      <c r="Z68" s="908"/>
      <c r="AA68" s="908">
        <v>23</v>
      </c>
      <c r="AB68" s="908"/>
      <c r="AC68" s="908"/>
      <c r="AD68" s="908"/>
      <c r="AE68" s="908"/>
      <c r="AF68" s="908">
        <v>11</v>
      </c>
      <c r="AG68" s="908"/>
      <c r="AH68" s="908"/>
      <c r="AI68" s="908"/>
      <c r="AJ68" s="908"/>
      <c r="AK68" s="908">
        <v>7</v>
      </c>
      <c r="AL68" s="908"/>
      <c r="AM68" s="908"/>
      <c r="AN68" s="908"/>
      <c r="AO68" s="908"/>
      <c r="AP68" s="908" t="s">
        <v>595</v>
      </c>
      <c r="AQ68" s="908"/>
      <c r="AR68" s="908"/>
      <c r="AS68" s="908"/>
      <c r="AT68" s="908"/>
      <c r="AU68" s="908" t="s">
        <v>595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599</v>
      </c>
      <c r="C69" s="916"/>
      <c r="D69" s="916"/>
      <c r="E69" s="916"/>
      <c r="F69" s="916"/>
      <c r="G69" s="916"/>
      <c r="H69" s="916"/>
      <c r="I69" s="916"/>
      <c r="J69" s="916"/>
      <c r="K69" s="916"/>
      <c r="L69" s="916"/>
      <c r="M69" s="916"/>
      <c r="N69" s="916"/>
      <c r="O69" s="916"/>
      <c r="P69" s="917"/>
      <c r="Q69" s="918">
        <v>346</v>
      </c>
      <c r="R69" s="873"/>
      <c r="S69" s="873"/>
      <c r="T69" s="873"/>
      <c r="U69" s="873"/>
      <c r="V69" s="873">
        <v>212</v>
      </c>
      <c r="W69" s="873"/>
      <c r="X69" s="873"/>
      <c r="Y69" s="873"/>
      <c r="Z69" s="873"/>
      <c r="AA69" s="873">
        <v>134</v>
      </c>
      <c r="AB69" s="873"/>
      <c r="AC69" s="873"/>
      <c r="AD69" s="873"/>
      <c r="AE69" s="873"/>
      <c r="AF69" s="873">
        <v>134</v>
      </c>
      <c r="AG69" s="873"/>
      <c r="AH69" s="873"/>
      <c r="AI69" s="873"/>
      <c r="AJ69" s="873"/>
      <c r="AK69" s="873" t="s">
        <v>596</v>
      </c>
      <c r="AL69" s="873"/>
      <c r="AM69" s="873"/>
      <c r="AN69" s="873"/>
      <c r="AO69" s="873"/>
      <c r="AP69" s="873" t="s">
        <v>597</v>
      </c>
      <c r="AQ69" s="873"/>
      <c r="AR69" s="873"/>
      <c r="AS69" s="873"/>
      <c r="AT69" s="873"/>
      <c r="AU69" s="873" t="s">
        <v>597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600</v>
      </c>
      <c r="C70" s="916"/>
      <c r="D70" s="916"/>
      <c r="E70" s="916"/>
      <c r="F70" s="916"/>
      <c r="G70" s="916"/>
      <c r="H70" s="916"/>
      <c r="I70" s="916"/>
      <c r="J70" s="916"/>
      <c r="K70" s="916"/>
      <c r="L70" s="916"/>
      <c r="M70" s="916"/>
      <c r="N70" s="916"/>
      <c r="O70" s="916"/>
      <c r="P70" s="917"/>
      <c r="Q70" s="918">
        <v>102</v>
      </c>
      <c r="R70" s="873"/>
      <c r="S70" s="873"/>
      <c r="T70" s="873"/>
      <c r="U70" s="873"/>
      <c r="V70" s="873">
        <v>101</v>
      </c>
      <c r="W70" s="873"/>
      <c r="X70" s="873"/>
      <c r="Y70" s="873"/>
      <c r="Z70" s="873"/>
      <c r="AA70" s="873">
        <v>1</v>
      </c>
      <c r="AB70" s="873"/>
      <c r="AC70" s="873"/>
      <c r="AD70" s="873"/>
      <c r="AE70" s="873"/>
      <c r="AF70" s="873">
        <v>1</v>
      </c>
      <c r="AG70" s="873"/>
      <c r="AH70" s="873"/>
      <c r="AI70" s="873"/>
      <c r="AJ70" s="873"/>
      <c r="AK70" s="873" t="s">
        <v>596</v>
      </c>
      <c r="AL70" s="873"/>
      <c r="AM70" s="873"/>
      <c r="AN70" s="873"/>
      <c r="AO70" s="873"/>
      <c r="AP70" s="873" t="s">
        <v>595</v>
      </c>
      <c r="AQ70" s="873"/>
      <c r="AR70" s="873"/>
      <c r="AS70" s="873"/>
      <c r="AT70" s="873"/>
      <c r="AU70" s="873" t="s">
        <v>597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601</v>
      </c>
      <c r="C71" s="916"/>
      <c r="D71" s="916"/>
      <c r="E71" s="916"/>
      <c r="F71" s="916"/>
      <c r="G71" s="916"/>
      <c r="H71" s="916"/>
      <c r="I71" s="916"/>
      <c r="J71" s="916"/>
      <c r="K71" s="916"/>
      <c r="L71" s="916"/>
      <c r="M71" s="916"/>
      <c r="N71" s="916"/>
      <c r="O71" s="916"/>
      <c r="P71" s="917"/>
      <c r="Q71" s="918">
        <v>11887</v>
      </c>
      <c r="R71" s="873"/>
      <c r="S71" s="873"/>
      <c r="T71" s="873"/>
      <c r="U71" s="873"/>
      <c r="V71" s="873">
        <v>11522</v>
      </c>
      <c r="W71" s="873"/>
      <c r="X71" s="873"/>
      <c r="Y71" s="873"/>
      <c r="Z71" s="873"/>
      <c r="AA71" s="873">
        <v>366</v>
      </c>
      <c r="AB71" s="873"/>
      <c r="AC71" s="873"/>
      <c r="AD71" s="873"/>
      <c r="AE71" s="873"/>
      <c r="AF71" s="873">
        <v>366</v>
      </c>
      <c r="AG71" s="873"/>
      <c r="AH71" s="873"/>
      <c r="AI71" s="873"/>
      <c r="AJ71" s="873"/>
      <c r="AK71" s="873" t="s">
        <v>595</v>
      </c>
      <c r="AL71" s="873"/>
      <c r="AM71" s="873"/>
      <c r="AN71" s="873"/>
      <c r="AO71" s="873"/>
      <c r="AP71" s="873" t="s">
        <v>595</v>
      </c>
      <c r="AQ71" s="873"/>
      <c r="AR71" s="873"/>
      <c r="AS71" s="873"/>
      <c r="AT71" s="873"/>
      <c r="AU71" s="873" t="s">
        <v>595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602</v>
      </c>
      <c r="C72" s="916"/>
      <c r="D72" s="916"/>
      <c r="E72" s="916"/>
      <c r="F72" s="916"/>
      <c r="G72" s="916"/>
      <c r="H72" s="916"/>
      <c r="I72" s="916"/>
      <c r="J72" s="916"/>
      <c r="K72" s="916"/>
      <c r="L72" s="916"/>
      <c r="M72" s="916"/>
      <c r="N72" s="916"/>
      <c r="O72" s="916"/>
      <c r="P72" s="917"/>
      <c r="Q72" s="918">
        <v>59</v>
      </c>
      <c r="R72" s="873"/>
      <c r="S72" s="873"/>
      <c r="T72" s="873"/>
      <c r="U72" s="873"/>
      <c r="V72" s="873">
        <v>59</v>
      </c>
      <c r="W72" s="873"/>
      <c r="X72" s="873"/>
      <c r="Y72" s="873"/>
      <c r="Z72" s="873"/>
      <c r="AA72" s="873" t="s">
        <v>595</v>
      </c>
      <c r="AB72" s="873"/>
      <c r="AC72" s="873"/>
      <c r="AD72" s="873"/>
      <c r="AE72" s="873"/>
      <c r="AF72" s="873" t="s">
        <v>597</v>
      </c>
      <c r="AG72" s="873"/>
      <c r="AH72" s="873"/>
      <c r="AI72" s="873"/>
      <c r="AJ72" s="873"/>
      <c r="AK72" s="873" t="s">
        <v>597</v>
      </c>
      <c r="AL72" s="873"/>
      <c r="AM72" s="873"/>
      <c r="AN72" s="873"/>
      <c r="AO72" s="873"/>
      <c r="AP72" s="873" t="s">
        <v>595</v>
      </c>
      <c r="AQ72" s="873"/>
      <c r="AR72" s="873"/>
      <c r="AS72" s="873"/>
      <c r="AT72" s="873"/>
      <c r="AU72" s="873" t="s">
        <v>597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603</v>
      </c>
      <c r="C73" s="916"/>
      <c r="D73" s="916"/>
      <c r="E73" s="916"/>
      <c r="F73" s="916"/>
      <c r="G73" s="916"/>
      <c r="H73" s="916"/>
      <c r="I73" s="916"/>
      <c r="J73" s="916"/>
      <c r="K73" s="916"/>
      <c r="L73" s="916"/>
      <c r="M73" s="916"/>
      <c r="N73" s="916"/>
      <c r="O73" s="916"/>
      <c r="P73" s="917"/>
      <c r="Q73" s="918">
        <v>3830</v>
      </c>
      <c r="R73" s="873"/>
      <c r="S73" s="873"/>
      <c r="T73" s="873"/>
      <c r="U73" s="873"/>
      <c r="V73" s="873">
        <v>3387</v>
      </c>
      <c r="W73" s="873"/>
      <c r="X73" s="873"/>
      <c r="Y73" s="873"/>
      <c r="Z73" s="873"/>
      <c r="AA73" s="873">
        <v>444</v>
      </c>
      <c r="AB73" s="873"/>
      <c r="AC73" s="873"/>
      <c r="AD73" s="873"/>
      <c r="AE73" s="873"/>
      <c r="AF73" s="873">
        <v>2211</v>
      </c>
      <c r="AG73" s="873"/>
      <c r="AH73" s="873"/>
      <c r="AI73" s="873"/>
      <c r="AJ73" s="873"/>
      <c r="AK73" s="873" t="s">
        <v>595</v>
      </c>
      <c r="AL73" s="873"/>
      <c r="AM73" s="873"/>
      <c r="AN73" s="873"/>
      <c r="AO73" s="873"/>
      <c r="AP73" s="873">
        <v>8226</v>
      </c>
      <c r="AQ73" s="873"/>
      <c r="AR73" s="873"/>
      <c r="AS73" s="873"/>
      <c r="AT73" s="873"/>
      <c r="AU73" s="873" t="s">
        <v>595</v>
      </c>
      <c r="AV73" s="873"/>
      <c r="AW73" s="873"/>
      <c r="AX73" s="873"/>
      <c r="AY73" s="873"/>
      <c r="AZ73" s="919" t="s">
        <v>611</v>
      </c>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604</v>
      </c>
      <c r="C74" s="916"/>
      <c r="D74" s="916"/>
      <c r="E74" s="916"/>
      <c r="F74" s="916"/>
      <c r="G74" s="916"/>
      <c r="H74" s="916"/>
      <c r="I74" s="916"/>
      <c r="J74" s="916"/>
      <c r="K74" s="916"/>
      <c r="L74" s="916"/>
      <c r="M74" s="916"/>
      <c r="N74" s="916"/>
      <c r="O74" s="916"/>
      <c r="P74" s="917"/>
      <c r="Q74" s="918">
        <v>55</v>
      </c>
      <c r="R74" s="873"/>
      <c r="S74" s="873"/>
      <c r="T74" s="873"/>
      <c r="U74" s="873"/>
      <c r="V74" s="873">
        <v>42</v>
      </c>
      <c r="W74" s="873"/>
      <c r="X74" s="873"/>
      <c r="Y74" s="873"/>
      <c r="Z74" s="873"/>
      <c r="AA74" s="873">
        <v>14</v>
      </c>
      <c r="AB74" s="873"/>
      <c r="AC74" s="873"/>
      <c r="AD74" s="873"/>
      <c r="AE74" s="873"/>
      <c r="AF74" s="873">
        <v>14</v>
      </c>
      <c r="AG74" s="873"/>
      <c r="AH74" s="873"/>
      <c r="AI74" s="873"/>
      <c r="AJ74" s="873"/>
      <c r="AK74" s="873" t="s">
        <v>595</v>
      </c>
      <c r="AL74" s="873"/>
      <c r="AM74" s="873"/>
      <c r="AN74" s="873"/>
      <c r="AO74" s="873"/>
      <c r="AP74" s="873" t="s">
        <v>595</v>
      </c>
      <c r="AQ74" s="873"/>
      <c r="AR74" s="873"/>
      <c r="AS74" s="873"/>
      <c r="AT74" s="873"/>
      <c r="AU74" s="873" t="s">
        <v>597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605</v>
      </c>
      <c r="C75" s="916"/>
      <c r="D75" s="916"/>
      <c r="E75" s="916"/>
      <c r="F75" s="916"/>
      <c r="G75" s="916"/>
      <c r="H75" s="916"/>
      <c r="I75" s="916"/>
      <c r="J75" s="916"/>
      <c r="K75" s="916"/>
      <c r="L75" s="916"/>
      <c r="M75" s="916"/>
      <c r="N75" s="916"/>
      <c r="O75" s="916"/>
      <c r="P75" s="917"/>
      <c r="Q75" s="921">
        <v>452</v>
      </c>
      <c r="R75" s="922"/>
      <c r="S75" s="922"/>
      <c r="T75" s="922"/>
      <c r="U75" s="872"/>
      <c r="V75" s="923">
        <v>431</v>
      </c>
      <c r="W75" s="922"/>
      <c r="X75" s="922"/>
      <c r="Y75" s="922"/>
      <c r="Z75" s="872"/>
      <c r="AA75" s="923">
        <v>22</v>
      </c>
      <c r="AB75" s="922"/>
      <c r="AC75" s="922"/>
      <c r="AD75" s="922"/>
      <c r="AE75" s="872"/>
      <c r="AF75" s="923">
        <v>22</v>
      </c>
      <c r="AG75" s="922"/>
      <c r="AH75" s="922"/>
      <c r="AI75" s="922"/>
      <c r="AJ75" s="872"/>
      <c r="AK75" s="923">
        <v>1</v>
      </c>
      <c r="AL75" s="922"/>
      <c r="AM75" s="922"/>
      <c r="AN75" s="922"/>
      <c r="AO75" s="872"/>
      <c r="AP75" s="923" t="s">
        <v>595</v>
      </c>
      <c r="AQ75" s="922"/>
      <c r="AR75" s="922"/>
      <c r="AS75" s="922"/>
      <c r="AT75" s="872"/>
      <c r="AU75" s="923" t="s">
        <v>595</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606</v>
      </c>
      <c r="C76" s="916"/>
      <c r="D76" s="916"/>
      <c r="E76" s="916"/>
      <c r="F76" s="916"/>
      <c r="G76" s="916"/>
      <c r="H76" s="916"/>
      <c r="I76" s="916"/>
      <c r="J76" s="916"/>
      <c r="K76" s="916"/>
      <c r="L76" s="916"/>
      <c r="M76" s="916"/>
      <c r="N76" s="916"/>
      <c r="O76" s="916"/>
      <c r="P76" s="917"/>
      <c r="Q76" s="921">
        <v>292</v>
      </c>
      <c r="R76" s="922"/>
      <c r="S76" s="922"/>
      <c r="T76" s="922"/>
      <c r="U76" s="872"/>
      <c r="V76" s="923">
        <v>19</v>
      </c>
      <c r="W76" s="922"/>
      <c r="X76" s="922"/>
      <c r="Y76" s="922"/>
      <c r="Z76" s="872"/>
      <c r="AA76" s="923">
        <v>272</v>
      </c>
      <c r="AB76" s="922"/>
      <c r="AC76" s="922"/>
      <c r="AD76" s="922"/>
      <c r="AE76" s="872"/>
      <c r="AF76" s="923">
        <v>12</v>
      </c>
      <c r="AG76" s="922"/>
      <c r="AH76" s="922"/>
      <c r="AI76" s="922"/>
      <c r="AJ76" s="872"/>
      <c r="AK76" s="923" t="s">
        <v>595</v>
      </c>
      <c r="AL76" s="922"/>
      <c r="AM76" s="922"/>
      <c r="AN76" s="922"/>
      <c r="AO76" s="872"/>
      <c r="AP76" s="923" t="s">
        <v>595</v>
      </c>
      <c r="AQ76" s="922"/>
      <c r="AR76" s="922"/>
      <c r="AS76" s="922"/>
      <c r="AT76" s="872"/>
      <c r="AU76" s="923" t="s">
        <v>595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607</v>
      </c>
      <c r="C77" s="916"/>
      <c r="D77" s="916"/>
      <c r="E77" s="916"/>
      <c r="F77" s="916"/>
      <c r="G77" s="916"/>
      <c r="H77" s="916"/>
      <c r="I77" s="916"/>
      <c r="J77" s="916"/>
      <c r="K77" s="916"/>
      <c r="L77" s="916"/>
      <c r="M77" s="916"/>
      <c r="N77" s="916"/>
      <c r="O77" s="916"/>
      <c r="P77" s="917"/>
      <c r="Q77" s="921">
        <v>291</v>
      </c>
      <c r="R77" s="922"/>
      <c r="S77" s="922"/>
      <c r="T77" s="922"/>
      <c r="U77" s="872"/>
      <c r="V77" s="923">
        <v>277</v>
      </c>
      <c r="W77" s="922"/>
      <c r="X77" s="922"/>
      <c r="Y77" s="922"/>
      <c r="Z77" s="872"/>
      <c r="AA77" s="923">
        <v>13</v>
      </c>
      <c r="AB77" s="922"/>
      <c r="AC77" s="922"/>
      <c r="AD77" s="922"/>
      <c r="AE77" s="872"/>
      <c r="AF77" s="923">
        <v>13</v>
      </c>
      <c r="AG77" s="922"/>
      <c r="AH77" s="922"/>
      <c r="AI77" s="922"/>
      <c r="AJ77" s="872"/>
      <c r="AK77" s="923">
        <v>90</v>
      </c>
      <c r="AL77" s="922"/>
      <c r="AM77" s="922"/>
      <c r="AN77" s="922"/>
      <c r="AO77" s="872"/>
      <c r="AP77" s="923" t="s">
        <v>595</v>
      </c>
      <c r="AQ77" s="922"/>
      <c r="AR77" s="922"/>
      <c r="AS77" s="922"/>
      <c r="AT77" s="872"/>
      <c r="AU77" s="923" t="s">
        <v>597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608</v>
      </c>
      <c r="C78" s="916"/>
      <c r="D78" s="916"/>
      <c r="E78" s="916"/>
      <c r="F78" s="916"/>
      <c r="G78" s="916"/>
      <c r="H78" s="916"/>
      <c r="I78" s="916"/>
      <c r="J78" s="916"/>
      <c r="K78" s="916"/>
      <c r="L78" s="916"/>
      <c r="M78" s="916"/>
      <c r="N78" s="916"/>
      <c r="O78" s="916"/>
      <c r="P78" s="917"/>
      <c r="Q78" s="918">
        <v>66</v>
      </c>
      <c r="R78" s="873"/>
      <c r="S78" s="873"/>
      <c r="T78" s="873"/>
      <c r="U78" s="873"/>
      <c r="V78" s="873">
        <v>66</v>
      </c>
      <c r="W78" s="873"/>
      <c r="X78" s="873"/>
      <c r="Y78" s="873"/>
      <c r="Z78" s="873"/>
      <c r="AA78" s="873" t="s">
        <v>595</v>
      </c>
      <c r="AB78" s="873"/>
      <c r="AC78" s="873"/>
      <c r="AD78" s="873"/>
      <c r="AE78" s="873"/>
      <c r="AF78" s="873" t="s">
        <v>612</v>
      </c>
      <c r="AG78" s="873"/>
      <c r="AH78" s="873"/>
      <c r="AI78" s="873"/>
      <c r="AJ78" s="873"/>
      <c r="AK78" s="873" t="s">
        <v>613</v>
      </c>
      <c r="AL78" s="873"/>
      <c r="AM78" s="873"/>
      <c r="AN78" s="873"/>
      <c r="AO78" s="873"/>
      <c r="AP78" s="873" t="s">
        <v>595</v>
      </c>
      <c r="AQ78" s="873"/>
      <c r="AR78" s="873"/>
      <c r="AS78" s="873"/>
      <c r="AT78" s="873"/>
      <c r="AU78" s="873" t="s">
        <v>597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609</v>
      </c>
      <c r="C79" s="916"/>
      <c r="D79" s="916"/>
      <c r="E79" s="916"/>
      <c r="F79" s="916"/>
      <c r="G79" s="916"/>
      <c r="H79" s="916"/>
      <c r="I79" s="916"/>
      <c r="J79" s="916"/>
      <c r="K79" s="916"/>
      <c r="L79" s="916"/>
      <c r="M79" s="916"/>
      <c r="N79" s="916"/>
      <c r="O79" s="916"/>
      <c r="P79" s="917"/>
      <c r="Q79" s="918">
        <v>244</v>
      </c>
      <c r="R79" s="873"/>
      <c r="S79" s="873"/>
      <c r="T79" s="873"/>
      <c r="U79" s="873"/>
      <c r="V79" s="873">
        <v>231</v>
      </c>
      <c r="W79" s="873"/>
      <c r="X79" s="873"/>
      <c r="Y79" s="873"/>
      <c r="Z79" s="873"/>
      <c r="AA79" s="873">
        <v>13</v>
      </c>
      <c r="AB79" s="873"/>
      <c r="AC79" s="873"/>
      <c r="AD79" s="873"/>
      <c r="AE79" s="873"/>
      <c r="AF79" s="873">
        <v>13</v>
      </c>
      <c r="AG79" s="873"/>
      <c r="AH79" s="873"/>
      <c r="AI79" s="873"/>
      <c r="AJ79" s="873"/>
      <c r="AK79" s="873">
        <v>36</v>
      </c>
      <c r="AL79" s="873"/>
      <c r="AM79" s="873"/>
      <c r="AN79" s="873"/>
      <c r="AO79" s="873"/>
      <c r="AP79" s="873" t="s">
        <v>595</v>
      </c>
      <c r="AQ79" s="873"/>
      <c r="AR79" s="873"/>
      <c r="AS79" s="873"/>
      <c r="AT79" s="873"/>
      <c r="AU79" s="873" t="s">
        <v>595</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610</v>
      </c>
      <c r="C80" s="916"/>
      <c r="D80" s="916"/>
      <c r="E80" s="916"/>
      <c r="F80" s="916"/>
      <c r="G80" s="916"/>
      <c r="H80" s="916"/>
      <c r="I80" s="916"/>
      <c r="J80" s="916"/>
      <c r="K80" s="916"/>
      <c r="L80" s="916"/>
      <c r="M80" s="916"/>
      <c r="N80" s="916"/>
      <c r="O80" s="916"/>
      <c r="P80" s="917"/>
      <c r="Q80" s="918">
        <v>767604</v>
      </c>
      <c r="R80" s="873"/>
      <c r="S80" s="873"/>
      <c r="T80" s="873"/>
      <c r="U80" s="873"/>
      <c r="V80" s="873">
        <v>751444</v>
      </c>
      <c r="W80" s="873"/>
      <c r="X80" s="873"/>
      <c r="Y80" s="873"/>
      <c r="Z80" s="873"/>
      <c r="AA80" s="873">
        <v>16160</v>
      </c>
      <c r="AB80" s="873"/>
      <c r="AC80" s="873"/>
      <c r="AD80" s="873"/>
      <c r="AE80" s="873"/>
      <c r="AF80" s="873">
        <v>16160</v>
      </c>
      <c r="AG80" s="873"/>
      <c r="AH80" s="873"/>
      <c r="AI80" s="873"/>
      <c r="AJ80" s="873"/>
      <c r="AK80" s="873" t="s">
        <v>595</v>
      </c>
      <c r="AL80" s="873"/>
      <c r="AM80" s="873"/>
      <c r="AN80" s="873"/>
      <c r="AO80" s="873"/>
      <c r="AP80" s="873" t="s">
        <v>595</v>
      </c>
      <c r="AQ80" s="873"/>
      <c r="AR80" s="873"/>
      <c r="AS80" s="873"/>
      <c r="AT80" s="873"/>
      <c r="AU80" s="873" t="s">
        <v>595</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390</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18957</v>
      </c>
      <c r="AG88" s="884"/>
      <c r="AH88" s="884"/>
      <c r="AI88" s="884"/>
      <c r="AJ88" s="884"/>
      <c r="AK88" s="881"/>
      <c r="AL88" s="881"/>
      <c r="AM88" s="881"/>
      <c r="AN88" s="881"/>
      <c r="AO88" s="881"/>
      <c r="AP88" s="884">
        <v>8226</v>
      </c>
      <c r="AQ88" s="884"/>
      <c r="AR88" s="884"/>
      <c r="AS88" s="884"/>
      <c r="AT88" s="884"/>
      <c r="AU88" s="884" t="s">
        <v>595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35</v>
      </c>
      <c r="CS102" s="892"/>
      <c r="CT102" s="892"/>
      <c r="CU102" s="892"/>
      <c r="CV102" s="935"/>
      <c r="CW102" s="934" t="s">
        <v>595</v>
      </c>
      <c r="CX102" s="892"/>
      <c r="CY102" s="892"/>
      <c r="CZ102" s="892"/>
      <c r="DA102" s="935"/>
      <c r="DB102" s="934" t="s">
        <v>595</v>
      </c>
      <c r="DC102" s="892"/>
      <c r="DD102" s="892"/>
      <c r="DE102" s="892"/>
      <c r="DF102" s="935"/>
      <c r="DG102" s="934" t="s">
        <v>595</v>
      </c>
      <c r="DH102" s="892"/>
      <c r="DI102" s="892"/>
      <c r="DJ102" s="892"/>
      <c r="DK102" s="935"/>
      <c r="DL102" s="934" t="s">
        <v>595</v>
      </c>
      <c r="DM102" s="892"/>
      <c r="DN102" s="892"/>
      <c r="DO102" s="892"/>
      <c r="DP102" s="935"/>
      <c r="DQ102" s="934" t="s">
        <v>616</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308</v>
      </c>
      <c r="AG109" s="937"/>
      <c r="AH109" s="937"/>
      <c r="AI109" s="937"/>
      <c r="AJ109" s="938"/>
      <c r="AK109" s="936" t="s">
        <v>307</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308</v>
      </c>
      <c r="BW109" s="937"/>
      <c r="BX109" s="937"/>
      <c r="BY109" s="937"/>
      <c r="BZ109" s="938"/>
      <c r="CA109" s="936" t="s">
        <v>307</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308</v>
      </c>
      <c r="DM109" s="937"/>
      <c r="DN109" s="937"/>
      <c r="DO109" s="937"/>
      <c r="DP109" s="938"/>
      <c r="DQ109" s="936" t="s">
        <v>307</v>
      </c>
      <c r="DR109" s="937"/>
      <c r="DS109" s="937"/>
      <c r="DT109" s="937"/>
      <c r="DU109" s="938"/>
      <c r="DV109" s="936" t="s">
        <v>433</v>
      </c>
      <c r="DW109" s="937"/>
      <c r="DX109" s="937"/>
      <c r="DY109" s="937"/>
      <c r="DZ109" s="939"/>
    </row>
    <row r="110" spans="1:131" s="246" customFormat="1" ht="26.25" customHeight="1">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1513303</v>
      </c>
      <c r="AB110" s="944"/>
      <c r="AC110" s="944"/>
      <c r="AD110" s="944"/>
      <c r="AE110" s="945"/>
      <c r="AF110" s="946">
        <v>1383741</v>
      </c>
      <c r="AG110" s="944"/>
      <c r="AH110" s="944"/>
      <c r="AI110" s="944"/>
      <c r="AJ110" s="945"/>
      <c r="AK110" s="946">
        <v>1333711</v>
      </c>
      <c r="AL110" s="944"/>
      <c r="AM110" s="944"/>
      <c r="AN110" s="944"/>
      <c r="AO110" s="945"/>
      <c r="AP110" s="947">
        <v>14.5</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15491886</v>
      </c>
      <c r="BR110" s="979"/>
      <c r="BS110" s="979"/>
      <c r="BT110" s="979"/>
      <c r="BU110" s="979"/>
      <c r="BV110" s="979">
        <v>16272743</v>
      </c>
      <c r="BW110" s="979"/>
      <c r="BX110" s="979"/>
      <c r="BY110" s="979"/>
      <c r="BZ110" s="979"/>
      <c r="CA110" s="979">
        <v>17882486</v>
      </c>
      <c r="CB110" s="979"/>
      <c r="CC110" s="979"/>
      <c r="CD110" s="979"/>
      <c r="CE110" s="979"/>
      <c r="CF110" s="993">
        <v>193.8</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439</v>
      </c>
      <c r="DH110" s="979"/>
      <c r="DI110" s="979"/>
      <c r="DJ110" s="979"/>
      <c r="DK110" s="979"/>
      <c r="DL110" s="979" t="s">
        <v>439</v>
      </c>
      <c r="DM110" s="979"/>
      <c r="DN110" s="979"/>
      <c r="DO110" s="979"/>
      <c r="DP110" s="979"/>
      <c r="DQ110" s="979" t="s">
        <v>128</v>
      </c>
      <c r="DR110" s="979"/>
      <c r="DS110" s="979"/>
      <c r="DT110" s="979"/>
      <c r="DU110" s="979"/>
      <c r="DV110" s="980" t="s">
        <v>439</v>
      </c>
      <c r="DW110" s="980"/>
      <c r="DX110" s="980"/>
      <c r="DY110" s="980"/>
      <c r="DZ110" s="981"/>
    </row>
    <row r="111" spans="1:131" s="246" customFormat="1" ht="26.25" customHeight="1">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441</v>
      </c>
      <c r="AB111" s="986"/>
      <c r="AC111" s="986"/>
      <c r="AD111" s="986"/>
      <c r="AE111" s="987"/>
      <c r="AF111" s="988" t="s">
        <v>442</v>
      </c>
      <c r="AG111" s="986"/>
      <c r="AH111" s="986"/>
      <c r="AI111" s="986"/>
      <c r="AJ111" s="987"/>
      <c r="AK111" s="988" t="s">
        <v>443</v>
      </c>
      <c r="AL111" s="986"/>
      <c r="AM111" s="986"/>
      <c r="AN111" s="986"/>
      <c r="AO111" s="987"/>
      <c r="AP111" s="989" t="s">
        <v>444</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v>215162</v>
      </c>
      <c r="BR111" s="972"/>
      <c r="BS111" s="972"/>
      <c r="BT111" s="972"/>
      <c r="BU111" s="972"/>
      <c r="BV111" s="972">
        <v>209936</v>
      </c>
      <c r="BW111" s="972"/>
      <c r="BX111" s="972"/>
      <c r="BY111" s="972"/>
      <c r="BZ111" s="972"/>
      <c r="CA111" s="972">
        <v>200885</v>
      </c>
      <c r="CB111" s="972"/>
      <c r="CC111" s="972"/>
      <c r="CD111" s="972"/>
      <c r="CE111" s="972"/>
      <c r="CF111" s="966">
        <v>2.2000000000000002</v>
      </c>
      <c r="CG111" s="967"/>
      <c r="CH111" s="967"/>
      <c r="CI111" s="967"/>
      <c r="CJ111" s="967"/>
      <c r="CK111" s="997"/>
      <c r="CL111" s="998"/>
      <c r="CM111" s="968" t="s">
        <v>446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447</v>
      </c>
      <c r="DH111" s="972"/>
      <c r="DI111" s="972"/>
      <c r="DJ111" s="972"/>
      <c r="DK111" s="972"/>
      <c r="DL111" s="972" t="s">
        <v>443</v>
      </c>
      <c r="DM111" s="972"/>
      <c r="DN111" s="972"/>
      <c r="DO111" s="972"/>
      <c r="DP111" s="972"/>
      <c r="DQ111" s="972" t="s">
        <v>448</v>
      </c>
      <c r="DR111" s="972"/>
      <c r="DS111" s="972"/>
      <c r="DT111" s="972"/>
      <c r="DU111" s="972"/>
      <c r="DV111" s="973" t="s">
        <v>441</v>
      </c>
      <c r="DW111" s="973"/>
      <c r="DX111" s="973"/>
      <c r="DY111" s="973"/>
      <c r="DZ111" s="974"/>
    </row>
    <row r="112" spans="1:131" s="246" customFormat="1" ht="26.25" customHeight="1">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448</v>
      </c>
      <c r="AB112" s="1011"/>
      <c r="AC112" s="1011"/>
      <c r="AD112" s="1011"/>
      <c r="AE112" s="1012"/>
      <c r="AF112" s="1013" t="s">
        <v>448</v>
      </c>
      <c r="AG112" s="1011"/>
      <c r="AH112" s="1011"/>
      <c r="AI112" s="1011"/>
      <c r="AJ112" s="1012"/>
      <c r="AK112" s="1013" t="s">
        <v>443</v>
      </c>
      <c r="AL112" s="1011"/>
      <c r="AM112" s="1011"/>
      <c r="AN112" s="1011"/>
      <c r="AO112" s="1012"/>
      <c r="AP112" s="1014" t="s">
        <v>444</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3472330</v>
      </c>
      <c r="BR112" s="972"/>
      <c r="BS112" s="972"/>
      <c r="BT112" s="972"/>
      <c r="BU112" s="972"/>
      <c r="BV112" s="972">
        <v>3635690</v>
      </c>
      <c r="BW112" s="972"/>
      <c r="BX112" s="972"/>
      <c r="BY112" s="972"/>
      <c r="BZ112" s="972"/>
      <c r="CA112" s="972">
        <v>3814035</v>
      </c>
      <c r="CB112" s="972"/>
      <c r="CC112" s="972"/>
      <c r="CD112" s="972"/>
      <c r="CE112" s="972"/>
      <c r="CF112" s="966">
        <v>41.3</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443</v>
      </c>
      <c r="DH112" s="972"/>
      <c r="DI112" s="972"/>
      <c r="DJ112" s="972"/>
      <c r="DK112" s="972"/>
      <c r="DL112" s="972" t="s">
        <v>443</v>
      </c>
      <c r="DM112" s="972"/>
      <c r="DN112" s="972"/>
      <c r="DO112" s="972"/>
      <c r="DP112" s="972"/>
      <c r="DQ112" s="972" t="s">
        <v>453</v>
      </c>
      <c r="DR112" s="972"/>
      <c r="DS112" s="972"/>
      <c r="DT112" s="972"/>
      <c r="DU112" s="972"/>
      <c r="DV112" s="973" t="s">
        <v>453</v>
      </c>
      <c r="DW112" s="973"/>
      <c r="DX112" s="973"/>
      <c r="DY112" s="973"/>
      <c r="DZ112" s="974"/>
    </row>
    <row r="113" spans="1:130" s="246" customFormat="1" ht="26.25" customHeight="1">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191058</v>
      </c>
      <c r="AB113" s="986"/>
      <c r="AC113" s="986"/>
      <c r="AD113" s="986"/>
      <c r="AE113" s="987"/>
      <c r="AF113" s="988">
        <v>218889</v>
      </c>
      <c r="AG113" s="986"/>
      <c r="AH113" s="986"/>
      <c r="AI113" s="986"/>
      <c r="AJ113" s="987"/>
      <c r="AK113" s="988">
        <v>233099</v>
      </c>
      <c r="AL113" s="986"/>
      <c r="AM113" s="986"/>
      <c r="AN113" s="986"/>
      <c r="AO113" s="987"/>
      <c r="AP113" s="989">
        <v>2.5</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319</v>
      </c>
      <c r="BR113" s="972"/>
      <c r="BS113" s="972"/>
      <c r="BT113" s="972"/>
      <c r="BU113" s="972"/>
      <c r="BV113" s="972" t="s">
        <v>456</v>
      </c>
      <c r="BW113" s="972"/>
      <c r="BX113" s="972"/>
      <c r="BY113" s="972"/>
      <c r="BZ113" s="972"/>
      <c r="CA113" s="972" t="s">
        <v>456</v>
      </c>
      <c r="CB113" s="972"/>
      <c r="CC113" s="972"/>
      <c r="CD113" s="972"/>
      <c r="CE113" s="972"/>
      <c r="CF113" s="966" t="s">
        <v>448</v>
      </c>
      <c r="CG113" s="967"/>
      <c r="CH113" s="967"/>
      <c r="CI113" s="967"/>
      <c r="CJ113" s="967"/>
      <c r="CK113" s="997"/>
      <c r="CL113" s="998"/>
      <c r="CM113" s="968" t="s">
        <v>457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26067</v>
      </c>
      <c r="DH113" s="1011"/>
      <c r="DI113" s="1011"/>
      <c r="DJ113" s="1011"/>
      <c r="DK113" s="1012"/>
      <c r="DL113" s="1013">
        <v>18857</v>
      </c>
      <c r="DM113" s="1011"/>
      <c r="DN113" s="1011"/>
      <c r="DO113" s="1011"/>
      <c r="DP113" s="1012"/>
      <c r="DQ113" s="1013">
        <v>12709</v>
      </c>
      <c r="DR113" s="1011"/>
      <c r="DS113" s="1011"/>
      <c r="DT113" s="1011"/>
      <c r="DU113" s="1012"/>
      <c r="DV113" s="1014">
        <v>0.1</v>
      </c>
      <c r="DW113" s="1015"/>
      <c r="DX113" s="1015"/>
      <c r="DY113" s="1015"/>
      <c r="DZ113" s="1016"/>
    </row>
    <row r="114" spans="1:130" s="246" customFormat="1" ht="26.25" customHeight="1">
      <c r="A114" s="1006"/>
      <c r="B114" s="1007"/>
      <c r="C114" s="1002" t="s">
        <v>458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5956</v>
      </c>
      <c r="AB114" s="1011"/>
      <c r="AC114" s="1011"/>
      <c r="AD114" s="1011"/>
      <c r="AE114" s="1012"/>
      <c r="AF114" s="1013">
        <v>5906</v>
      </c>
      <c r="AG114" s="1011"/>
      <c r="AH114" s="1011"/>
      <c r="AI114" s="1011"/>
      <c r="AJ114" s="1012"/>
      <c r="AK114" s="1013">
        <v>5583</v>
      </c>
      <c r="AL114" s="1011"/>
      <c r="AM114" s="1011"/>
      <c r="AN114" s="1011"/>
      <c r="AO114" s="1012"/>
      <c r="AP114" s="1014">
        <v>0.1</v>
      </c>
      <c r="AQ114" s="1015"/>
      <c r="AR114" s="1015"/>
      <c r="AS114" s="1015"/>
      <c r="AT114" s="1016"/>
      <c r="AU114" s="952"/>
      <c r="AV114" s="953"/>
      <c r="AW114" s="953"/>
      <c r="AX114" s="953"/>
      <c r="AY114" s="953"/>
      <c r="AZ114" s="1001" t="s">
        <v>459</v>
      </c>
      <c r="BA114" s="1002"/>
      <c r="BB114" s="1002"/>
      <c r="BC114" s="1002"/>
      <c r="BD114" s="1002"/>
      <c r="BE114" s="1002"/>
      <c r="BF114" s="1002"/>
      <c r="BG114" s="1002"/>
      <c r="BH114" s="1002"/>
      <c r="BI114" s="1002"/>
      <c r="BJ114" s="1002"/>
      <c r="BK114" s="1002"/>
      <c r="BL114" s="1002"/>
      <c r="BM114" s="1002"/>
      <c r="BN114" s="1002"/>
      <c r="BO114" s="1002"/>
      <c r="BP114" s="1003"/>
      <c r="BQ114" s="971">
        <v>3396854</v>
      </c>
      <c r="BR114" s="972"/>
      <c r="BS114" s="972"/>
      <c r="BT114" s="972"/>
      <c r="BU114" s="972"/>
      <c r="BV114" s="972">
        <v>3375273</v>
      </c>
      <c r="BW114" s="972"/>
      <c r="BX114" s="972"/>
      <c r="BY114" s="972"/>
      <c r="BZ114" s="972"/>
      <c r="CA114" s="972">
        <v>3181669</v>
      </c>
      <c r="CB114" s="972"/>
      <c r="CC114" s="972"/>
      <c r="CD114" s="972"/>
      <c r="CE114" s="972"/>
      <c r="CF114" s="966">
        <v>34.5</v>
      </c>
      <c r="CG114" s="967"/>
      <c r="CH114" s="967"/>
      <c r="CI114" s="967"/>
      <c r="CJ114" s="967"/>
      <c r="CK114" s="997"/>
      <c r="CL114" s="998"/>
      <c r="CM114" s="968" t="s">
        <v>460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448</v>
      </c>
      <c r="DH114" s="1011"/>
      <c r="DI114" s="1011"/>
      <c r="DJ114" s="1011"/>
      <c r="DK114" s="1012"/>
      <c r="DL114" s="1013" t="s">
        <v>456</v>
      </c>
      <c r="DM114" s="1011"/>
      <c r="DN114" s="1011"/>
      <c r="DO114" s="1011"/>
      <c r="DP114" s="1012"/>
      <c r="DQ114" s="1013" t="s">
        <v>448</v>
      </c>
      <c r="DR114" s="1011"/>
      <c r="DS114" s="1011"/>
      <c r="DT114" s="1011"/>
      <c r="DU114" s="1012"/>
      <c r="DV114" s="1014" t="s">
        <v>128</v>
      </c>
      <c r="DW114" s="1015"/>
      <c r="DX114" s="1015"/>
      <c r="DY114" s="1015"/>
      <c r="DZ114" s="1016"/>
    </row>
    <row r="115" spans="1:130" s="246" customFormat="1" ht="26.25" customHeight="1">
      <c r="A115" s="1006"/>
      <c r="B115" s="1007"/>
      <c r="C115" s="1002" t="s">
        <v>461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103122</v>
      </c>
      <c r="AB115" s="986"/>
      <c r="AC115" s="986"/>
      <c r="AD115" s="986"/>
      <c r="AE115" s="987"/>
      <c r="AF115" s="988">
        <v>47451</v>
      </c>
      <c r="AG115" s="986"/>
      <c r="AH115" s="986"/>
      <c r="AI115" s="986"/>
      <c r="AJ115" s="987"/>
      <c r="AK115" s="988">
        <v>32790</v>
      </c>
      <c r="AL115" s="986"/>
      <c r="AM115" s="986"/>
      <c r="AN115" s="986"/>
      <c r="AO115" s="987"/>
      <c r="AP115" s="989">
        <v>0.4</v>
      </c>
      <c r="AQ115" s="990"/>
      <c r="AR115" s="990"/>
      <c r="AS115" s="990"/>
      <c r="AT115" s="991"/>
      <c r="AU115" s="952"/>
      <c r="AV115" s="953"/>
      <c r="AW115" s="953"/>
      <c r="AX115" s="953"/>
      <c r="AY115" s="953"/>
      <c r="AZ115" s="1001" t="s">
        <v>462</v>
      </c>
      <c r="BA115" s="1002"/>
      <c r="BB115" s="1002"/>
      <c r="BC115" s="1002"/>
      <c r="BD115" s="1002"/>
      <c r="BE115" s="1002"/>
      <c r="BF115" s="1002"/>
      <c r="BG115" s="1002"/>
      <c r="BH115" s="1002"/>
      <c r="BI115" s="1002"/>
      <c r="BJ115" s="1002"/>
      <c r="BK115" s="1002"/>
      <c r="BL115" s="1002"/>
      <c r="BM115" s="1002"/>
      <c r="BN115" s="1002"/>
      <c r="BO115" s="1002"/>
      <c r="BP115" s="1003"/>
      <c r="BQ115" s="971" t="s">
        <v>456</v>
      </c>
      <c r="BR115" s="972"/>
      <c r="BS115" s="972"/>
      <c r="BT115" s="972"/>
      <c r="BU115" s="972"/>
      <c r="BV115" s="972" t="s">
        <v>448</v>
      </c>
      <c r="BW115" s="972"/>
      <c r="BX115" s="972"/>
      <c r="BY115" s="972"/>
      <c r="BZ115" s="972"/>
      <c r="CA115" s="972" t="s">
        <v>456</v>
      </c>
      <c r="CB115" s="972"/>
      <c r="CC115" s="972"/>
      <c r="CD115" s="972"/>
      <c r="CE115" s="972"/>
      <c r="CF115" s="966" t="s">
        <v>448</v>
      </c>
      <c r="CG115" s="967"/>
      <c r="CH115" s="967"/>
      <c r="CI115" s="967"/>
      <c r="CJ115" s="967"/>
      <c r="CK115" s="997"/>
      <c r="CL115" s="998"/>
      <c r="CM115" s="1001" t="s">
        <v>463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448</v>
      </c>
      <c r="DH115" s="1011"/>
      <c r="DI115" s="1011"/>
      <c r="DJ115" s="1011"/>
      <c r="DK115" s="1012"/>
      <c r="DL115" s="1013" t="s">
        <v>453</v>
      </c>
      <c r="DM115" s="1011"/>
      <c r="DN115" s="1011"/>
      <c r="DO115" s="1011"/>
      <c r="DP115" s="1012"/>
      <c r="DQ115" s="1013" t="s">
        <v>464</v>
      </c>
      <c r="DR115" s="1011"/>
      <c r="DS115" s="1011"/>
      <c r="DT115" s="1011"/>
      <c r="DU115" s="1012"/>
      <c r="DV115" s="1014" t="s">
        <v>443</v>
      </c>
      <c r="DW115" s="1015"/>
      <c r="DX115" s="1015"/>
      <c r="DY115" s="1015"/>
      <c r="DZ115" s="1016"/>
    </row>
    <row r="116" spans="1:130" s="246" customFormat="1" ht="26.25" customHeight="1">
      <c r="A116" s="1008"/>
      <c r="B116" s="1009"/>
      <c r="C116" s="1017" t="s">
        <v>465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38</v>
      </c>
      <c r="AB116" s="1011"/>
      <c r="AC116" s="1011"/>
      <c r="AD116" s="1011"/>
      <c r="AE116" s="1012"/>
      <c r="AF116" s="1013">
        <v>44</v>
      </c>
      <c r="AG116" s="1011"/>
      <c r="AH116" s="1011"/>
      <c r="AI116" s="1011"/>
      <c r="AJ116" s="1012"/>
      <c r="AK116" s="1013">
        <v>62</v>
      </c>
      <c r="AL116" s="1011"/>
      <c r="AM116" s="1011"/>
      <c r="AN116" s="1011"/>
      <c r="AO116" s="1012"/>
      <c r="AP116" s="1014">
        <v>0</v>
      </c>
      <c r="AQ116" s="1015"/>
      <c r="AR116" s="1015"/>
      <c r="AS116" s="1015"/>
      <c r="AT116" s="1016"/>
      <c r="AU116" s="952"/>
      <c r="AV116" s="953"/>
      <c r="AW116" s="953"/>
      <c r="AX116" s="953"/>
      <c r="AY116" s="953"/>
      <c r="AZ116" s="1019" t="s">
        <v>466</v>
      </c>
      <c r="BA116" s="1020"/>
      <c r="BB116" s="1020"/>
      <c r="BC116" s="1020"/>
      <c r="BD116" s="1020"/>
      <c r="BE116" s="1020"/>
      <c r="BF116" s="1020"/>
      <c r="BG116" s="1020"/>
      <c r="BH116" s="1020"/>
      <c r="BI116" s="1020"/>
      <c r="BJ116" s="1020"/>
      <c r="BK116" s="1020"/>
      <c r="BL116" s="1020"/>
      <c r="BM116" s="1020"/>
      <c r="BN116" s="1020"/>
      <c r="BO116" s="1020"/>
      <c r="BP116" s="1021"/>
      <c r="BQ116" s="971" t="s">
        <v>448</v>
      </c>
      <c r="BR116" s="972"/>
      <c r="BS116" s="972"/>
      <c r="BT116" s="972"/>
      <c r="BU116" s="972"/>
      <c r="BV116" s="972" t="s">
        <v>453</v>
      </c>
      <c r="BW116" s="972"/>
      <c r="BX116" s="972"/>
      <c r="BY116" s="972"/>
      <c r="BZ116" s="972"/>
      <c r="CA116" s="972" t="s">
        <v>448</v>
      </c>
      <c r="CB116" s="972"/>
      <c r="CC116" s="972"/>
      <c r="CD116" s="972"/>
      <c r="CE116" s="972"/>
      <c r="CF116" s="966" t="s">
        <v>453</v>
      </c>
      <c r="CG116" s="967"/>
      <c r="CH116" s="967"/>
      <c r="CI116" s="967"/>
      <c r="CJ116" s="967"/>
      <c r="CK116" s="997"/>
      <c r="CL116" s="998"/>
      <c r="CM116" s="968" t="s">
        <v>467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444</v>
      </c>
      <c r="DH116" s="1011"/>
      <c r="DI116" s="1011"/>
      <c r="DJ116" s="1011"/>
      <c r="DK116" s="1012"/>
      <c r="DL116" s="1013" t="s">
        <v>468</v>
      </c>
      <c r="DM116" s="1011"/>
      <c r="DN116" s="1011"/>
      <c r="DO116" s="1011"/>
      <c r="DP116" s="1012"/>
      <c r="DQ116" s="1013" t="s">
        <v>464</v>
      </c>
      <c r="DR116" s="1011"/>
      <c r="DS116" s="1011"/>
      <c r="DT116" s="1011"/>
      <c r="DU116" s="1012"/>
      <c r="DV116" s="1014" t="s">
        <v>453</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1813477</v>
      </c>
      <c r="AB117" s="1029"/>
      <c r="AC117" s="1029"/>
      <c r="AD117" s="1029"/>
      <c r="AE117" s="1030"/>
      <c r="AF117" s="1031">
        <v>1656031</v>
      </c>
      <c r="AG117" s="1029"/>
      <c r="AH117" s="1029"/>
      <c r="AI117" s="1029"/>
      <c r="AJ117" s="1030"/>
      <c r="AK117" s="1031">
        <v>1605245</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456</v>
      </c>
      <c r="BR117" s="972"/>
      <c r="BS117" s="972"/>
      <c r="BT117" s="972"/>
      <c r="BU117" s="972"/>
      <c r="BV117" s="972" t="s">
        <v>448</v>
      </c>
      <c r="BW117" s="972"/>
      <c r="BX117" s="972"/>
      <c r="BY117" s="972"/>
      <c r="BZ117" s="972"/>
      <c r="CA117" s="972" t="s">
        <v>456</v>
      </c>
      <c r="CB117" s="972"/>
      <c r="CC117" s="972"/>
      <c r="CD117" s="972"/>
      <c r="CE117" s="972"/>
      <c r="CF117" s="966" t="s">
        <v>443</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468</v>
      </c>
      <c r="DM117" s="1011"/>
      <c r="DN117" s="1011"/>
      <c r="DO117" s="1011"/>
      <c r="DP117" s="1012"/>
      <c r="DQ117" s="1013" t="s">
        <v>448</v>
      </c>
      <c r="DR117" s="1011"/>
      <c r="DS117" s="1011"/>
      <c r="DT117" s="1011"/>
      <c r="DU117" s="1012"/>
      <c r="DV117" s="1014" t="s">
        <v>448</v>
      </c>
      <c r="DW117" s="1015"/>
      <c r="DX117" s="1015"/>
      <c r="DY117" s="1015"/>
      <c r="DZ117" s="1016"/>
    </row>
    <row r="118" spans="1:130" s="246" customFormat="1" ht="26.25" customHeight="1">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308</v>
      </c>
      <c r="AG118" s="937"/>
      <c r="AH118" s="937"/>
      <c r="AI118" s="937"/>
      <c r="AJ118" s="938"/>
      <c r="AK118" s="936" t="s">
        <v>307</v>
      </c>
      <c r="AL118" s="937"/>
      <c r="AM118" s="937"/>
      <c r="AN118" s="937"/>
      <c r="AO118" s="938"/>
      <c r="AP118" s="1023" t="s">
        <v>433</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448</v>
      </c>
      <c r="BR118" s="1050"/>
      <c r="BS118" s="1050"/>
      <c r="BT118" s="1050"/>
      <c r="BU118" s="1050"/>
      <c r="BV118" s="1050" t="s">
        <v>456</v>
      </c>
      <c r="BW118" s="1050"/>
      <c r="BX118" s="1050"/>
      <c r="BY118" s="1050"/>
      <c r="BZ118" s="1050"/>
      <c r="CA118" s="1050" t="s">
        <v>443</v>
      </c>
      <c r="CB118" s="1050"/>
      <c r="CC118" s="1050"/>
      <c r="CD118" s="1050"/>
      <c r="CE118" s="1050"/>
      <c r="CF118" s="966" t="s">
        <v>444</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444</v>
      </c>
      <c r="DH118" s="1011"/>
      <c r="DI118" s="1011"/>
      <c r="DJ118" s="1011"/>
      <c r="DK118" s="1012"/>
      <c r="DL118" s="1013" t="s">
        <v>456</v>
      </c>
      <c r="DM118" s="1011"/>
      <c r="DN118" s="1011"/>
      <c r="DO118" s="1011"/>
      <c r="DP118" s="1012"/>
      <c r="DQ118" s="1013" t="s">
        <v>443</v>
      </c>
      <c r="DR118" s="1011"/>
      <c r="DS118" s="1011"/>
      <c r="DT118" s="1011"/>
      <c r="DU118" s="1012"/>
      <c r="DV118" s="1014" t="s">
        <v>448</v>
      </c>
      <c r="DW118" s="1015"/>
      <c r="DX118" s="1015"/>
      <c r="DY118" s="1015"/>
      <c r="DZ118" s="1016"/>
    </row>
    <row r="119" spans="1:130" s="246" customFormat="1" ht="26.25" customHeight="1">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442</v>
      </c>
      <c r="AB119" s="944"/>
      <c r="AC119" s="944"/>
      <c r="AD119" s="944"/>
      <c r="AE119" s="945"/>
      <c r="AF119" s="946" t="s">
        <v>443</v>
      </c>
      <c r="AG119" s="944"/>
      <c r="AH119" s="944"/>
      <c r="AI119" s="944"/>
      <c r="AJ119" s="945"/>
      <c r="AK119" s="946" t="s">
        <v>444</v>
      </c>
      <c r="AL119" s="944"/>
      <c r="AM119" s="944"/>
      <c r="AN119" s="944"/>
      <c r="AO119" s="945"/>
      <c r="AP119" s="947" t="s">
        <v>442</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474</v>
      </c>
      <c r="BP119" s="1058"/>
      <c r="BQ119" s="1049">
        <v>22576551</v>
      </c>
      <c r="BR119" s="1050"/>
      <c r="BS119" s="1050"/>
      <c r="BT119" s="1050"/>
      <c r="BU119" s="1050"/>
      <c r="BV119" s="1050">
        <v>23493642</v>
      </c>
      <c r="BW119" s="1050"/>
      <c r="BX119" s="1050"/>
      <c r="BY119" s="1050"/>
      <c r="BZ119" s="1050"/>
      <c r="CA119" s="1050">
        <v>25079075</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189095</v>
      </c>
      <c r="DH119" s="1036"/>
      <c r="DI119" s="1036"/>
      <c r="DJ119" s="1036"/>
      <c r="DK119" s="1037"/>
      <c r="DL119" s="1035">
        <v>191079</v>
      </c>
      <c r="DM119" s="1036"/>
      <c r="DN119" s="1036"/>
      <c r="DO119" s="1036"/>
      <c r="DP119" s="1037"/>
      <c r="DQ119" s="1035">
        <v>188176</v>
      </c>
      <c r="DR119" s="1036"/>
      <c r="DS119" s="1036"/>
      <c r="DT119" s="1036"/>
      <c r="DU119" s="1037"/>
      <c r="DV119" s="1038">
        <v>2</v>
      </c>
      <c r="DW119" s="1039"/>
      <c r="DX119" s="1039"/>
      <c r="DY119" s="1039"/>
      <c r="DZ119" s="1040"/>
    </row>
    <row r="120" spans="1:130" s="246" customFormat="1" ht="26.25" customHeight="1">
      <c r="A120" s="1111"/>
      <c r="B120" s="998"/>
      <c r="C120" s="968" t="s">
        <v>446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441</v>
      </c>
      <c r="AB120" s="1011"/>
      <c r="AC120" s="1011"/>
      <c r="AD120" s="1011"/>
      <c r="AE120" s="1012"/>
      <c r="AF120" s="1013" t="s">
        <v>468</v>
      </c>
      <c r="AG120" s="1011"/>
      <c r="AH120" s="1011"/>
      <c r="AI120" s="1011"/>
      <c r="AJ120" s="1012"/>
      <c r="AK120" s="1013" t="s">
        <v>441</v>
      </c>
      <c r="AL120" s="1011"/>
      <c r="AM120" s="1011"/>
      <c r="AN120" s="1011"/>
      <c r="AO120" s="1012"/>
      <c r="AP120" s="1014" t="s">
        <v>448</v>
      </c>
      <c r="AQ120" s="1015"/>
      <c r="AR120" s="1015"/>
      <c r="AS120" s="1015"/>
      <c r="AT120" s="1016"/>
      <c r="AU120" s="1041" t="s">
        <v>476</v>
      </c>
      <c r="AV120" s="1042"/>
      <c r="AW120" s="1042"/>
      <c r="AX120" s="1042"/>
      <c r="AY120" s="1043"/>
      <c r="AZ120" s="992" t="s">
        <v>477</v>
      </c>
      <c r="BA120" s="941"/>
      <c r="BB120" s="941"/>
      <c r="BC120" s="941"/>
      <c r="BD120" s="941"/>
      <c r="BE120" s="941"/>
      <c r="BF120" s="941"/>
      <c r="BG120" s="941"/>
      <c r="BH120" s="941"/>
      <c r="BI120" s="941"/>
      <c r="BJ120" s="941"/>
      <c r="BK120" s="941"/>
      <c r="BL120" s="941"/>
      <c r="BM120" s="941"/>
      <c r="BN120" s="941"/>
      <c r="BO120" s="941"/>
      <c r="BP120" s="942"/>
      <c r="BQ120" s="978">
        <v>10325371</v>
      </c>
      <c r="BR120" s="979"/>
      <c r="BS120" s="979"/>
      <c r="BT120" s="979"/>
      <c r="BU120" s="979"/>
      <c r="BV120" s="979">
        <v>10193692</v>
      </c>
      <c r="BW120" s="979"/>
      <c r="BX120" s="979"/>
      <c r="BY120" s="979"/>
      <c r="BZ120" s="979"/>
      <c r="CA120" s="979">
        <v>10028108</v>
      </c>
      <c r="CB120" s="979"/>
      <c r="CC120" s="979"/>
      <c r="CD120" s="979"/>
      <c r="CE120" s="979"/>
      <c r="CF120" s="993">
        <v>108.7</v>
      </c>
      <c r="CG120" s="994"/>
      <c r="CH120" s="994"/>
      <c r="CI120" s="994"/>
      <c r="CJ120" s="994"/>
      <c r="CK120" s="1059" t="s">
        <v>478</v>
      </c>
      <c r="CL120" s="1060"/>
      <c r="CM120" s="1060"/>
      <c r="CN120" s="1060"/>
      <c r="CO120" s="1061"/>
      <c r="CP120" s="1067" t="s">
        <v>479</v>
      </c>
      <c r="CQ120" s="1068"/>
      <c r="CR120" s="1068"/>
      <c r="CS120" s="1068"/>
      <c r="CT120" s="1068"/>
      <c r="CU120" s="1068"/>
      <c r="CV120" s="1068"/>
      <c r="CW120" s="1068"/>
      <c r="CX120" s="1068"/>
      <c r="CY120" s="1068"/>
      <c r="CZ120" s="1068"/>
      <c r="DA120" s="1068"/>
      <c r="DB120" s="1068"/>
      <c r="DC120" s="1068"/>
      <c r="DD120" s="1068"/>
      <c r="DE120" s="1068"/>
      <c r="DF120" s="1069"/>
      <c r="DG120" s="978">
        <v>1755756</v>
      </c>
      <c r="DH120" s="979"/>
      <c r="DI120" s="979"/>
      <c r="DJ120" s="979"/>
      <c r="DK120" s="979"/>
      <c r="DL120" s="979">
        <v>1846245</v>
      </c>
      <c r="DM120" s="979"/>
      <c r="DN120" s="979"/>
      <c r="DO120" s="979"/>
      <c r="DP120" s="979"/>
      <c r="DQ120" s="979">
        <v>1899523</v>
      </c>
      <c r="DR120" s="979"/>
      <c r="DS120" s="979"/>
      <c r="DT120" s="979"/>
      <c r="DU120" s="979"/>
      <c r="DV120" s="980">
        <v>20.6</v>
      </c>
      <c r="DW120" s="980"/>
      <c r="DX120" s="980"/>
      <c r="DY120" s="980"/>
      <c r="DZ120" s="981"/>
    </row>
    <row r="121" spans="1:130" s="246" customFormat="1" ht="26.25" customHeight="1">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8300</v>
      </c>
      <c r="AB121" s="1011"/>
      <c r="AC121" s="1011"/>
      <c r="AD121" s="1011"/>
      <c r="AE121" s="1012"/>
      <c r="AF121" s="1013">
        <v>7210</v>
      </c>
      <c r="AG121" s="1011"/>
      <c r="AH121" s="1011"/>
      <c r="AI121" s="1011"/>
      <c r="AJ121" s="1012"/>
      <c r="AK121" s="1013">
        <v>6148</v>
      </c>
      <c r="AL121" s="1011"/>
      <c r="AM121" s="1011"/>
      <c r="AN121" s="1011"/>
      <c r="AO121" s="1012"/>
      <c r="AP121" s="1014">
        <v>0.1</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929203</v>
      </c>
      <c r="BR121" s="972"/>
      <c r="BS121" s="972"/>
      <c r="BT121" s="972"/>
      <c r="BU121" s="972"/>
      <c r="BV121" s="972">
        <v>1006662</v>
      </c>
      <c r="BW121" s="972"/>
      <c r="BX121" s="972"/>
      <c r="BY121" s="972"/>
      <c r="BZ121" s="972"/>
      <c r="CA121" s="972">
        <v>1069478</v>
      </c>
      <c r="CB121" s="972"/>
      <c r="CC121" s="972"/>
      <c r="CD121" s="972"/>
      <c r="CE121" s="972"/>
      <c r="CF121" s="966">
        <v>11.6</v>
      </c>
      <c r="CG121" s="967"/>
      <c r="CH121" s="967"/>
      <c r="CI121" s="967"/>
      <c r="CJ121" s="967"/>
      <c r="CK121" s="1062"/>
      <c r="CL121" s="1063"/>
      <c r="CM121" s="1063"/>
      <c r="CN121" s="1063"/>
      <c r="CO121" s="1064"/>
      <c r="CP121" s="1072" t="s">
        <v>482</v>
      </c>
      <c r="CQ121" s="1073"/>
      <c r="CR121" s="1073"/>
      <c r="CS121" s="1073"/>
      <c r="CT121" s="1073"/>
      <c r="CU121" s="1073"/>
      <c r="CV121" s="1073"/>
      <c r="CW121" s="1073"/>
      <c r="CX121" s="1073"/>
      <c r="CY121" s="1073"/>
      <c r="CZ121" s="1073"/>
      <c r="DA121" s="1073"/>
      <c r="DB121" s="1073"/>
      <c r="DC121" s="1073"/>
      <c r="DD121" s="1073"/>
      <c r="DE121" s="1073"/>
      <c r="DF121" s="1074"/>
      <c r="DG121" s="971">
        <v>713379</v>
      </c>
      <c r="DH121" s="972"/>
      <c r="DI121" s="972"/>
      <c r="DJ121" s="972"/>
      <c r="DK121" s="972"/>
      <c r="DL121" s="972">
        <v>843612</v>
      </c>
      <c r="DM121" s="972"/>
      <c r="DN121" s="972"/>
      <c r="DO121" s="972"/>
      <c r="DP121" s="972"/>
      <c r="DQ121" s="972">
        <v>1011427</v>
      </c>
      <c r="DR121" s="972"/>
      <c r="DS121" s="972"/>
      <c r="DT121" s="972"/>
      <c r="DU121" s="972"/>
      <c r="DV121" s="973">
        <v>11</v>
      </c>
      <c r="DW121" s="973"/>
      <c r="DX121" s="973"/>
      <c r="DY121" s="973"/>
      <c r="DZ121" s="974"/>
    </row>
    <row r="122" spans="1:130" s="246" customFormat="1" ht="26.25" customHeight="1">
      <c r="A122" s="1111"/>
      <c r="B122" s="998"/>
      <c r="C122" s="968" t="s">
        <v>460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441</v>
      </c>
      <c r="AB122" s="1011"/>
      <c r="AC122" s="1011"/>
      <c r="AD122" s="1011"/>
      <c r="AE122" s="1012"/>
      <c r="AF122" s="1013" t="s">
        <v>468</v>
      </c>
      <c r="AG122" s="1011"/>
      <c r="AH122" s="1011"/>
      <c r="AI122" s="1011"/>
      <c r="AJ122" s="1012"/>
      <c r="AK122" s="1013" t="s">
        <v>456</v>
      </c>
      <c r="AL122" s="1011"/>
      <c r="AM122" s="1011"/>
      <c r="AN122" s="1011"/>
      <c r="AO122" s="1012"/>
      <c r="AP122" s="1014" t="s">
        <v>444</v>
      </c>
      <c r="AQ122" s="1015"/>
      <c r="AR122" s="1015"/>
      <c r="AS122" s="1015"/>
      <c r="AT122" s="1016"/>
      <c r="AU122" s="1044"/>
      <c r="AV122" s="1045"/>
      <c r="AW122" s="1045"/>
      <c r="AX122" s="1045"/>
      <c r="AY122" s="1046"/>
      <c r="AZ122" s="1026" t="s">
        <v>483</v>
      </c>
      <c r="BA122" s="1017"/>
      <c r="BB122" s="1017"/>
      <c r="BC122" s="1017"/>
      <c r="BD122" s="1017"/>
      <c r="BE122" s="1017"/>
      <c r="BF122" s="1017"/>
      <c r="BG122" s="1017"/>
      <c r="BH122" s="1017"/>
      <c r="BI122" s="1017"/>
      <c r="BJ122" s="1017"/>
      <c r="BK122" s="1017"/>
      <c r="BL122" s="1017"/>
      <c r="BM122" s="1017"/>
      <c r="BN122" s="1017"/>
      <c r="BO122" s="1017"/>
      <c r="BP122" s="1018"/>
      <c r="BQ122" s="1049">
        <v>13731766</v>
      </c>
      <c r="BR122" s="1050"/>
      <c r="BS122" s="1050"/>
      <c r="BT122" s="1050"/>
      <c r="BU122" s="1050"/>
      <c r="BV122" s="1050">
        <v>14145859</v>
      </c>
      <c r="BW122" s="1050"/>
      <c r="BX122" s="1050"/>
      <c r="BY122" s="1050"/>
      <c r="BZ122" s="1050"/>
      <c r="CA122" s="1050">
        <v>15189338</v>
      </c>
      <c r="CB122" s="1050"/>
      <c r="CC122" s="1050"/>
      <c r="CD122" s="1050"/>
      <c r="CE122" s="1050"/>
      <c r="CF122" s="1070">
        <v>164.6</v>
      </c>
      <c r="CG122" s="1071"/>
      <c r="CH122" s="1071"/>
      <c r="CI122" s="1071"/>
      <c r="CJ122" s="1071"/>
      <c r="CK122" s="1062"/>
      <c r="CL122" s="1063"/>
      <c r="CM122" s="1063"/>
      <c r="CN122" s="1063"/>
      <c r="CO122" s="1064"/>
      <c r="CP122" s="1072" t="s">
        <v>484</v>
      </c>
      <c r="CQ122" s="1073"/>
      <c r="CR122" s="1073"/>
      <c r="CS122" s="1073"/>
      <c r="CT122" s="1073"/>
      <c r="CU122" s="1073"/>
      <c r="CV122" s="1073"/>
      <c r="CW122" s="1073"/>
      <c r="CX122" s="1073"/>
      <c r="CY122" s="1073"/>
      <c r="CZ122" s="1073"/>
      <c r="DA122" s="1073"/>
      <c r="DB122" s="1073"/>
      <c r="DC122" s="1073"/>
      <c r="DD122" s="1073"/>
      <c r="DE122" s="1073"/>
      <c r="DF122" s="1074"/>
      <c r="DG122" s="971">
        <v>741959</v>
      </c>
      <c r="DH122" s="972"/>
      <c r="DI122" s="972"/>
      <c r="DJ122" s="972"/>
      <c r="DK122" s="972"/>
      <c r="DL122" s="972">
        <v>695514</v>
      </c>
      <c r="DM122" s="972"/>
      <c r="DN122" s="972"/>
      <c r="DO122" s="972"/>
      <c r="DP122" s="972"/>
      <c r="DQ122" s="972">
        <v>663256</v>
      </c>
      <c r="DR122" s="972"/>
      <c r="DS122" s="972"/>
      <c r="DT122" s="972"/>
      <c r="DU122" s="972"/>
      <c r="DV122" s="973">
        <v>7.2</v>
      </c>
      <c r="DW122" s="973"/>
      <c r="DX122" s="973"/>
      <c r="DY122" s="973"/>
      <c r="DZ122" s="974"/>
    </row>
    <row r="123" spans="1:130" s="246" customFormat="1" ht="26.25" customHeight="1">
      <c r="A123" s="1111"/>
      <c r="B123" s="998"/>
      <c r="C123" s="968" t="s">
        <v>467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443</v>
      </c>
      <c r="AB123" s="1011"/>
      <c r="AC123" s="1011"/>
      <c r="AD123" s="1011"/>
      <c r="AE123" s="1012"/>
      <c r="AF123" s="1013" t="s">
        <v>448</v>
      </c>
      <c r="AG123" s="1011"/>
      <c r="AH123" s="1011"/>
      <c r="AI123" s="1011"/>
      <c r="AJ123" s="1012"/>
      <c r="AK123" s="1013" t="s">
        <v>448</v>
      </c>
      <c r="AL123" s="1011"/>
      <c r="AM123" s="1011"/>
      <c r="AN123" s="1011"/>
      <c r="AO123" s="1012"/>
      <c r="AP123" s="1014" t="s">
        <v>448</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485</v>
      </c>
      <c r="BP123" s="1058"/>
      <c r="BQ123" s="1117">
        <v>24986340</v>
      </c>
      <c r="BR123" s="1118"/>
      <c r="BS123" s="1118"/>
      <c r="BT123" s="1118"/>
      <c r="BU123" s="1118"/>
      <c r="BV123" s="1118">
        <v>25346213</v>
      </c>
      <c r="BW123" s="1118"/>
      <c r="BX123" s="1118"/>
      <c r="BY123" s="1118"/>
      <c r="BZ123" s="1118"/>
      <c r="CA123" s="1118">
        <v>26286924</v>
      </c>
      <c r="CB123" s="1118"/>
      <c r="CC123" s="1118"/>
      <c r="CD123" s="1118"/>
      <c r="CE123" s="1118"/>
      <c r="CF123" s="1051"/>
      <c r="CG123" s="1052"/>
      <c r="CH123" s="1052"/>
      <c r="CI123" s="1052"/>
      <c r="CJ123" s="1053"/>
      <c r="CK123" s="1062"/>
      <c r="CL123" s="1063"/>
      <c r="CM123" s="1063"/>
      <c r="CN123" s="1063"/>
      <c r="CO123" s="1064"/>
      <c r="CP123" s="1072" t="s">
        <v>486</v>
      </c>
      <c r="CQ123" s="1073"/>
      <c r="CR123" s="1073"/>
      <c r="CS123" s="1073"/>
      <c r="CT123" s="1073"/>
      <c r="CU123" s="1073"/>
      <c r="CV123" s="1073"/>
      <c r="CW123" s="1073"/>
      <c r="CX123" s="1073"/>
      <c r="CY123" s="1073"/>
      <c r="CZ123" s="1073"/>
      <c r="DA123" s="1073"/>
      <c r="DB123" s="1073"/>
      <c r="DC123" s="1073"/>
      <c r="DD123" s="1073"/>
      <c r="DE123" s="1073"/>
      <c r="DF123" s="1074"/>
      <c r="DG123" s="1010">
        <v>261236</v>
      </c>
      <c r="DH123" s="1011"/>
      <c r="DI123" s="1011"/>
      <c r="DJ123" s="1011"/>
      <c r="DK123" s="1012"/>
      <c r="DL123" s="1013">
        <v>250319</v>
      </c>
      <c r="DM123" s="1011"/>
      <c r="DN123" s="1011"/>
      <c r="DO123" s="1011"/>
      <c r="DP123" s="1012"/>
      <c r="DQ123" s="1013">
        <v>239829</v>
      </c>
      <c r="DR123" s="1011"/>
      <c r="DS123" s="1011"/>
      <c r="DT123" s="1011"/>
      <c r="DU123" s="1012"/>
      <c r="DV123" s="1014">
        <v>2.6</v>
      </c>
      <c r="DW123" s="1015"/>
      <c r="DX123" s="1015"/>
      <c r="DY123" s="1015"/>
      <c r="DZ123" s="1016"/>
    </row>
    <row r="124" spans="1:130" s="246" customFormat="1" ht="26.25" customHeight="1" thickBot="1">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448</v>
      </c>
      <c r="AB124" s="1011"/>
      <c r="AC124" s="1011"/>
      <c r="AD124" s="1011"/>
      <c r="AE124" s="1012"/>
      <c r="AF124" s="1013" t="s">
        <v>443</v>
      </c>
      <c r="AG124" s="1011"/>
      <c r="AH124" s="1011"/>
      <c r="AI124" s="1011"/>
      <c r="AJ124" s="1012"/>
      <c r="AK124" s="1013" t="s">
        <v>444</v>
      </c>
      <c r="AL124" s="1011"/>
      <c r="AM124" s="1011"/>
      <c r="AN124" s="1011"/>
      <c r="AO124" s="1012"/>
      <c r="AP124" s="1014" t="s">
        <v>443</v>
      </c>
      <c r="AQ124" s="1015"/>
      <c r="AR124" s="1015"/>
      <c r="AS124" s="1015"/>
      <c r="AT124" s="1016"/>
      <c r="AU124" s="1113" t="s">
        <v>487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443</v>
      </c>
      <c r="BR124" s="1080"/>
      <c r="BS124" s="1080"/>
      <c r="BT124" s="1080"/>
      <c r="BU124" s="1080"/>
      <c r="BV124" s="1080" t="s">
        <v>441</v>
      </c>
      <c r="BW124" s="1080"/>
      <c r="BX124" s="1080"/>
      <c r="BY124" s="1080"/>
      <c r="BZ124" s="1080"/>
      <c r="CA124" s="1080" t="s">
        <v>448</v>
      </c>
      <c r="CB124" s="1080"/>
      <c r="CC124" s="1080"/>
      <c r="CD124" s="1080"/>
      <c r="CE124" s="1080"/>
      <c r="CF124" s="1081"/>
      <c r="CG124" s="1082"/>
      <c r="CH124" s="1082"/>
      <c r="CI124" s="1082"/>
      <c r="CJ124" s="1083"/>
      <c r="CK124" s="1065"/>
      <c r="CL124" s="1065"/>
      <c r="CM124" s="1065"/>
      <c r="CN124" s="1065"/>
      <c r="CO124" s="1066"/>
      <c r="CP124" s="1072" t="s">
        <v>488</v>
      </c>
      <c r="CQ124" s="1073"/>
      <c r="CR124" s="1073"/>
      <c r="CS124" s="1073"/>
      <c r="CT124" s="1073"/>
      <c r="CU124" s="1073"/>
      <c r="CV124" s="1073"/>
      <c r="CW124" s="1073"/>
      <c r="CX124" s="1073"/>
      <c r="CY124" s="1073"/>
      <c r="CZ124" s="1073"/>
      <c r="DA124" s="1073"/>
      <c r="DB124" s="1073"/>
      <c r="DC124" s="1073"/>
      <c r="DD124" s="1073"/>
      <c r="DE124" s="1073"/>
      <c r="DF124" s="1074"/>
      <c r="DG124" s="1057" t="s">
        <v>443</v>
      </c>
      <c r="DH124" s="1036"/>
      <c r="DI124" s="1036"/>
      <c r="DJ124" s="1036"/>
      <c r="DK124" s="1037"/>
      <c r="DL124" s="1035" t="s">
        <v>448</v>
      </c>
      <c r="DM124" s="1036"/>
      <c r="DN124" s="1036"/>
      <c r="DO124" s="1036"/>
      <c r="DP124" s="1037"/>
      <c r="DQ124" s="1035" t="s">
        <v>448</v>
      </c>
      <c r="DR124" s="1036"/>
      <c r="DS124" s="1036"/>
      <c r="DT124" s="1036"/>
      <c r="DU124" s="1037"/>
      <c r="DV124" s="1038" t="s">
        <v>456</v>
      </c>
      <c r="DW124" s="1039"/>
      <c r="DX124" s="1039"/>
      <c r="DY124" s="1039"/>
      <c r="DZ124" s="1040"/>
    </row>
    <row r="125" spans="1:130" s="246" customFormat="1" ht="26.25" customHeight="1">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443</v>
      </c>
      <c r="AB125" s="1011"/>
      <c r="AC125" s="1011"/>
      <c r="AD125" s="1011"/>
      <c r="AE125" s="1012"/>
      <c r="AF125" s="1013" t="s">
        <v>443</v>
      </c>
      <c r="AG125" s="1011"/>
      <c r="AH125" s="1011"/>
      <c r="AI125" s="1011"/>
      <c r="AJ125" s="1012"/>
      <c r="AK125" s="1013" t="s">
        <v>441</v>
      </c>
      <c r="AL125" s="1011"/>
      <c r="AM125" s="1011"/>
      <c r="AN125" s="1011"/>
      <c r="AO125" s="1012"/>
      <c r="AP125" s="1014" t="s">
        <v>448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489</v>
      </c>
      <c r="CL125" s="1060"/>
      <c r="CM125" s="1060"/>
      <c r="CN125" s="1060"/>
      <c r="CO125" s="1061"/>
      <c r="CP125" s="992" t="s">
        <v>490</v>
      </c>
      <c r="CQ125" s="941"/>
      <c r="CR125" s="941"/>
      <c r="CS125" s="941"/>
      <c r="CT125" s="941"/>
      <c r="CU125" s="941"/>
      <c r="CV125" s="941"/>
      <c r="CW125" s="941"/>
      <c r="CX125" s="941"/>
      <c r="CY125" s="941"/>
      <c r="CZ125" s="941"/>
      <c r="DA125" s="941"/>
      <c r="DB125" s="941"/>
      <c r="DC125" s="941"/>
      <c r="DD125" s="941"/>
      <c r="DE125" s="941"/>
      <c r="DF125" s="942"/>
      <c r="DG125" s="978" t="s">
        <v>456</v>
      </c>
      <c r="DH125" s="979"/>
      <c r="DI125" s="979"/>
      <c r="DJ125" s="979"/>
      <c r="DK125" s="979"/>
      <c r="DL125" s="979" t="s">
        <v>453</v>
      </c>
      <c r="DM125" s="979"/>
      <c r="DN125" s="979"/>
      <c r="DO125" s="979"/>
      <c r="DP125" s="979"/>
      <c r="DQ125" s="979" t="s">
        <v>448</v>
      </c>
      <c r="DR125" s="979"/>
      <c r="DS125" s="979"/>
      <c r="DT125" s="979"/>
      <c r="DU125" s="979"/>
      <c r="DV125" s="980" t="s">
        <v>444</v>
      </c>
      <c r="DW125" s="980"/>
      <c r="DX125" s="980"/>
      <c r="DY125" s="980"/>
      <c r="DZ125" s="981"/>
    </row>
    <row r="126" spans="1:130" s="246" customFormat="1" ht="26.25" customHeight="1" thickBot="1">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93750</v>
      </c>
      <c r="AB126" s="1011"/>
      <c r="AC126" s="1011"/>
      <c r="AD126" s="1011"/>
      <c r="AE126" s="1012"/>
      <c r="AF126" s="1013">
        <v>39248</v>
      </c>
      <c r="AG126" s="1011"/>
      <c r="AH126" s="1011"/>
      <c r="AI126" s="1011"/>
      <c r="AJ126" s="1012"/>
      <c r="AK126" s="1013">
        <v>25658</v>
      </c>
      <c r="AL126" s="1011"/>
      <c r="AM126" s="1011"/>
      <c r="AN126" s="1011"/>
      <c r="AO126" s="1012"/>
      <c r="AP126" s="1014">
        <v>0.3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491</v>
      </c>
      <c r="CQ126" s="1002"/>
      <c r="CR126" s="1002"/>
      <c r="CS126" s="1002"/>
      <c r="CT126" s="1002"/>
      <c r="CU126" s="1002"/>
      <c r="CV126" s="1002"/>
      <c r="CW126" s="1002"/>
      <c r="CX126" s="1002"/>
      <c r="CY126" s="1002"/>
      <c r="CZ126" s="1002"/>
      <c r="DA126" s="1002"/>
      <c r="DB126" s="1002"/>
      <c r="DC126" s="1002"/>
      <c r="DD126" s="1002"/>
      <c r="DE126" s="1002"/>
      <c r="DF126" s="1003"/>
      <c r="DG126" s="971" t="s">
        <v>448</v>
      </c>
      <c r="DH126" s="972"/>
      <c r="DI126" s="972"/>
      <c r="DJ126" s="972"/>
      <c r="DK126" s="972"/>
      <c r="DL126" s="972" t="s">
        <v>441</v>
      </c>
      <c r="DM126" s="972"/>
      <c r="DN126" s="972"/>
      <c r="DO126" s="972"/>
      <c r="DP126" s="972"/>
      <c r="DQ126" s="972" t="s">
        <v>443</v>
      </c>
      <c r="DR126" s="972"/>
      <c r="DS126" s="972"/>
      <c r="DT126" s="972"/>
      <c r="DU126" s="972"/>
      <c r="DV126" s="973" t="s">
        <v>441</v>
      </c>
      <c r="DW126" s="973"/>
      <c r="DX126" s="973"/>
      <c r="DY126" s="973"/>
      <c r="DZ126" s="974"/>
    </row>
    <row r="127" spans="1:130" s="246" customFormat="1" ht="26.25" customHeight="1">
      <c r="A127" s="1112"/>
      <c r="B127" s="1000"/>
      <c r="C127" s="1054" t="s">
        <v>492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1072</v>
      </c>
      <c r="AB127" s="1011"/>
      <c r="AC127" s="1011"/>
      <c r="AD127" s="1011"/>
      <c r="AE127" s="1012"/>
      <c r="AF127" s="1013">
        <v>993</v>
      </c>
      <c r="AG127" s="1011"/>
      <c r="AH127" s="1011"/>
      <c r="AI127" s="1011"/>
      <c r="AJ127" s="1012"/>
      <c r="AK127" s="1013">
        <v>984</v>
      </c>
      <c r="AL127" s="1011"/>
      <c r="AM127" s="1011"/>
      <c r="AN127" s="1011"/>
      <c r="AO127" s="1012"/>
      <c r="AP127" s="1014">
        <v>0</v>
      </c>
      <c r="AQ127" s="1015"/>
      <c r="AR127" s="1015"/>
      <c r="AS127" s="1015"/>
      <c r="AT127" s="1016"/>
      <c r="AU127" s="282"/>
      <c r="AV127" s="282"/>
      <c r="AW127" s="282"/>
      <c r="AX127" s="1084" t="s">
        <v>493</v>
      </c>
      <c r="AY127" s="1085"/>
      <c r="AZ127" s="1085"/>
      <c r="BA127" s="1085"/>
      <c r="BB127" s="1085"/>
      <c r="BC127" s="1085"/>
      <c r="BD127" s="1085"/>
      <c r="BE127" s="1086"/>
      <c r="BF127" s="1087" t="s">
        <v>494</v>
      </c>
      <c r="BG127" s="1085"/>
      <c r="BH127" s="1085"/>
      <c r="BI127" s="1085"/>
      <c r="BJ127" s="1085"/>
      <c r="BK127" s="1085"/>
      <c r="BL127" s="1086"/>
      <c r="BM127" s="1087" t="s">
        <v>495</v>
      </c>
      <c r="BN127" s="1085"/>
      <c r="BO127" s="1085"/>
      <c r="BP127" s="1085"/>
      <c r="BQ127" s="1085"/>
      <c r="BR127" s="1085"/>
      <c r="BS127" s="1086"/>
      <c r="BT127" s="1087" t="s">
        <v>496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497</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448</v>
      </c>
      <c r="DM127" s="972"/>
      <c r="DN127" s="972"/>
      <c r="DO127" s="972"/>
      <c r="DP127" s="972"/>
      <c r="DQ127" s="972" t="s">
        <v>443</v>
      </c>
      <c r="DR127" s="972"/>
      <c r="DS127" s="972"/>
      <c r="DT127" s="972"/>
      <c r="DU127" s="972"/>
      <c r="DV127" s="973" t="s">
        <v>444</v>
      </c>
      <c r="DW127" s="973"/>
      <c r="DX127" s="973"/>
      <c r="DY127" s="973"/>
      <c r="DZ127" s="974"/>
    </row>
    <row r="128" spans="1:130" s="246" customFormat="1" ht="26.25" customHeight="1" thickBot="1">
      <c r="A128" s="1095" t="s">
        <v>498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499</v>
      </c>
      <c r="X128" s="1097"/>
      <c r="Y128" s="1097"/>
      <c r="Z128" s="1098"/>
      <c r="AA128" s="1099">
        <v>59237</v>
      </c>
      <c r="AB128" s="1100"/>
      <c r="AC128" s="1100"/>
      <c r="AD128" s="1100"/>
      <c r="AE128" s="1101"/>
      <c r="AF128" s="1102">
        <v>72093</v>
      </c>
      <c r="AG128" s="1100"/>
      <c r="AH128" s="1100"/>
      <c r="AI128" s="1100"/>
      <c r="AJ128" s="1101"/>
      <c r="AK128" s="1102">
        <v>79056</v>
      </c>
      <c r="AL128" s="1100"/>
      <c r="AM128" s="1100"/>
      <c r="AN128" s="1100"/>
      <c r="AO128" s="1101"/>
      <c r="AP128" s="1103"/>
      <c r="AQ128" s="1104"/>
      <c r="AR128" s="1104"/>
      <c r="AS128" s="1104"/>
      <c r="AT128" s="1105"/>
      <c r="AU128" s="282"/>
      <c r="AV128" s="282"/>
      <c r="AW128" s="282"/>
      <c r="AX128" s="940" t="s">
        <v>500</v>
      </c>
      <c r="AY128" s="941"/>
      <c r="AZ128" s="941"/>
      <c r="BA128" s="941"/>
      <c r="BB128" s="941"/>
      <c r="BC128" s="941"/>
      <c r="BD128" s="941"/>
      <c r="BE128" s="942"/>
      <c r="BF128" s="1106" t="s">
        <v>448</v>
      </c>
      <c r="BG128" s="1107"/>
      <c r="BH128" s="1107"/>
      <c r="BI128" s="1107"/>
      <c r="BJ128" s="1107"/>
      <c r="BK128" s="1107"/>
      <c r="BL128" s="1108"/>
      <c r="BM128" s="1106">
        <v>13.28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501</v>
      </c>
      <c r="CQ128" s="1089"/>
      <c r="CR128" s="1089"/>
      <c r="CS128" s="1089"/>
      <c r="CT128" s="1089"/>
      <c r="CU128" s="1089"/>
      <c r="CV128" s="1089"/>
      <c r="CW128" s="1089"/>
      <c r="CX128" s="1089"/>
      <c r="CY128" s="1089"/>
      <c r="CZ128" s="1089"/>
      <c r="DA128" s="1089"/>
      <c r="DB128" s="1089"/>
      <c r="DC128" s="1089"/>
      <c r="DD128" s="1089"/>
      <c r="DE128" s="1089"/>
      <c r="DF128" s="1090"/>
      <c r="DG128" s="1091" t="s">
        <v>448</v>
      </c>
      <c r="DH128" s="1092"/>
      <c r="DI128" s="1092"/>
      <c r="DJ128" s="1092"/>
      <c r="DK128" s="1092"/>
      <c r="DL128" s="1092" t="s">
        <v>448</v>
      </c>
      <c r="DM128" s="1092"/>
      <c r="DN128" s="1092"/>
      <c r="DO128" s="1092"/>
      <c r="DP128" s="1092"/>
      <c r="DQ128" s="1092" t="s">
        <v>448</v>
      </c>
      <c r="DR128" s="1092"/>
      <c r="DS128" s="1092"/>
      <c r="DT128" s="1092"/>
      <c r="DU128" s="1092"/>
      <c r="DV128" s="1093" t="s">
        <v>453</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502</v>
      </c>
      <c r="X129" s="1126"/>
      <c r="Y129" s="1126"/>
      <c r="Z129" s="1127"/>
      <c r="AA129" s="1010">
        <v>10695343</v>
      </c>
      <c r="AB129" s="1011"/>
      <c r="AC129" s="1011"/>
      <c r="AD129" s="1011"/>
      <c r="AE129" s="1012"/>
      <c r="AF129" s="1013">
        <v>10476169</v>
      </c>
      <c r="AG129" s="1011"/>
      <c r="AH129" s="1011"/>
      <c r="AI129" s="1011"/>
      <c r="AJ129" s="1012"/>
      <c r="AK129" s="1013">
        <v>10358241</v>
      </c>
      <c r="AL129" s="1011"/>
      <c r="AM129" s="1011"/>
      <c r="AN129" s="1011"/>
      <c r="AO129" s="1012"/>
      <c r="AP129" s="1128"/>
      <c r="AQ129" s="1129"/>
      <c r="AR129" s="1129"/>
      <c r="AS129" s="1129"/>
      <c r="AT129" s="1130"/>
      <c r="AU129" s="284"/>
      <c r="AV129" s="284"/>
      <c r="AW129" s="284"/>
      <c r="AX129" s="1119" t="s">
        <v>503</v>
      </c>
      <c r="AY129" s="1002"/>
      <c r="AZ129" s="1002"/>
      <c r="BA129" s="1002"/>
      <c r="BB129" s="1002"/>
      <c r="BC129" s="1002"/>
      <c r="BD129" s="1002"/>
      <c r="BE129" s="1003"/>
      <c r="BF129" s="1120" t="s">
        <v>441</v>
      </c>
      <c r="BG129" s="1121"/>
      <c r="BH129" s="1121"/>
      <c r="BI129" s="1121"/>
      <c r="BJ129" s="1121"/>
      <c r="BK129" s="1121"/>
      <c r="BL129" s="1122"/>
      <c r="BM129" s="1120">
        <v>18.28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1203129</v>
      </c>
      <c r="AB130" s="1011"/>
      <c r="AC130" s="1011"/>
      <c r="AD130" s="1011"/>
      <c r="AE130" s="1012"/>
      <c r="AF130" s="1013">
        <v>1163902</v>
      </c>
      <c r="AG130" s="1011"/>
      <c r="AH130" s="1011"/>
      <c r="AI130" s="1011"/>
      <c r="AJ130" s="1012"/>
      <c r="AK130" s="1013">
        <v>1132082</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9492214</v>
      </c>
      <c r="AB131" s="1036"/>
      <c r="AC131" s="1036"/>
      <c r="AD131" s="1036"/>
      <c r="AE131" s="1037"/>
      <c r="AF131" s="1035">
        <v>9312267</v>
      </c>
      <c r="AG131" s="1036"/>
      <c r="AH131" s="1036"/>
      <c r="AI131" s="1036"/>
      <c r="AJ131" s="1037"/>
      <c r="AK131" s="1035">
        <v>9226159</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t="s">
        <v>509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5.8059268360000003</v>
      </c>
      <c r="AB132" s="1152"/>
      <c r="AC132" s="1152"/>
      <c r="AD132" s="1152"/>
      <c r="AE132" s="1153"/>
      <c r="AF132" s="1154">
        <v>4.5105665459999997</v>
      </c>
      <c r="AG132" s="1152"/>
      <c r="AH132" s="1152"/>
      <c r="AI132" s="1152"/>
      <c r="AJ132" s="1153"/>
      <c r="AK132" s="1154">
        <v>4.2716259279999997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5.5</v>
      </c>
      <c r="AB133" s="1135"/>
      <c r="AC133" s="1135"/>
      <c r="AD133" s="1135"/>
      <c r="AE133" s="1136"/>
      <c r="AF133" s="1134">
        <v>5.2</v>
      </c>
      <c r="AG133" s="1135"/>
      <c r="AH133" s="1135"/>
      <c r="AI133" s="1135"/>
      <c r="AJ133" s="1136"/>
      <c r="AK133" s="1134">
        <v>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h3MTJ9Bad8G7NW86+uQhcgpLik4oWZ4Og9ESlnh1xolndLnYUVyQj3yVhyqYsQpdD/k5LA/2YMCo5k74p0gjw==" saltValue="SEQ25hdKR1FFvKiwlxUh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feY3azvB1g58fapTWeBY8I/ZN8kI3DOmsXkA1aNeCj9xGh8CRjvnRLQF3dnf34a36DcDTj+lMNru7LK7mQhJQ==" saltValue="yZqZ1mySzhlXHl2TBn9M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7RaOxmlXP0NwQAF4ZeQ4t8TlZw9AppiopAWJWeN3Krr9yFS/k3OSFBkC/ttFdTex6KdGEnIY1yfUpRj1Lb0gA==" saltValue="9D8StT+79Ecva3XVkx+8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3227154</v>
      </c>
      <c r="AP9" s="312">
        <v>85744</v>
      </c>
      <c r="AQ9" s="313">
        <v>90414</v>
      </c>
      <c r="AR9" s="314">
        <v>-5.2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35635</v>
      </c>
      <c r="AP10" s="315">
        <v>947</v>
      </c>
      <c r="AQ10" s="316">
        <v>7325</v>
      </c>
      <c r="AR10" s="317">
        <v>-87.1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128137</v>
      </c>
      <c r="AP11" s="315">
        <v>3405</v>
      </c>
      <c r="AQ11" s="316">
        <v>9426</v>
      </c>
      <c r="AR11" s="317">
        <v>-63.9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1167</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v>161</v>
      </c>
      <c r="AP13" s="315">
        <v>4</v>
      </c>
      <c r="AQ13" s="316">
        <v>3</v>
      </c>
      <c r="AR13" s="317">
        <v>33.299999999999997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258215</v>
      </c>
      <c r="AP14" s="315">
        <v>6861</v>
      </c>
      <c r="AQ14" s="316">
        <v>4078</v>
      </c>
      <c r="AR14" s="317">
        <v>68.2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62607</v>
      </c>
      <c r="AP15" s="315">
        <v>1663</v>
      </c>
      <c r="AQ15" s="316">
        <v>2195</v>
      </c>
      <c r="AR15" s="317">
        <v>-24.2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-285317</v>
      </c>
      <c r="AP16" s="315">
        <v>-7581</v>
      </c>
      <c r="AQ16" s="316">
        <v>-8893</v>
      </c>
      <c r="AR16" s="317">
        <v>-14.8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3426592</v>
      </c>
      <c r="AP17" s="315">
        <v>91043</v>
      </c>
      <c r="AQ17" s="316">
        <v>105714</v>
      </c>
      <c r="AR17" s="317">
        <v>-13.9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8.7899999999999991</v>
      </c>
      <c r="AP21" s="328">
        <v>10.07</v>
      </c>
      <c r="AQ21" s="329">
        <v>-1.28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99.5</v>
      </c>
      <c r="AP22" s="333">
        <v>97.6</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1333711</v>
      </c>
      <c r="AP32" s="342">
        <v>35436</v>
      </c>
      <c r="AQ32" s="343">
        <v>67110</v>
      </c>
      <c r="AR32" s="344">
        <v>-47.2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v>6</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233099</v>
      </c>
      <c r="AP35" s="342">
        <v>6193</v>
      </c>
      <c r="AQ35" s="343">
        <v>17795</v>
      </c>
      <c r="AR35" s="344">
        <v>-65.2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v>5583</v>
      </c>
      <c r="AP36" s="342">
        <v>148</v>
      </c>
      <c r="AQ36" s="343">
        <v>2500</v>
      </c>
      <c r="AR36" s="344">
        <v>-94.1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v>32790</v>
      </c>
      <c r="AP37" s="342">
        <v>871</v>
      </c>
      <c r="AQ37" s="343">
        <v>1001</v>
      </c>
      <c r="AR37" s="344">
        <v>-13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v>62</v>
      </c>
      <c r="AP38" s="345">
        <v>2</v>
      </c>
      <c r="AQ38" s="346">
        <v>4</v>
      </c>
      <c r="AR38" s="334">
        <v>-50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-79056</v>
      </c>
      <c r="AP39" s="342">
        <v>-2100</v>
      </c>
      <c r="AQ39" s="343">
        <v>-3748</v>
      </c>
      <c r="AR39" s="344">
        <v>-44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-1132082</v>
      </c>
      <c r="AP40" s="342">
        <v>-30079</v>
      </c>
      <c r="AQ40" s="343">
        <v>-58908</v>
      </c>
      <c r="AR40" s="344">
        <v>-48.9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394107</v>
      </c>
      <c r="AP41" s="342">
        <v>10471</v>
      </c>
      <c r="AQ41" s="343">
        <v>25761</v>
      </c>
      <c r="AR41" s="344">
        <v>-59.4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2674550</v>
      </c>
      <c r="AN51" s="364">
        <v>67606</v>
      </c>
      <c r="AO51" s="365">
        <v>4</v>
      </c>
      <c r="AP51" s="366">
        <v>106614</v>
      </c>
      <c r="AQ51" s="367">
        <v>17.2</v>
      </c>
      <c r="AR51" s="368">
        <v>-13.2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2147743</v>
      </c>
      <c r="AN52" s="372">
        <v>54289</v>
      </c>
      <c r="AO52" s="373">
        <v>24.5</v>
      </c>
      <c r="AP52" s="374">
        <v>45545</v>
      </c>
      <c r="AQ52" s="375">
        <v>20.7</v>
      </c>
      <c r="AR52" s="376">
        <v>3.8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4665633</v>
      </c>
      <c r="AN53" s="364">
        <v>119375</v>
      </c>
      <c r="AO53" s="365">
        <v>76.599999999999994</v>
      </c>
      <c r="AP53" s="366">
        <v>85459</v>
      </c>
      <c r="AQ53" s="367">
        <v>-19.8</v>
      </c>
      <c r="AR53" s="368">
        <v>96.4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2370086</v>
      </c>
      <c r="AN54" s="372">
        <v>60641</v>
      </c>
      <c r="AO54" s="373">
        <v>11.7</v>
      </c>
      <c r="AP54" s="374">
        <v>44378</v>
      </c>
      <c r="AQ54" s="375">
        <v>-2.6</v>
      </c>
      <c r="AR54" s="376">
        <v>14.3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2870513</v>
      </c>
      <c r="AN55" s="364">
        <v>74470</v>
      </c>
      <c r="AO55" s="365">
        <v>-37.6</v>
      </c>
      <c r="AP55" s="366">
        <v>83280</v>
      </c>
      <c r="AQ55" s="367">
        <v>-2.5</v>
      </c>
      <c r="AR55" s="368">
        <v>-35.1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1147705</v>
      </c>
      <c r="AN56" s="372">
        <v>29775</v>
      </c>
      <c r="AO56" s="373">
        <v>-50.9</v>
      </c>
      <c r="AP56" s="374">
        <v>43123</v>
      </c>
      <c r="AQ56" s="375">
        <v>-2.8</v>
      </c>
      <c r="AR56" s="376">
        <v>-48.1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3650662</v>
      </c>
      <c r="AN57" s="364">
        <v>96090</v>
      </c>
      <c r="AO57" s="365">
        <v>29</v>
      </c>
      <c r="AP57" s="366">
        <v>88968</v>
      </c>
      <c r="AQ57" s="367">
        <v>6.8</v>
      </c>
      <c r="AR57" s="368">
        <v>22.2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1692724</v>
      </c>
      <c r="AN58" s="372">
        <v>44555</v>
      </c>
      <c r="AO58" s="373">
        <v>49.6</v>
      </c>
      <c r="AP58" s="374">
        <v>45482</v>
      </c>
      <c r="AQ58" s="375">
        <v>5.5</v>
      </c>
      <c r="AR58" s="376">
        <v>44.1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3744989</v>
      </c>
      <c r="AN59" s="364">
        <v>99503</v>
      </c>
      <c r="AO59" s="365">
        <v>3.6</v>
      </c>
      <c r="AP59" s="366">
        <v>85173</v>
      </c>
      <c r="AQ59" s="367">
        <v>-4.3</v>
      </c>
      <c r="AR59" s="368">
        <v>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2455568</v>
      </c>
      <c r="AN60" s="372">
        <v>65243</v>
      </c>
      <c r="AO60" s="373">
        <v>46.4</v>
      </c>
      <c r="AP60" s="374">
        <v>43913</v>
      </c>
      <c r="AQ60" s="375">
        <v>-3.4</v>
      </c>
      <c r="AR60" s="376">
        <v>49.8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3521269</v>
      </c>
      <c r="AN61" s="379">
        <v>91409</v>
      </c>
      <c r="AO61" s="380">
        <v>15.1</v>
      </c>
      <c r="AP61" s="381">
        <v>89899</v>
      </c>
      <c r="AQ61" s="382">
        <v>-0.5</v>
      </c>
      <c r="AR61" s="368">
        <v>15.6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1962765</v>
      </c>
      <c r="AN62" s="372">
        <v>50901</v>
      </c>
      <c r="AO62" s="373">
        <v>16.3</v>
      </c>
      <c r="AP62" s="374">
        <v>44488</v>
      </c>
      <c r="AQ62" s="375">
        <v>3.5</v>
      </c>
      <c r="AR62" s="376">
        <v>12.8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XaBYzLu69La4ybYtHJ33oTGvEuySEVaw8R/aTw71gNEqf962ihcOiCqi2Hp0wVRJit3VPBHu+Jse3Ln7Dh5Ag==" saltValue="Hcs3MRfgwqhCeywXaT3A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bAgMQ7BuGhc2UuLBY0o/kyLS1W6y0hHaka3b7iJapR5xsI/zsPQSp03yW1UrkFHltMEEucCcx9YxX/kj0/O4g==" saltValue="+Qyzf9qBQSkoSi6CGgQ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360U7Ds3RrCo7u09OajtHd3439yNpWGthyYjdbU8BVh3t2tanLeiNCIhnoy1m94CUGnU0GVpGTzpfr7avY2CQ==" saltValue="5IXJV49D56TBJIqvv1BN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94" t="s">
        <v>3</v>
      </c>
      <c r="D47" s="1194"/>
      <c r="E47" s="1195"/>
      <c r="F47" s="11">
        <v>43.39</v>
      </c>
      <c r="G47" s="12">
        <v>46.8</v>
      </c>
      <c r="H47" s="12">
        <v>48.54</v>
      </c>
      <c r="I47" s="12">
        <v>49.15</v>
      </c>
      <c r="J47" s="13">
        <v>47.84</v>
      </c>
    </row>
    <row r="48" spans="2:10" ht="57.75" customHeight="1">
      <c r="B48" s="14"/>
      <c r="C48" s="1196" t="s">
        <v>4</v>
      </c>
      <c r="D48" s="1196"/>
      <c r="E48" s="1197"/>
      <c r="F48" s="15">
        <v>6.98</v>
      </c>
      <c r="G48" s="16">
        <v>6.84</v>
      </c>
      <c r="H48" s="16">
        <v>5.42</v>
      </c>
      <c r="I48" s="16">
        <v>5.85</v>
      </c>
      <c r="J48" s="17">
        <v>5.72</v>
      </c>
    </row>
    <row r="49" spans="2:10" ht="57.75" customHeight="1" thickBot="1">
      <c r="B49" s="18"/>
      <c r="C49" s="1198" t="s">
        <v>5</v>
      </c>
      <c r="D49" s="1198"/>
      <c r="E49" s="1199"/>
      <c r="F49" s="19">
        <v>0.33</v>
      </c>
      <c r="G49" s="20">
        <v>3.84</v>
      </c>
      <c r="H49" s="20" t="s">
        <v>572</v>
      </c>
      <c r="I49" s="20" t="s">
        <v>573</v>
      </c>
      <c r="J49" s="21" t="s">
        <v>574</v>
      </c>
    </row>
    <row r="50" spans="2:10" ht="13.5" customHeight="1"/>
    <row r="51" spans="2:10" ht="13.5" hidden="1" customHeight="1"/>
    <row r="52" spans="2:10" ht="13.5" hidden="1" customHeight="1"/>
    <row r="53" spans="2:10" ht="13.5" hidden="1" customHeight="1"/>
  </sheetData>
  <sheetProtection algorithmName="SHA-512" hashValue="UnspZ7o7dymC56mbd3eg9I7NeTAHgTuaLXUeP6CWVB7QqokWQI5irVxCggPXT1/8hJYMHzcn3fvox8Tmm8UY/g==" saltValue="1aCQzUm1OudQ6QT7HZ2D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06" t="s">
        <v>575</v>
      </c>
      <c r="D34" s="1206"/>
      <c r="E34" s="1207"/>
      <c r="F34" s="32">
        <v>6.7</v>
      </c>
      <c r="G34" s="33">
        <v>6.95</v>
      </c>
      <c r="H34" s="33">
        <v>6.91</v>
      </c>
      <c r="I34" s="33">
        <v>6.88</v>
      </c>
      <c r="J34" s="34">
        <v>7.03</v>
      </c>
      <c r="K34" s="22"/>
      <c r="L34" s="22"/>
      <c r="M34" s="22"/>
      <c r="N34" s="22"/>
      <c r="O34" s="22"/>
      <c r="P34" s="22"/>
    </row>
    <row r="35" spans="1:16" ht="39" customHeight="1">
      <c r="A35" s="22"/>
      <c r="B35" s="35"/>
      <c r="C35" s="1200" t="s">
        <v>576</v>
      </c>
      <c r="D35" s="1201"/>
      <c r="E35" s="1202"/>
      <c r="F35" s="36">
        <v>6.97</v>
      </c>
      <c r="G35" s="37">
        <v>6.84</v>
      </c>
      <c r="H35" s="37">
        <v>5.42</v>
      </c>
      <c r="I35" s="37">
        <v>5.84</v>
      </c>
      <c r="J35" s="38">
        <v>5.71</v>
      </c>
      <c r="K35" s="22"/>
      <c r="L35" s="22"/>
      <c r="M35" s="22"/>
      <c r="N35" s="22"/>
      <c r="O35" s="22"/>
      <c r="P35" s="22"/>
    </row>
    <row r="36" spans="1:16" ht="39" customHeight="1">
      <c r="A36" s="22"/>
      <c r="B36" s="35"/>
      <c r="C36" s="1200" t="s">
        <v>577</v>
      </c>
      <c r="D36" s="1201"/>
      <c r="E36" s="1202"/>
      <c r="F36" s="36">
        <v>0.45</v>
      </c>
      <c r="G36" s="37">
        <v>0.44</v>
      </c>
      <c r="H36" s="37">
        <v>0.77</v>
      </c>
      <c r="I36" s="37">
        <v>1.6</v>
      </c>
      <c r="J36" s="38">
        <v>2.23</v>
      </c>
      <c r="K36" s="22"/>
      <c r="L36" s="22"/>
      <c r="M36" s="22"/>
      <c r="N36" s="22"/>
      <c r="O36" s="22"/>
      <c r="P36" s="22"/>
    </row>
    <row r="37" spans="1:16" ht="39" customHeight="1">
      <c r="A37" s="22"/>
      <c r="B37" s="35"/>
      <c r="C37" s="1200" t="s">
        <v>578</v>
      </c>
      <c r="D37" s="1201"/>
      <c r="E37" s="1202"/>
      <c r="F37" s="36">
        <v>1.62</v>
      </c>
      <c r="G37" s="37">
        <v>1.33</v>
      </c>
      <c r="H37" s="37">
        <v>1.41</v>
      </c>
      <c r="I37" s="37">
        <v>1.53</v>
      </c>
      <c r="J37" s="38">
        <v>1.32</v>
      </c>
      <c r="K37" s="22"/>
      <c r="L37" s="22"/>
      <c r="M37" s="22"/>
      <c r="N37" s="22"/>
      <c r="O37" s="22"/>
      <c r="P37" s="22"/>
    </row>
    <row r="38" spans="1:16" ht="39" customHeight="1">
      <c r="A38" s="22"/>
      <c r="B38" s="35"/>
      <c r="C38" s="1200" t="s">
        <v>579</v>
      </c>
      <c r="D38" s="1201"/>
      <c r="E38" s="1202"/>
      <c r="F38" s="36">
        <v>7.0000000000000007E-2</v>
      </c>
      <c r="G38" s="37">
        <v>0.06</v>
      </c>
      <c r="H38" s="37">
        <v>0.06</v>
      </c>
      <c r="I38" s="37">
        <v>0.06</v>
      </c>
      <c r="J38" s="38">
        <v>0.15</v>
      </c>
      <c r="K38" s="22"/>
      <c r="L38" s="22"/>
      <c r="M38" s="22"/>
      <c r="N38" s="22"/>
      <c r="O38" s="22"/>
      <c r="P38" s="22"/>
    </row>
    <row r="39" spans="1:16" ht="39" customHeight="1">
      <c r="A39" s="22"/>
      <c r="B39" s="35"/>
      <c r="C39" s="1200" t="s">
        <v>580</v>
      </c>
      <c r="D39" s="1201"/>
      <c r="E39" s="1202"/>
      <c r="F39" s="36">
        <v>0.04</v>
      </c>
      <c r="G39" s="37">
        <v>0.04</v>
      </c>
      <c r="H39" s="37">
        <v>0.04</v>
      </c>
      <c r="I39" s="37">
        <v>0.04</v>
      </c>
      <c r="J39" s="38">
        <v>0.06</v>
      </c>
      <c r="K39" s="22"/>
      <c r="L39" s="22"/>
      <c r="M39" s="22"/>
      <c r="N39" s="22"/>
      <c r="O39" s="22"/>
      <c r="P39" s="22"/>
    </row>
    <row r="40" spans="1:16" ht="39" customHeight="1">
      <c r="A40" s="22"/>
      <c r="B40" s="35"/>
      <c r="C40" s="1200" t="s">
        <v>581</v>
      </c>
      <c r="D40" s="1201"/>
      <c r="E40" s="1202"/>
      <c r="F40" s="36">
        <v>0.02</v>
      </c>
      <c r="G40" s="37">
        <v>0.02</v>
      </c>
      <c r="H40" s="37">
        <v>0.02</v>
      </c>
      <c r="I40" s="37">
        <v>0.02</v>
      </c>
      <c r="J40" s="38">
        <v>0.02</v>
      </c>
      <c r="K40" s="22"/>
      <c r="L40" s="22"/>
      <c r="M40" s="22"/>
      <c r="N40" s="22"/>
      <c r="O40" s="22"/>
      <c r="P40" s="22"/>
    </row>
    <row r="41" spans="1:16" ht="39" customHeight="1">
      <c r="A41" s="22"/>
      <c r="B41" s="35"/>
      <c r="C41" s="1200" t="s">
        <v>582</v>
      </c>
      <c r="D41" s="1201"/>
      <c r="E41" s="1202"/>
      <c r="F41" s="36">
        <v>0.04</v>
      </c>
      <c r="G41" s="37">
        <v>0.04</v>
      </c>
      <c r="H41" s="37">
        <v>0.03</v>
      </c>
      <c r="I41" s="37">
        <v>0.02</v>
      </c>
      <c r="J41" s="38">
        <v>0.02</v>
      </c>
      <c r="K41" s="22"/>
      <c r="L41" s="22"/>
      <c r="M41" s="22"/>
      <c r="N41" s="22"/>
      <c r="O41" s="22"/>
      <c r="P41" s="22"/>
    </row>
    <row r="42" spans="1:16" ht="39" customHeight="1">
      <c r="A42" s="22"/>
      <c r="B42" s="39"/>
      <c r="C42" s="1200" t="s">
        <v>583</v>
      </c>
      <c r="D42" s="1201"/>
      <c r="E42" s="1202"/>
      <c r="F42" s="36" t="s">
        <v>525</v>
      </c>
      <c r="G42" s="37" t="s">
        <v>525</v>
      </c>
      <c r="H42" s="37" t="s">
        <v>525</v>
      </c>
      <c r="I42" s="37" t="s">
        <v>525</v>
      </c>
      <c r="J42" s="38" t="s">
        <v>525</v>
      </c>
      <c r="K42" s="22"/>
      <c r="L42" s="22"/>
      <c r="M42" s="22"/>
      <c r="N42" s="22"/>
      <c r="O42" s="22"/>
      <c r="P42" s="22"/>
    </row>
    <row r="43" spans="1:16" ht="39" customHeight="1" thickBot="1">
      <c r="A43" s="22"/>
      <c r="B43" s="40"/>
      <c r="C43" s="1203" t="s">
        <v>584</v>
      </c>
      <c r="D43" s="1204"/>
      <c r="E43" s="1205"/>
      <c r="F43" s="41">
        <v>0.02</v>
      </c>
      <c r="G43" s="42">
        <v>0.03</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fo5Ln3Bbj/Ae8QI6G9EZdLrEkNxTopQHuPtKuYEBe/HxIBq+xlnygrF9GWweBJHbYLJbFw+hUrw4J4w8PCudA==" saltValue="s0wcqZyoAY2bmSIo260P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08" t="s">
        <v>11</v>
      </c>
      <c r="C45" s="1209"/>
      <c r="D45" s="58"/>
      <c r="E45" s="1214" t="s">
        <v>12</v>
      </c>
      <c r="F45" s="1214"/>
      <c r="G45" s="1214"/>
      <c r="H45" s="1214"/>
      <c r="I45" s="1214"/>
      <c r="J45" s="1215"/>
      <c r="K45" s="59">
        <v>1514</v>
      </c>
      <c r="L45" s="60">
        <v>1461</v>
      </c>
      <c r="M45" s="60">
        <v>1513</v>
      </c>
      <c r="N45" s="60">
        <v>1384</v>
      </c>
      <c r="O45" s="61">
        <v>1334</v>
      </c>
      <c r="P45" s="48"/>
      <c r="Q45" s="48"/>
      <c r="R45" s="48"/>
      <c r="S45" s="48"/>
      <c r="T45" s="48"/>
      <c r="U45" s="48"/>
    </row>
    <row r="46" spans="1:21" ht="30.75" customHeight="1">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c r="A48" s="48"/>
      <c r="B48" s="1210"/>
      <c r="C48" s="1211"/>
      <c r="D48" s="62"/>
      <c r="E48" s="1216" t="s">
        <v>15</v>
      </c>
      <c r="F48" s="1216"/>
      <c r="G48" s="1216"/>
      <c r="H48" s="1216"/>
      <c r="I48" s="1216"/>
      <c r="J48" s="1217"/>
      <c r="K48" s="63">
        <v>186</v>
      </c>
      <c r="L48" s="64">
        <v>195</v>
      </c>
      <c r="M48" s="64">
        <v>191</v>
      </c>
      <c r="N48" s="64">
        <v>219</v>
      </c>
      <c r="O48" s="65">
        <v>233</v>
      </c>
      <c r="P48" s="48"/>
      <c r="Q48" s="48"/>
      <c r="R48" s="48"/>
      <c r="S48" s="48"/>
      <c r="T48" s="48"/>
      <c r="U48" s="48"/>
    </row>
    <row r="49" spans="1:21" ht="30.75" customHeight="1">
      <c r="A49" s="48"/>
      <c r="B49" s="1210"/>
      <c r="C49" s="1211"/>
      <c r="D49" s="62"/>
      <c r="E49" s="1216" t="s">
        <v>16</v>
      </c>
      <c r="F49" s="1216"/>
      <c r="G49" s="1216"/>
      <c r="H49" s="1216"/>
      <c r="I49" s="1216"/>
      <c r="J49" s="1217"/>
      <c r="K49" s="63">
        <v>6</v>
      </c>
      <c r="L49" s="64">
        <v>6</v>
      </c>
      <c r="M49" s="64">
        <v>6</v>
      </c>
      <c r="N49" s="64">
        <v>6</v>
      </c>
      <c r="O49" s="65">
        <v>6</v>
      </c>
      <c r="P49" s="48"/>
      <c r="Q49" s="48"/>
      <c r="R49" s="48"/>
      <c r="S49" s="48"/>
      <c r="T49" s="48"/>
      <c r="U49" s="48"/>
    </row>
    <row r="50" spans="1:21" ht="30.75" customHeight="1">
      <c r="A50" s="48"/>
      <c r="B50" s="1210"/>
      <c r="C50" s="1211"/>
      <c r="D50" s="62"/>
      <c r="E50" s="1216" t="s">
        <v>17</v>
      </c>
      <c r="F50" s="1216"/>
      <c r="G50" s="1216"/>
      <c r="H50" s="1216"/>
      <c r="I50" s="1216"/>
      <c r="J50" s="1217"/>
      <c r="K50" s="63">
        <v>122</v>
      </c>
      <c r="L50" s="64">
        <v>121</v>
      </c>
      <c r="M50" s="64">
        <v>103</v>
      </c>
      <c r="N50" s="64">
        <v>47</v>
      </c>
      <c r="O50" s="65">
        <v>33</v>
      </c>
      <c r="P50" s="48"/>
      <c r="Q50" s="48"/>
      <c r="R50" s="48"/>
      <c r="S50" s="48"/>
      <c r="T50" s="48"/>
      <c r="U50" s="48"/>
    </row>
    <row r="51" spans="1:21" ht="30.75" customHeight="1">
      <c r="A51" s="48"/>
      <c r="B51" s="1212"/>
      <c r="C51" s="1213"/>
      <c r="D51" s="66"/>
      <c r="E51" s="1216" t="s">
        <v>18</v>
      </c>
      <c r="F51" s="1216"/>
      <c r="G51" s="1216"/>
      <c r="H51" s="1216"/>
      <c r="I51" s="1216"/>
      <c r="J51" s="1217"/>
      <c r="K51" s="63" t="s">
        <v>525</v>
      </c>
      <c r="L51" s="64">
        <v>0</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1295</v>
      </c>
      <c r="L52" s="64">
        <v>1270</v>
      </c>
      <c r="M52" s="64">
        <v>1262</v>
      </c>
      <c r="N52" s="64">
        <v>1236</v>
      </c>
      <c r="O52" s="65">
        <v>1211</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533</v>
      </c>
      <c r="L53" s="69">
        <v>513</v>
      </c>
      <c r="M53" s="69">
        <v>551</v>
      </c>
      <c r="N53" s="69">
        <v>420</v>
      </c>
      <c r="O53" s="70">
        <v>395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24" t="s">
        <v>25</v>
      </c>
      <c r="C57" s="1225"/>
      <c r="D57" s="1228" t="s">
        <v>26</v>
      </c>
      <c r="E57" s="1229"/>
      <c r="F57" s="1229"/>
      <c r="G57" s="1229"/>
      <c r="H57" s="1229"/>
      <c r="I57" s="1229"/>
      <c r="J57" s="1230"/>
      <c r="K57" s="82" t="s">
        <v>617</v>
      </c>
      <c r="L57" s="83" t="s">
        <v>618</v>
      </c>
      <c r="M57" s="83" t="s">
        <v>617</v>
      </c>
      <c r="N57" s="83" t="s">
        <v>617</v>
      </c>
      <c r="O57" s="84" t="s">
        <v>617</v>
      </c>
    </row>
    <row r="58" spans="1:21" ht="31.5" customHeight="1" thickBot="1">
      <c r="B58" s="1226"/>
      <c r="C58" s="1227"/>
      <c r="D58" s="1231" t="s">
        <v>27</v>
      </c>
      <c r="E58" s="1232"/>
      <c r="F58" s="1232"/>
      <c r="G58" s="1232"/>
      <c r="H58" s="1232"/>
      <c r="I58" s="1232"/>
      <c r="J58" s="1233"/>
      <c r="K58" s="85" t="s">
        <v>618</v>
      </c>
      <c r="L58" s="86" t="s">
        <v>619</v>
      </c>
      <c r="M58" s="86" t="s">
        <v>617</v>
      </c>
      <c r="N58" s="86" t="s">
        <v>617</v>
      </c>
      <c r="O58" s="87" t="s">
        <v>617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wvajr/pN5ETLVfhSM/2Yh34U0P1co8c8IvuBQHrW5m6rFTCvps1rZn73X+Ww8LAEXA2oHOM2FHC6PMZ+jQfA==" saltValue="ka54dQNvpld6nTM99uij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34" t="s">
        <v>30</v>
      </c>
      <c r="C41" s="1235"/>
      <c r="D41" s="101"/>
      <c r="E41" s="1240" t="s">
        <v>31</v>
      </c>
      <c r="F41" s="1240"/>
      <c r="G41" s="1240"/>
      <c r="H41" s="1241"/>
      <c r="I41" s="102">
        <v>14343</v>
      </c>
      <c r="J41" s="103">
        <v>15529</v>
      </c>
      <c r="K41" s="103">
        <v>15492</v>
      </c>
      <c r="L41" s="103">
        <v>16273</v>
      </c>
      <c r="M41" s="104">
        <v>17882</v>
      </c>
    </row>
    <row r="42" spans="2:13" ht="27.75" customHeight="1">
      <c r="B42" s="1236"/>
      <c r="C42" s="1237"/>
      <c r="D42" s="105"/>
      <c r="E42" s="1242" t="s">
        <v>32</v>
      </c>
      <c r="F42" s="1242"/>
      <c r="G42" s="1242"/>
      <c r="H42" s="1243"/>
      <c r="I42" s="106">
        <v>302</v>
      </c>
      <c r="J42" s="107">
        <v>271</v>
      </c>
      <c r="K42" s="107">
        <v>215</v>
      </c>
      <c r="L42" s="107">
        <v>210</v>
      </c>
      <c r="M42" s="108">
        <v>201</v>
      </c>
    </row>
    <row r="43" spans="2:13" ht="27.75" customHeight="1">
      <c r="B43" s="1236"/>
      <c r="C43" s="1237"/>
      <c r="D43" s="105"/>
      <c r="E43" s="1242" t="s">
        <v>33</v>
      </c>
      <c r="F43" s="1242"/>
      <c r="G43" s="1242"/>
      <c r="H43" s="1243"/>
      <c r="I43" s="106">
        <v>3156</v>
      </c>
      <c r="J43" s="107">
        <v>3248</v>
      </c>
      <c r="K43" s="107">
        <v>3472</v>
      </c>
      <c r="L43" s="107">
        <v>3636</v>
      </c>
      <c r="M43" s="108">
        <v>3814</v>
      </c>
    </row>
    <row r="44" spans="2:13" ht="27.75" customHeight="1">
      <c r="B44" s="1236"/>
      <c r="C44" s="1237"/>
      <c r="D44" s="105"/>
      <c r="E44" s="1242" t="s">
        <v>34</v>
      </c>
      <c r="F44" s="1242"/>
      <c r="G44" s="1242"/>
      <c r="H44" s="1243"/>
      <c r="I44" s="106">
        <v>1</v>
      </c>
      <c r="J44" s="107">
        <v>1</v>
      </c>
      <c r="K44" s="107">
        <v>0</v>
      </c>
      <c r="L44" s="107" t="s">
        <v>525</v>
      </c>
      <c r="M44" s="108" t="s">
        <v>525</v>
      </c>
    </row>
    <row r="45" spans="2:13" ht="27.75" customHeight="1">
      <c r="B45" s="1236"/>
      <c r="C45" s="1237"/>
      <c r="D45" s="105"/>
      <c r="E45" s="1242" t="s">
        <v>35</v>
      </c>
      <c r="F45" s="1242"/>
      <c r="G45" s="1242"/>
      <c r="H45" s="1243"/>
      <c r="I45" s="106">
        <v>3609</v>
      </c>
      <c r="J45" s="107">
        <v>3426</v>
      </c>
      <c r="K45" s="107">
        <v>3397</v>
      </c>
      <c r="L45" s="107">
        <v>3375</v>
      </c>
      <c r="M45" s="108">
        <v>3182</v>
      </c>
    </row>
    <row r="46" spans="2:13" ht="27.75" customHeight="1">
      <c r="B46" s="1236"/>
      <c r="C46" s="1237"/>
      <c r="D46" s="109"/>
      <c r="E46" s="1242" t="s">
        <v>36</v>
      </c>
      <c r="F46" s="1242"/>
      <c r="G46" s="1242"/>
      <c r="H46" s="1243"/>
      <c r="I46" s="106" t="s">
        <v>525</v>
      </c>
      <c r="J46" s="107" t="s">
        <v>525</v>
      </c>
      <c r="K46" s="107" t="s">
        <v>525</v>
      </c>
      <c r="L46" s="107" t="s">
        <v>525</v>
      </c>
      <c r="M46" s="108" t="s">
        <v>525</v>
      </c>
    </row>
    <row r="47" spans="2:13" ht="27.75" customHeight="1">
      <c r="B47" s="1236"/>
      <c r="C47" s="1237"/>
      <c r="D47" s="110"/>
      <c r="E47" s="1244" t="s">
        <v>37</v>
      </c>
      <c r="F47" s="1245"/>
      <c r="G47" s="1245"/>
      <c r="H47" s="1246"/>
      <c r="I47" s="106" t="s">
        <v>525</v>
      </c>
      <c r="J47" s="107" t="s">
        <v>525</v>
      </c>
      <c r="K47" s="107" t="s">
        <v>525</v>
      </c>
      <c r="L47" s="107" t="s">
        <v>525</v>
      </c>
      <c r="M47" s="108" t="s">
        <v>525</v>
      </c>
    </row>
    <row r="48" spans="2:13" ht="27.75" customHeight="1">
      <c r="B48" s="1236"/>
      <c r="C48" s="1237"/>
      <c r="D48" s="105"/>
      <c r="E48" s="1242" t="s">
        <v>38</v>
      </c>
      <c r="F48" s="1242"/>
      <c r="G48" s="1242"/>
      <c r="H48" s="1243"/>
      <c r="I48" s="106" t="s">
        <v>525</v>
      </c>
      <c r="J48" s="107" t="s">
        <v>525</v>
      </c>
      <c r="K48" s="107" t="s">
        <v>525</v>
      </c>
      <c r="L48" s="107" t="s">
        <v>525</v>
      </c>
      <c r="M48" s="108" t="s">
        <v>525</v>
      </c>
    </row>
    <row r="49" spans="2:13" ht="27.75" customHeight="1">
      <c r="B49" s="1238"/>
      <c r="C49" s="1239"/>
      <c r="D49" s="105"/>
      <c r="E49" s="1242" t="s">
        <v>39</v>
      </c>
      <c r="F49" s="1242"/>
      <c r="G49" s="1242"/>
      <c r="H49" s="1243"/>
      <c r="I49" s="106" t="s">
        <v>525</v>
      </c>
      <c r="J49" s="107" t="s">
        <v>525</v>
      </c>
      <c r="K49" s="107" t="s">
        <v>525</v>
      </c>
      <c r="L49" s="107" t="s">
        <v>525</v>
      </c>
      <c r="M49" s="108" t="s">
        <v>525</v>
      </c>
    </row>
    <row r="50" spans="2:13" ht="27.75" customHeight="1">
      <c r="B50" s="1247" t="s">
        <v>40</v>
      </c>
      <c r="C50" s="1248"/>
      <c r="D50" s="111"/>
      <c r="E50" s="1242" t="s">
        <v>41</v>
      </c>
      <c r="F50" s="1242"/>
      <c r="G50" s="1242"/>
      <c r="H50" s="1243"/>
      <c r="I50" s="106">
        <v>10116</v>
      </c>
      <c r="J50" s="107">
        <v>10234</v>
      </c>
      <c r="K50" s="107">
        <v>10325</v>
      </c>
      <c r="L50" s="107">
        <v>10194</v>
      </c>
      <c r="M50" s="108">
        <v>10028</v>
      </c>
    </row>
    <row r="51" spans="2:13" ht="27.75" customHeight="1">
      <c r="B51" s="1236"/>
      <c r="C51" s="1237"/>
      <c r="D51" s="105"/>
      <c r="E51" s="1242" t="s">
        <v>42</v>
      </c>
      <c r="F51" s="1242"/>
      <c r="G51" s="1242"/>
      <c r="H51" s="1243"/>
      <c r="I51" s="106">
        <v>1010</v>
      </c>
      <c r="J51" s="107">
        <v>1017</v>
      </c>
      <c r="K51" s="107">
        <v>929</v>
      </c>
      <c r="L51" s="107">
        <v>1007</v>
      </c>
      <c r="M51" s="108">
        <v>1069</v>
      </c>
    </row>
    <row r="52" spans="2:13" ht="27.75" customHeight="1">
      <c r="B52" s="1238"/>
      <c r="C52" s="1239"/>
      <c r="D52" s="105"/>
      <c r="E52" s="1242" t="s">
        <v>43</v>
      </c>
      <c r="F52" s="1242"/>
      <c r="G52" s="1242"/>
      <c r="H52" s="1243"/>
      <c r="I52" s="106">
        <v>12806</v>
      </c>
      <c r="J52" s="107">
        <v>13623</v>
      </c>
      <c r="K52" s="107">
        <v>13732</v>
      </c>
      <c r="L52" s="107">
        <v>14146</v>
      </c>
      <c r="M52" s="108">
        <v>15189</v>
      </c>
    </row>
    <row r="53" spans="2:13" ht="27.75" customHeight="1" thickBot="1">
      <c r="B53" s="1249" t="s">
        <v>44</v>
      </c>
      <c r="C53" s="1250"/>
      <c r="D53" s="112"/>
      <c r="E53" s="1251" t="s">
        <v>45</v>
      </c>
      <c r="F53" s="1251"/>
      <c r="G53" s="1251"/>
      <c r="H53" s="1252"/>
      <c r="I53" s="113">
        <v>-2522</v>
      </c>
      <c r="J53" s="114">
        <v>-2401</v>
      </c>
      <c r="K53" s="114">
        <v>-2410</v>
      </c>
      <c r="L53" s="114">
        <v>-1853</v>
      </c>
      <c r="M53" s="115">
        <v>-1208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gpQ8o4kyW1VptQQ1Ce5CADy0XpGRzKO4tTrYhhLFJpyfB7SdJ77vqGl3/DdyOqMEAboq5Nxxe16pNZsHAATaQ==" saltValue="TGhj/kJhVQJq13PhFjCO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61" t="s">
        <v>48</v>
      </c>
      <c r="D55" s="1261"/>
      <c r="E55" s="1262"/>
      <c r="F55" s="127">
        <v>5191</v>
      </c>
      <c r="G55" s="127">
        <v>5149</v>
      </c>
      <c r="H55" s="128">
        <v>4956</v>
      </c>
    </row>
    <row r="56" spans="2:8" ht="52.5" customHeight="1">
      <c r="B56" s="129"/>
      <c r="C56" s="1263" t="s">
        <v>49</v>
      </c>
      <c r="D56" s="1263"/>
      <c r="E56" s="1264"/>
      <c r="F56" s="130">
        <v>1084</v>
      </c>
      <c r="G56" s="130">
        <v>1034</v>
      </c>
      <c r="H56" s="131">
        <v>1085</v>
      </c>
    </row>
    <row r="57" spans="2:8" ht="53.25" customHeight="1">
      <c r="B57" s="129"/>
      <c r="C57" s="1265" t="s">
        <v>50</v>
      </c>
      <c r="D57" s="1265"/>
      <c r="E57" s="1266"/>
      <c r="F57" s="132">
        <v>3512</v>
      </c>
      <c r="G57" s="132">
        <v>3472</v>
      </c>
      <c r="H57" s="133">
        <v>3449</v>
      </c>
    </row>
    <row r="58" spans="2:8" ht="45.75" customHeight="1">
      <c r="B58" s="134"/>
      <c r="C58" s="1253" t="s">
        <v>590</v>
      </c>
      <c r="D58" s="1254"/>
      <c r="E58" s="1255"/>
      <c r="F58" s="135">
        <v>669</v>
      </c>
      <c r="G58" s="135">
        <v>691</v>
      </c>
      <c r="H58" s="136">
        <v>704</v>
      </c>
    </row>
    <row r="59" spans="2:8" ht="45.75" customHeight="1">
      <c r="B59" s="134"/>
      <c r="C59" s="1253" t="s">
        <v>591</v>
      </c>
      <c r="D59" s="1254"/>
      <c r="E59" s="1255"/>
      <c r="F59" s="135">
        <v>672</v>
      </c>
      <c r="G59" s="135">
        <v>633</v>
      </c>
      <c r="H59" s="136">
        <v>614</v>
      </c>
    </row>
    <row r="60" spans="2:8" ht="45.75" customHeight="1">
      <c r="B60" s="134"/>
      <c r="C60" s="1253" t="s">
        <v>592</v>
      </c>
      <c r="D60" s="1254"/>
      <c r="E60" s="1255"/>
      <c r="F60" s="135">
        <v>428</v>
      </c>
      <c r="G60" s="135">
        <v>428</v>
      </c>
      <c r="H60" s="136">
        <v>428</v>
      </c>
    </row>
    <row r="61" spans="2:8" ht="45.75" customHeight="1">
      <c r="B61" s="134"/>
      <c r="C61" s="1253" t="s">
        <v>593</v>
      </c>
      <c r="D61" s="1254"/>
      <c r="E61" s="1255"/>
      <c r="F61" s="135">
        <v>416</v>
      </c>
      <c r="G61" s="135">
        <v>416</v>
      </c>
      <c r="H61" s="136">
        <v>416</v>
      </c>
    </row>
    <row r="62" spans="2:8" ht="45.75" customHeight="1" thickBot="1">
      <c r="B62" s="137"/>
      <c r="C62" s="1256" t="s">
        <v>594</v>
      </c>
      <c r="D62" s="1257"/>
      <c r="E62" s="1258"/>
      <c r="F62" s="138">
        <v>524</v>
      </c>
      <c r="G62" s="138">
        <v>458</v>
      </c>
      <c r="H62" s="139">
        <v>414</v>
      </c>
    </row>
    <row r="63" spans="2:8" ht="52.5" customHeight="1" thickBot="1">
      <c r="B63" s="140"/>
      <c r="C63" s="1259" t="s">
        <v>51</v>
      </c>
      <c r="D63" s="1259"/>
      <c r="E63" s="1260"/>
      <c r="F63" s="141">
        <v>9787</v>
      </c>
      <c r="G63" s="141">
        <v>9655</v>
      </c>
      <c r="H63" s="142">
        <v>9490</v>
      </c>
    </row>
    <row r="64" spans="2:8" ht="15" customHeight="1"/>
    <row r="65" ht="0" hidden="1" customHeight="1"/>
    <row r="66" ht="0" hidden="1" customHeight="1"/>
  </sheetData>
  <sheetProtection algorithmName="SHA-512" hashValue="91j7Lu6usK4B10bebLvFzWQYpSWR6mFWWA90vtjisBrTSdbXnGO8Zo8gSV3w7Xf5uv8VDJJ+wkRIyKYpq8nkJA==" saltValue="WyM4dtDIje71mCuNUAKX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624</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625</v>
      </c>
      <c r="AO51" s="1305"/>
      <c r="AP51" s="1305"/>
      <c r="AQ51" s="1305"/>
      <c r="AR51" s="1305"/>
      <c r="AS51" s="1305"/>
      <c r="AT51" s="1305"/>
      <c r="AU51" s="1305"/>
      <c r="AV51" s="1305"/>
      <c r="AW51" s="1305"/>
      <c r="AX51" s="1305"/>
      <c r="AY51" s="1305"/>
      <c r="AZ51" s="1305"/>
      <c r="BA51" s="1305"/>
      <c r="BB51" s="1305" t="s">
        <v>626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45</v>
      </c>
      <c r="BY53" s="1307"/>
      <c r="BZ53" s="1307"/>
      <c r="CA53" s="1307"/>
      <c r="CB53" s="1307"/>
      <c r="CC53" s="1307"/>
      <c r="CD53" s="1307"/>
      <c r="CE53" s="1307"/>
      <c r="CF53" s="1307">
        <v>49</v>
      </c>
      <c r="CG53" s="1307"/>
      <c r="CH53" s="1307"/>
      <c r="CI53" s="1307"/>
      <c r="CJ53" s="1307"/>
      <c r="CK53" s="1307"/>
      <c r="CL53" s="1307"/>
      <c r="CM53" s="1307"/>
      <c r="CN53" s="1307">
        <v>51.3</v>
      </c>
      <c r="CO53" s="1307"/>
      <c r="CP53" s="1307"/>
      <c r="CQ53" s="1307"/>
      <c r="CR53" s="1307"/>
      <c r="CS53" s="1307"/>
      <c r="CT53" s="1307"/>
      <c r="CU53" s="1307"/>
      <c r="CV53" s="1307">
        <v>52</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628</v>
      </c>
      <c r="AO55" s="1301"/>
      <c r="AP55" s="1301"/>
      <c r="AQ55" s="1301"/>
      <c r="AR55" s="1301"/>
      <c r="AS55" s="1301"/>
      <c r="AT55" s="1301"/>
      <c r="AU55" s="1301"/>
      <c r="AV55" s="1301"/>
      <c r="AW55" s="1301"/>
      <c r="AX55" s="1301"/>
      <c r="AY55" s="1301"/>
      <c r="AZ55" s="1301"/>
      <c r="BA55" s="1301"/>
      <c r="BB55" s="1305" t="s">
        <v>626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629</v>
      </c>
    </row>
    <row r="64" spans="1:109">
      <c r="B64" s="1276"/>
      <c r="G64" s="1283"/>
      <c r="I64" s="1317"/>
      <c r="J64" s="1317"/>
      <c r="K64" s="1317"/>
      <c r="L64" s="1317"/>
      <c r="M64" s="1317"/>
      <c r="N64" s="1318"/>
      <c r="AM64" s="1283"/>
      <c r="AN64" s="1283" t="s">
        <v>622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624</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c r="B73" s="1276"/>
      <c r="G73" s="1302"/>
      <c r="H73" s="1302"/>
      <c r="I73" s="1302"/>
      <c r="J73" s="1302"/>
      <c r="K73" s="1324"/>
      <c r="L73" s="1324"/>
      <c r="M73" s="1324"/>
      <c r="N73" s="1324"/>
      <c r="AM73" s="1294"/>
      <c r="AN73" s="1305" t="s">
        <v>625</v>
      </c>
      <c r="AO73" s="1305"/>
      <c r="AP73" s="1305"/>
      <c r="AQ73" s="1305"/>
      <c r="AR73" s="1305"/>
      <c r="AS73" s="1305"/>
      <c r="AT73" s="1305"/>
      <c r="AU73" s="1305"/>
      <c r="AV73" s="1305"/>
      <c r="AW73" s="1305"/>
      <c r="AX73" s="1305"/>
      <c r="AY73" s="1305"/>
      <c r="AZ73" s="1305"/>
      <c r="BA73" s="1305"/>
      <c r="BB73" s="1305" t="s">
        <v>626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631</v>
      </c>
      <c r="BC75" s="1305"/>
      <c r="BD75" s="1305"/>
      <c r="BE75" s="1305"/>
      <c r="BF75" s="1305"/>
      <c r="BG75" s="1305"/>
      <c r="BH75" s="1305"/>
      <c r="BI75" s="1305"/>
      <c r="BJ75" s="1305"/>
      <c r="BK75" s="1305"/>
      <c r="BL75" s="1305"/>
      <c r="BM75" s="1305"/>
      <c r="BN75" s="1305"/>
      <c r="BO75" s="1305"/>
      <c r="BP75" s="1307">
        <v>6.5</v>
      </c>
      <c r="BQ75" s="1307"/>
      <c r="BR75" s="1307"/>
      <c r="BS75" s="1307"/>
      <c r="BT75" s="1307"/>
      <c r="BU75" s="1307"/>
      <c r="BV75" s="1307"/>
      <c r="BW75" s="1307"/>
      <c r="BX75" s="1307">
        <v>5.6</v>
      </c>
      <c r="BY75" s="1307"/>
      <c r="BZ75" s="1307"/>
      <c r="CA75" s="1307"/>
      <c r="CB75" s="1307"/>
      <c r="CC75" s="1307"/>
      <c r="CD75" s="1307"/>
      <c r="CE75" s="1307"/>
      <c r="CF75" s="1307">
        <v>5.5</v>
      </c>
      <c r="CG75" s="1307"/>
      <c r="CH75" s="1307"/>
      <c r="CI75" s="1307"/>
      <c r="CJ75" s="1307"/>
      <c r="CK75" s="1307"/>
      <c r="CL75" s="1307"/>
      <c r="CM75" s="1307"/>
      <c r="CN75" s="1307">
        <v>5.2</v>
      </c>
      <c r="CO75" s="1307"/>
      <c r="CP75" s="1307"/>
      <c r="CQ75" s="1307"/>
      <c r="CR75" s="1307"/>
      <c r="CS75" s="1307"/>
      <c r="CT75" s="1307"/>
      <c r="CU75" s="1307"/>
      <c r="CV75" s="1307">
        <v>4.8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628</v>
      </c>
      <c r="AO77" s="1301"/>
      <c r="AP77" s="1301"/>
      <c r="AQ77" s="1301"/>
      <c r="AR77" s="1301"/>
      <c r="AS77" s="1301"/>
      <c r="AT77" s="1301"/>
      <c r="AU77" s="1301"/>
      <c r="AV77" s="1301"/>
      <c r="AW77" s="1301"/>
      <c r="AX77" s="1301"/>
      <c r="AY77" s="1301"/>
      <c r="AZ77" s="1301"/>
      <c r="BA77" s="1301"/>
      <c r="BB77" s="1305" t="s">
        <v>626</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631</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lIP8QfiAI/1UMBQurBbqYwo1ORmVWZcMsLXdrcf3zUlBGHvC1rJKPH12BeYOR92KCrTNwBK5PJZ0k3iluMAkA==" saltValue="ued9qTTl0bms0rK4UsAs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gR2dlCxxUxnvzOCcNu2HNPgfmAgZ3BiGiZsKfjYK2ycGJ/lCUQ/oe8dJ7tozTIRImL8rKdkZn5qAcz3ctn1Bg==" saltValue="cz0piu7CXd6tINsACJ5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XNTN5RKpF5ySNYURUkvITntt2eH+gO0vyFqPq1cVMwSOSk8Q58O9hwTOwfz33mlQ5IVU6zYfFrO7gPRLEpqVw==" saltValue="tmJldwftO29cQHHWgyUOe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67606</v>
      </c>
      <c r="E3" s="161"/>
      <c r="F3" s="162">
        <v>106614</v>
      </c>
      <c r="G3" s="163"/>
      <c r="H3" s="164"/>
    </row>
    <row r="4" spans="1:8">
      <c r="A4" s="165"/>
      <c r="B4" s="166"/>
      <c r="C4" s="167"/>
      <c r="D4" s="168">
        <v>54289</v>
      </c>
      <c r="E4" s="169"/>
      <c r="F4" s="170">
        <v>45545</v>
      </c>
      <c r="G4" s="171"/>
      <c r="H4" s="172"/>
    </row>
    <row r="5" spans="1:8">
      <c r="A5" s="153" t="s">
        <v>559</v>
      </c>
      <c r="B5" s="158"/>
      <c r="C5" s="159"/>
      <c r="D5" s="160">
        <v>119375</v>
      </c>
      <c r="E5" s="161"/>
      <c r="F5" s="162">
        <v>85459</v>
      </c>
      <c r="G5" s="163"/>
      <c r="H5" s="164"/>
    </row>
    <row r="6" spans="1:8">
      <c r="A6" s="165"/>
      <c r="B6" s="166"/>
      <c r="C6" s="167"/>
      <c r="D6" s="168">
        <v>60641</v>
      </c>
      <c r="E6" s="169"/>
      <c r="F6" s="170">
        <v>44378</v>
      </c>
      <c r="G6" s="171"/>
      <c r="H6" s="172"/>
    </row>
    <row r="7" spans="1:8">
      <c r="A7" s="153" t="s">
        <v>560</v>
      </c>
      <c r="B7" s="158"/>
      <c r="C7" s="159"/>
      <c r="D7" s="160">
        <v>74470</v>
      </c>
      <c r="E7" s="161"/>
      <c r="F7" s="162">
        <v>83280</v>
      </c>
      <c r="G7" s="163"/>
      <c r="H7" s="164"/>
    </row>
    <row r="8" spans="1:8">
      <c r="A8" s="165"/>
      <c r="B8" s="166"/>
      <c r="C8" s="167"/>
      <c r="D8" s="168">
        <v>29775</v>
      </c>
      <c r="E8" s="169"/>
      <c r="F8" s="170">
        <v>43123</v>
      </c>
      <c r="G8" s="171"/>
      <c r="H8" s="172"/>
    </row>
    <row r="9" spans="1:8">
      <c r="A9" s="153" t="s">
        <v>561</v>
      </c>
      <c r="B9" s="158"/>
      <c r="C9" s="159"/>
      <c r="D9" s="160">
        <v>96090</v>
      </c>
      <c r="E9" s="161"/>
      <c r="F9" s="162">
        <v>88968</v>
      </c>
      <c r="G9" s="163"/>
      <c r="H9" s="164"/>
    </row>
    <row r="10" spans="1:8">
      <c r="A10" s="165"/>
      <c r="B10" s="166"/>
      <c r="C10" s="167"/>
      <c r="D10" s="168">
        <v>44555</v>
      </c>
      <c r="E10" s="169"/>
      <c r="F10" s="170">
        <v>45482</v>
      </c>
      <c r="G10" s="171"/>
      <c r="H10" s="172"/>
    </row>
    <row r="11" spans="1:8">
      <c r="A11" s="153" t="s">
        <v>562</v>
      </c>
      <c r="B11" s="158"/>
      <c r="C11" s="159"/>
      <c r="D11" s="160">
        <v>99503</v>
      </c>
      <c r="E11" s="161"/>
      <c r="F11" s="162">
        <v>85173</v>
      </c>
      <c r="G11" s="163"/>
      <c r="H11" s="164"/>
    </row>
    <row r="12" spans="1:8">
      <c r="A12" s="165"/>
      <c r="B12" s="166"/>
      <c r="C12" s="173"/>
      <c r="D12" s="168">
        <v>65243</v>
      </c>
      <c r="E12" s="169"/>
      <c r="F12" s="170">
        <v>43913</v>
      </c>
      <c r="G12" s="171"/>
      <c r="H12" s="172"/>
    </row>
    <row r="13" spans="1:8">
      <c r="A13" s="153"/>
      <c r="B13" s="158"/>
      <c r="C13" s="174"/>
      <c r="D13" s="175">
        <v>91409</v>
      </c>
      <c r="E13" s="176"/>
      <c r="F13" s="177">
        <v>89899</v>
      </c>
      <c r="G13" s="178"/>
      <c r="H13" s="164"/>
    </row>
    <row r="14" spans="1:8">
      <c r="A14" s="165"/>
      <c r="B14" s="166"/>
      <c r="C14" s="167"/>
      <c r="D14" s="168">
        <v>50901</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6.98</v>
      </c>
      <c r="C19" s="179">
        <f>ROUND(VALUE(SUBSTITUTE(実質収支比率等に係る経年分析!G$48,"▲","-")),2)</f>
        <v>6.84</v>
      </c>
      <c r="D19" s="179">
        <f>ROUND(VALUE(SUBSTITUTE(実質収支比率等に係る経年分析!H$48,"▲","-")),2)</f>
        <v>5.42</v>
      </c>
      <c r="E19" s="179">
        <f>ROUND(VALUE(SUBSTITUTE(実質収支比率等に係る経年分析!I$48,"▲","-")),2)</f>
        <v>5.85</v>
      </c>
      <c r="F19" s="179">
        <f>ROUND(VALUE(SUBSTITUTE(実質収支比率等に係る経年分析!J$48,"▲","-")),2)</f>
        <v>5.72</v>
      </c>
    </row>
    <row r="20" spans="1:11">
      <c r="A20" s="179" t="s">
        <v>55</v>
      </c>
      <c r="B20" s="179">
        <f>ROUND(VALUE(SUBSTITUTE(実質収支比率等に係る経年分析!F$47,"▲","-")),2)</f>
        <v>43.39</v>
      </c>
      <c r="C20" s="179">
        <f>ROUND(VALUE(SUBSTITUTE(実質収支比率等に係る経年分析!G$47,"▲","-")),2)</f>
        <v>46.8</v>
      </c>
      <c r="D20" s="179">
        <f>ROUND(VALUE(SUBSTITUTE(実質収支比率等に係る経年分析!H$47,"▲","-")),2)</f>
        <v>48.54</v>
      </c>
      <c r="E20" s="179">
        <f>ROUND(VALUE(SUBSTITUTE(実質収支比率等に係る経年分析!I$47,"▲","-")),2)</f>
        <v>49.15</v>
      </c>
      <c r="F20" s="179">
        <f>ROUND(VALUE(SUBSTITUTE(実質収支比率等に係る経年分析!J$47,"▲","-")),2)</f>
        <v>47.84</v>
      </c>
    </row>
    <row r="21" spans="1:11">
      <c r="A21" s="179" t="s">
        <v>56</v>
      </c>
      <c r="B21" s="179">
        <f>IF(ISNUMBER(VALUE(SUBSTITUTE(実質収支比率等に係る経年分析!F$49,"▲","-"))),ROUND(VALUE(SUBSTITUTE(実質収支比率等に係る経年分析!F$49,"▲","-")),2),NA())</f>
        <v>0.33</v>
      </c>
      <c r="C21" s="179">
        <f>IF(ISNUMBER(VALUE(SUBSTITUTE(実質収支比率等に係る経年分析!G$49,"▲","-"))),ROUND(VALUE(SUBSTITUTE(実質収支比率等に係る経年分析!G$49,"▲","-")),2),NA())</f>
        <v>3.84</v>
      </c>
      <c r="D21" s="179">
        <f>IF(ISNUMBER(VALUE(SUBSTITUTE(実質収支比率等に係る経年分析!H$49,"▲","-"))),ROUND(VALUE(SUBSTITUTE(実質収支比率等に係る経年分析!H$49,"▲","-")),2),NA())</f>
        <v>-0.68</v>
      </c>
      <c r="E21" s="179">
        <f>IF(ISNUMBER(VALUE(SUBSTITUTE(実質収支比率等に係る経年分析!I$49,"▲","-"))),ROUND(VALUE(SUBSTITUTE(実質収支比率等に係る経年分析!I$49,"▲","-")),2),NA())</f>
        <v>-0.1</v>
      </c>
      <c r="F21" s="179">
        <f>IF(ISNUMBER(VALUE(SUBSTITUTE(実質収支比率等に係る経年分析!J$49,"▲","-"))),ROUND(VALUE(SUBSTITUTE(実質収支比率等に係る経年分析!J$49,"▲","-")),2),NA())</f>
        <v>-2.06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生活排水処理事業特別会計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1.32</v>
      </c>
    </row>
    <row r="34" spans="1:16">
      <c r="A34" s="180" t="str">
        <f>IF(連結実質赤字比率に係る赤字・黒字の構成分析!C$36="",NA(),連結実質赤字比率に係る赤字・黒字の構成分析!C$36)</f>
        <v>介護保険事業特別会計（介護保険事業勘定）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5.71</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1295</v>
      </c>
      <c r="E42" s="181"/>
      <c r="F42" s="181"/>
      <c r="G42" s="181">
        <f>'実質公債費比率（分子）の構造'!L$52</f>
        <v>1270</v>
      </c>
      <c r="H42" s="181"/>
      <c r="I42" s="181"/>
      <c r="J42" s="181">
        <f>'実質公債費比率（分子）の構造'!M$52</f>
        <v>1262</v>
      </c>
      <c r="K42" s="181"/>
      <c r="L42" s="181"/>
      <c r="M42" s="181">
        <f>'実質公債費比率（分子）の構造'!N$52</f>
        <v>1236</v>
      </c>
      <c r="N42" s="181"/>
      <c r="O42" s="181"/>
      <c r="P42" s="181">
        <f>'実質公債費比率（分子）の構造'!O$52</f>
        <v>1211</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122</v>
      </c>
      <c r="C44" s="181"/>
      <c r="D44" s="181"/>
      <c r="E44" s="181">
        <f>'実質公債費比率（分子）の構造'!L$50</f>
        <v>121</v>
      </c>
      <c r="F44" s="181"/>
      <c r="G44" s="181"/>
      <c r="H44" s="181">
        <f>'実質公債費比率（分子）の構造'!M$50</f>
        <v>103</v>
      </c>
      <c r="I44" s="181"/>
      <c r="J44" s="181"/>
      <c r="K44" s="181">
        <f>'実質公債費比率（分子）の構造'!N$50</f>
        <v>47</v>
      </c>
      <c r="L44" s="181"/>
      <c r="M44" s="181"/>
      <c r="N44" s="181">
        <f>'実質公債費比率（分子）の構造'!O$50</f>
        <v>33</v>
      </c>
      <c r="O44" s="181"/>
      <c r="P44" s="181"/>
    </row>
    <row r="45" spans="1:16">
      <c r="A45" s="181" t="s">
        <v>66</v>
      </c>
      <c r="B45" s="181">
        <f>'実質公債費比率（分子）の構造'!K$49</f>
        <v>6</v>
      </c>
      <c r="C45" s="181"/>
      <c r="D45" s="181"/>
      <c r="E45" s="181">
        <f>'実質公債費比率（分子）の構造'!L$49</f>
        <v>6</v>
      </c>
      <c r="F45" s="181"/>
      <c r="G45" s="181"/>
      <c r="H45" s="181">
        <f>'実質公債費比率（分子）の構造'!M$49</f>
        <v>6</v>
      </c>
      <c r="I45" s="181"/>
      <c r="J45" s="181"/>
      <c r="K45" s="181">
        <f>'実質公債費比率（分子）の構造'!N$49</f>
        <v>6</v>
      </c>
      <c r="L45" s="181"/>
      <c r="M45" s="181"/>
      <c r="N45" s="181">
        <f>'実質公債費比率（分子）の構造'!O$49</f>
        <v>6</v>
      </c>
      <c r="O45" s="181"/>
      <c r="P45" s="181"/>
    </row>
    <row r="46" spans="1:16">
      <c r="A46" s="181" t="s">
        <v>67</v>
      </c>
      <c r="B46" s="181">
        <f>'実質公債費比率（分子）の構造'!K$48</f>
        <v>186</v>
      </c>
      <c r="C46" s="181"/>
      <c r="D46" s="181"/>
      <c r="E46" s="181">
        <f>'実質公債費比率（分子）の構造'!L$48</f>
        <v>195</v>
      </c>
      <c r="F46" s="181"/>
      <c r="G46" s="181"/>
      <c r="H46" s="181">
        <f>'実質公債費比率（分子）の構造'!M$48</f>
        <v>191</v>
      </c>
      <c r="I46" s="181"/>
      <c r="J46" s="181"/>
      <c r="K46" s="181">
        <f>'実質公債費比率（分子）の構造'!N$48</f>
        <v>219</v>
      </c>
      <c r="L46" s="181"/>
      <c r="M46" s="181"/>
      <c r="N46" s="181">
        <f>'実質公債費比率（分子）の構造'!O$48</f>
        <v>233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1514</v>
      </c>
      <c r="C49" s="181"/>
      <c r="D49" s="181"/>
      <c r="E49" s="181">
        <f>'実質公債費比率（分子）の構造'!L$45</f>
        <v>1461</v>
      </c>
      <c r="F49" s="181"/>
      <c r="G49" s="181"/>
      <c r="H49" s="181">
        <f>'実質公債費比率（分子）の構造'!M$45</f>
        <v>1513</v>
      </c>
      <c r="I49" s="181"/>
      <c r="J49" s="181"/>
      <c r="K49" s="181">
        <f>'実質公債費比率（分子）の構造'!N$45</f>
        <v>1384</v>
      </c>
      <c r="L49" s="181"/>
      <c r="M49" s="181"/>
      <c r="N49" s="181">
        <f>'実質公債費比率（分子）の構造'!O$45</f>
        <v>1334</v>
      </c>
      <c r="O49" s="181"/>
      <c r="P49" s="181"/>
    </row>
    <row r="50" spans="1:16">
      <c r="A50" s="181" t="s">
        <v>71</v>
      </c>
      <c r="B50" s="181" t="e">
        <f>NA()</f>
        <v>#N/A</v>
      </c>
      <c r="C50" s="181">
        <f>IF(ISNUMBER('実質公債費比率（分子）の構造'!K$53),'実質公債費比率（分子）の構造'!K$53,NA())</f>
        <v>533</v>
      </c>
      <c r="D50" s="181" t="e">
        <f>NA()</f>
        <v>#N/A</v>
      </c>
      <c r="E50" s="181" t="e">
        <f>NA()</f>
        <v>#N/A</v>
      </c>
      <c r="F50" s="181">
        <f>IF(ISNUMBER('実質公債費比率（分子）の構造'!L$53),'実質公債費比率（分子）の構造'!L$53,NA())</f>
        <v>513</v>
      </c>
      <c r="G50" s="181" t="e">
        <f>NA()</f>
        <v>#N/A</v>
      </c>
      <c r="H50" s="181" t="e">
        <f>NA()</f>
        <v>#N/A</v>
      </c>
      <c r="I50" s="181">
        <f>IF(ISNUMBER('実質公債費比率（分子）の構造'!M$53),'実質公債費比率（分子）の構造'!M$53,NA())</f>
        <v>551</v>
      </c>
      <c r="J50" s="181" t="e">
        <f>NA()</f>
        <v>#N/A</v>
      </c>
      <c r="K50" s="181" t="e">
        <f>NA()</f>
        <v>#N/A</v>
      </c>
      <c r="L50" s="181">
        <f>IF(ISNUMBER('実質公債費比率（分子）の構造'!N$53),'実質公債費比率（分子）の構造'!N$53,NA())</f>
        <v>420</v>
      </c>
      <c r="M50" s="181" t="e">
        <f>NA()</f>
        <v>#N/A</v>
      </c>
      <c r="N50" s="181" t="e">
        <f>NA()</f>
        <v>#N/A</v>
      </c>
      <c r="O50" s="181">
        <f>IF(ISNUMBER('実質公債費比率（分子）の構造'!O$53),'実質公債費比率（分子）の構造'!O$53,NA())</f>
        <v>395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12806</v>
      </c>
      <c r="E56" s="180"/>
      <c r="F56" s="180"/>
      <c r="G56" s="180">
        <f>'将来負担比率（分子）の構造'!J$52</f>
        <v>13623</v>
      </c>
      <c r="H56" s="180"/>
      <c r="I56" s="180"/>
      <c r="J56" s="180">
        <f>'将来負担比率（分子）の構造'!K$52</f>
        <v>13732</v>
      </c>
      <c r="K56" s="180"/>
      <c r="L56" s="180"/>
      <c r="M56" s="180">
        <f>'将来負担比率（分子）の構造'!L$52</f>
        <v>14146</v>
      </c>
      <c r="N56" s="180"/>
      <c r="O56" s="180"/>
      <c r="P56" s="180">
        <f>'将来負担比率（分子）の構造'!M$52</f>
        <v>15189</v>
      </c>
    </row>
    <row r="57" spans="1:16">
      <c r="A57" s="180" t="s">
        <v>42</v>
      </c>
      <c r="B57" s="180"/>
      <c r="C57" s="180"/>
      <c r="D57" s="180">
        <f>'将来負担比率（分子）の構造'!I$51</f>
        <v>1010</v>
      </c>
      <c r="E57" s="180"/>
      <c r="F57" s="180"/>
      <c r="G57" s="180">
        <f>'将来負担比率（分子）の構造'!J$51</f>
        <v>1017</v>
      </c>
      <c r="H57" s="180"/>
      <c r="I57" s="180"/>
      <c r="J57" s="180">
        <f>'将来負担比率（分子）の構造'!K$51</f>
        <v>929</v>
      </c>
      <c r="K57" s="180"/>
      <c r="L57" s="180"/>
      <c r="M57" s="180">
        <f>'将来負担比率（分子）の構造'!L$51</f>
        <v>1007</v>
      </c>
      <c r="N57" s="180"/>
      <c r="O57" s="180"/>
      <c r="P57" s="180">
        <f>'将来負担比率（分子）の構造'!M$51</f>
        <v>1069</v>
      </c>
    </row>
    <row r="58" spans="1:16">
      <c r="A58" s="180" t="s">
        <v>41</v>
      </c>
      <c r="B58" s="180"/>
      <c r="C58" s="180"/>
      <c r="D58" s="180">
        <f>'将来負担比率（分子）の構造'!I$50</f>
        <v>10116</v>
      </c>
      <c r="E58" s="180"/>
      <c r="F58" s="180"/>
      <c r="G58" s="180">
        <f>'将来負担比率（分子）の構造'!J$50</f>
        <v>10234</v>
      </c>
      <c r="H58" s="180"/>
      <c r="I58" s="180"/>
      <c r="J58" s="180">
        <f>'将来負担比率（分子）の構造'!K$50</f>
        <v>10325</v>
      </c>
      <c r="K58" s="180"/>
      <c r="L58" s="180"/>
      <c r="M58" s="180">
        <f>'将来負担比率（分子）の構造'!L$50</f>
        <v>10194</v>
      </c>
      <c r="N58" s="180"/>
      <c r="O58" s="180"/>
      <c r="P58" s="180">
        <f>'将来負担比率（分子）の構造'!M$50</f>
        <v>10028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3609</v>
      </c>
      <c r="C62" s="180"/>
      <c r="D62" s="180"/>
      <c r="E62" s="180">
        <f>'将来負担比率（分子）の構造'!J$45</f>
        <v>3426</v>
      </c>
      <c r="F62" s="180"/>
      <c r="G62" s="180"/>
      <c r="H62" s="180">
        <f>'将来負担比率（分子）の構造'!K$45</f>
        <v>3397</v>
      </c>
      <c r="I62" s="180"/>
      <c r="J62" s="180"/>
      <c r="K62" s="180">
        <f>'将来負担比率（分子）の構造'!L$45</f>
        <v>3375</v>
      </c>
      <c r="L62" s="180"/>
      <c r="M62" s="180"/>
      <c r="N62" s="180">
        <f>'将来負担比率（分子）の構造'!M$45</f>
        <v>3182</v>
      </c>
      <c r="O62" s="180"/>
      <c r="P62" s="180"/>
    </row>
    <row r="63" spans="1:16">
      <c r="A63" s="180" t="s">
        <v>34</v>
      </c>
      <c r="B63" s="180">
        <f>'将来負担比率（分子）の構造'!I$44</f>
        <v>1</v>
      </c>
      <c r="C63" s="180"/>
      <c r="D63" s="180"/>
      <c r="E63" s="180">
        <f>'将来負担比率（分子）の構造'!J$44</f>
        <v>1</v>
      </c>
      <c r="F63" s="180"/>
      <c r="G63" s="180"/>
      <c r="H63" s="180">
        <f>'将来負担比率（分子）の構造'!K$44</f>
        <v>0</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3156</v>
      </c>
      <c r="C64" s="180"/>
      <c r="D64" s="180"/>
      <c r="E64" s="180">
        <f>'将来負担比率（分子）の構造'!J$43</f>
        <v>3248</v>
      </c>
      <c r="F64" s="180"/>
      <c r="G64" s="180"/>
      <c r="H64" s="180">
        <f>'将来負担比率（分子）の構造'!K$43</f>
        <v>3472</v>
      </c>
      <c r="I64" s="180"/>
      <c r="J64" s="180"/>
      <c r="K64" s="180">
        <f>'将来負担比率（分子）の構造'!L$43</f>
        <v>3636</v>
      </c>
      <c r="L64" s="180"/>
      <c r="M64" s="180"/>
      <c r="N64" s="180">
        <f>'将来負担比率（分子）の構造'!M$43</f>
        <v>3814</v>
      </c>
      <c r="O64" s="180"/>
      <c r="P64" s="180"/>
    </row>
    <row r="65" spans="1:16">
      <c r="A65" s="180" t="s">
        <v>32</v>
      </c>
      <c r="B65" s="180">
        <f>'将来負担比率（分子）の構造'!I$42</f>
        <v>302</v>
      </c>
      <c r="C65" s="180"/>
      <c r="D65" s="180"/>
      <c r="E65" s="180">
        <f>'将来負担比率（分子）の構造'!J$42</f>
        <v>271</v>
      </c>
      <c r="F65" s="180"/>
      <c r="G65" s="180"/>
      <c r="H65" s="180">
        <f>'将来負担比率（分子）の構造'!K$42</f>
        <v>215</v>
      </c>
      <c r="I65" s="180"/>
      <c r="J65" s="180"/>
      <c r="K65" s="180">
        <f>'将来負担比率（分子）の構造'!L$42</f>
        <v>210</v>
      </c>
      <c r="L65" s="180"/>
      <c r="M65" s="180"/>
      <c r="N65" s="180">
        <f>'将来負担比率（分子）の構造'!M$42</f>
        <v>201</v>
      </c>
      <c r="O65" s="180"/>
      <c r="P65" s="180"/>
    </row>
    <row r="66" spans="1:16">
      <c r="A66" s="180" t="s">
        <v>31</v>
      </c>
      <c r="B66" s="180">
        <f>'将来負担比率（分子）の構造'!I$41</f>
        <v>14343</v>
      </c>
      <c r="C66" s="180"/>
      <c r="D66" s="180"/>
      <c r="E66" s="180">
        <f>'将来負担比率（分子）の構造'!J$41</f>
        <v>15529</v>
      </c>
      <c r="F66" s="180"/>
      <c r="G66" s="180"/>
      <c r="H66" s="180">
        <f>'将来負担比率（分子）の構造'!K$41</f>
        <v>15492</v>
      </c>
      <c r="I66" s="180"/>
      <c r="J66" s="180"/>
      <c r="K66" s="180">
        <f>'将来負担比率（分子）の構造'!L$41</f>
        <v>16273</v>
      </c>
      <c r="L66" s="180"/>
      <c r="M66" s="180"/>
      <c r="N66" s="180">
        <f>'将来負担比率（分子）の構造'!M$41</f>
        <v>17882</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5191</v>
      </c>
      <c r="C72" s="184">
        <f>基金残高に係る経年分析!G55</f>
        <v>5149</v>
      </c>
      <c r="D72" s="184">
        <f>基金残高に係る経年分析!H55</f>
        <v>4956</v>
      </c>
    </row>
    <row r="73" spans="1:16">
      <c r="A73" s="183" t="s">
        <v>78</v>
      </c>
      <c r="B73" s="184">
        <f>基金残高に係る経年分析!F56</f>
        <v>1084</v>
      </c>
      <c r="C73" s="184">
        <f>基金残高に係る経年分析!G56</f>
        <v>1034</v>
      </c>
      <c r="D73" s="184">
        <f>基金残高に係る経年分析!H56</f>
        <v>1085</v>
      </c>
    </row>
    <row r="74" spans="1:16">
      <c r="A74" s="183" t="s">
        <v>79</v>
      </c>
      <c r="B74" s="184">
        <f>基金残高に係る経年分析!F57</f>
        <v>3512</v>
      </c>
      <c r="C74" s="184">
        <f>基金残高に係る経年分析!G57</f>
        <v>3472</v>
      </c>
      <c r="D74" s="184">
        <f>基金残高に係る経年分析!H57</f>
        <v>3449</v>
      </c>
    </row>
  </sheetData>
  <sheetProtection algorithmName="SHA-512" hashValue="5KmYBsAXB4cQ5uHHcqusCfgoHzhTnw5yMo48aDhQUmRIjk70CG0vBk5FA6wRoh2EArQr415WKpgZCIc/e+5cYg==" saltValue="VtjpT6wRTxNlayUfs1aM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2020-03-13T05:03:49Z</cp:lastPrinted>
  <dcterms:created xsi:type="dcterms:W3CDTF">2020-02-10T05:53:27Z</dcterms:created>
  <dcterms:modified xsi:type="dcterms:W3CDTF">2020-08-28T01:05:32Z</dcterms:modified>
</cp:coreProperties>
</file>