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file02\共有フォルダ\07_企画財政課\04_財政係\10 調査・回答（外部）\R02\R2.08.18令和元年度財政状況資料集の作成について\02回答\1回目\"/>
    </mc:Choice>
  </mc:AlternateContent>
  <bookViews>
    <workbookView xWindow="0" yWindow="0" windowWidth="2049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<sst xmlns="http://schemas.openxmlformats.org/spreadsheetml/2006/main" count="1144" uniqueCount="636">
  <si>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</si>
  <si>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</si>
  <si>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</si>
  <si>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</si>
  <si>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</si>
  <si>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</si>
  <si>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</si>
  <si>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</si>
  <si>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</si>
  <si>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</si>
  <si>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</si>
  <si>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</si>
  <si>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</si>
  <si>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</si>
  <si>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</si>
  <si>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</si>
  <si>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</si>
  <si>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</si>
  <si>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</si>
  <si>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</si>
  <si>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</si>
  <si>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</si>
  <si>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</si>
  <si>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</si>
  <si>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</si>
  <si>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</si>
  <si>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</si>
  <si>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</si>
  <si>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</si>
  <si>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</si>
  <si>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</si>
  <si>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</si>
  <si>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</si>
  <si>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</si>
  <si>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</si>
  <si>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</si>
  <si>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</si>
  <si>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</si>
  <si>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</si>
  <si>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</si>
  <si>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</si>
  <si>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</si>
  <si>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</si>
  <si>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</si>
  <si>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</si>
  <si>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</si>
  <si>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</si>
  <si>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</si>
  <si>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</si>
  <si>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</si>
  <si>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</si>
  <si>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</si>
  <si>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</si>
  <si>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</si>
  <si>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</si>
  <si>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</si>
  <si>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</si>
  <si>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</si>
  <si>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</si>
  <si>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</si>
  <si>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</si>
  <si>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</si>
  <si>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</si>
  <si>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</si>
  <si>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</si>
  <si>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</si>
  <si>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</si>
  <si>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</si>
  <si>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</si>
  <si>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</si>
  <si>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</si>
  <si>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</si>
  <si>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</si>
  <si>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</si>
  <si>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</si>
  <si>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</si>
  <si>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</si>
  <si>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</si>
  <si>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</si>
  <si>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</si>
  <si>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</si>
  <si>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</si>
  <si>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</si>
  <si>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</si>
  <si>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</si>
  <si>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</si>
  <si>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</si>
  <si>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</si>
  <si>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</si>
  <si>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</si>
  <si>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</si>
  <si>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</si>
  <si>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</si>
  <si>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</si>
  <si>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</si>
  <si>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</si>
  <si>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</si>
  <si>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</si>
  <si>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</si>
  <si>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</si>
  <si>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</si>
  <si>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</si>
  <si>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</si>
  <si>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</si>
  <si>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</si>
  <si>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</si>
  <si>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</si>
  <si>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</si>
  <si>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</si>
  <si>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</si>
  <si>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</si>
  <si>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</si>
  <si>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</si>
  <si>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</si>
  <si>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</si>
  <si>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</si>
  <si>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</si>
  <si>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</si>
  <si>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</si>
  <si>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</si>
  <si>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</si>
  <si>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</si>
  <si>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</si>
  <si>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</si>
  <si>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</si>
  <si>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</si>
  <si>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</si>
  <si>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</si>
  <si>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</si>
  <si>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</si>
  <si>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</si>
  <si>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</si>
  <si>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</si>
  <si>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</si>
  <si>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</si>
  <si>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</si>
  <si>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</si>
  <si>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</si>
  <si>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</si>
  <si>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</si>
  <si>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</si>
  <si>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</si>
  <si>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</si>
  <si>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</si>
  <si>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</si>
  <si>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</si>
  <si>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</si>
  <si>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</si>
  <si>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</si>
  <si>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</si>
  <si>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</si>
  <si>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</si>
  <si>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</si>
  <si>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</si>
  <si>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</si>
  <si>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</si>
  <si>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</si>
  <si>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</si>
  <si>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</si>
  <si>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</si>
  <si>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</si>
  <si>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</si>
  <si>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</si>
  <si>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</si>
  <si>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</si>
  <si>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</si>
  <si>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</si>
  <si>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</si>
  <si>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</si>
  <si>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</si>
  <si>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</si>
  <si>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</si>
  <si>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</si>
  <si>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</si>
  <si>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</si>
  <si>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</si>
  <si>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</si>
  <si>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</si>
  <si>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</si>
  <si>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</si>
  <si>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</si>
  <si>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</si>
  <si>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</si>
  <si>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</si>
  <si>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</si>
  <si>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</si>
  <si>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</si>
  <si>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</si>
  <si>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</si>
  <si>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</si>
  <si>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</si>
  <si>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</si>
  <si>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</si>
  <si>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</si>
  <si>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</si>
  <si>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</si>
  <si>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</si>
  <si>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</si>
  <si>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</si>
  <si>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</si>
  <si>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</si>
  <si>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</si>
  <si>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</si>
  <si>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</si>
  <si>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</si>
  <si>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</si>
  <si>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</si>
  <si>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</si>
  <si>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</si>
  <si>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</si>
  <si>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</si>
  <si>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</si>
  <si>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</si>
  <si>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</si>
  <si>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福岡県嘉麻市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</si>
  <si>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</si>
  <si>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</si>
  <si>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</si>
  <si>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</si>
  <si>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</si>
  <si>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</si>
  <si>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</si>
  <si>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</si>
  <si>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</si>
  <si>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</si>
  <si>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</si>
  <si>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</si>
  <si>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</si>
  <si>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</si>
  <si>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</si>
  <si>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</si>
  <si>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</si>
  <si>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</si>
  <si>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</si>
  <si>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</si>
  <si>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</si>
  <si>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</si>
  <si>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</si>
  <si>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</si>
  <si>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</si>
  <si>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</si>
  <si>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</si>
  <si>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</si>
  <si>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</si>
  <si>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</si>
  <si>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</si>
  <si>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</si>
  <si>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</si>
  <si>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</si>
  <si>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</si>
  <si>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</si>
  <si>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</si>
  <si>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</si>
  <si>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</si>
  <si>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</si>
  <si>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</si>
  <si>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</si>
  <si>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</si>
  <si>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</si>
  <si>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</si>
  <si>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</si>
  <si>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</si>
  <si>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</si>
  <si>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</si>
  <si>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</si>
  <si>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</si>
  <si>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</si>
  <si>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</si>
  <si>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</si>
  <si>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</si>
  <si>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</si>
  <si>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</si>
  <si>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</si>
  <si>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</si>
  <si>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</si>
  <si>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</si>
  <si>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</si>
  <si>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</si>
  <si>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</si>
  <si>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</si>
  <si>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</si>
  <si>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</si>
  <si>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</si>
  <si>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</si>
  <si>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</si>
  <si>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</si>
  <si>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</si>
  <si>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</si>
  <si>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</si>
  <si>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</si>
  <si>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</si>
  <si>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</si>
  <si>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</si>
  <si>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</si>
  <si>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</si>
  <si>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</si>
  <si>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</si>
  <si>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</si>
  <si>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</si>
  <si>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</si>
  <si>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</si>
  <si>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</si>
  <si>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</si>
  <si>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</si>
  <si>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</si>
  <si>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</si>
  <si>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</si>
  <si>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</si>
  <si>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</si>
  <si>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</si>
  <si>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</si>
  <si>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</si>
  <si>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</si>
  <si>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</si>
  <si>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</si>
  <si>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</si>
  <si>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</si>
  <si>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</si>
  <si>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</si>
  <si>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</si>
  <si>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</si>
  <si>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</si>
  <si>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</si>
  <si>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</si>
  <si>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</si>
  <si>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</si>
  <si>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</si>
  <si>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</si>
  <si>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</si>
  <si>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</si>
  <si>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</si>
  <si>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</si>
  <si>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</si>
  <si>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</si>
  <si>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</si>
  <si>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</si>
  <si>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</si>
  <si>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</si>
  <si>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</si>
  <si>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</si>
  <si>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</si>
  <si>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</si>
  <si>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</si>
  <si>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</si>
  <si>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</si>
  <si>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</si>
  <si>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</si>
  <si>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</si>
  <si>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</si>
  <si>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</si>
  <si>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</si>
  <si>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</si>
  <si>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</si>
  <si>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</si>
  <si>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</si>
  <si>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</si>
  <si>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</si>
  <si>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</si>
  <si>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</si>
  <si>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</si>
  <si>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</si>
  <si>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</si>
  <si>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</si>
  <si>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</si>
  <si>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福岡県嘉麻市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</si>
  <si>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</si>
  <si>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</si>
  <si>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</si>
  <si>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</si>
  <si>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</si>
  <si>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</si>
  <si>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</si>
  <si>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</si>
  <si>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</si>
  <si>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</si>
  <si>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</si>
  <si>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</si>
  <si>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</si>
  <si>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</si>
  <si>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</si>
  <si>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</si>
  <si>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</si>
  <si>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</si>
  <si>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</si>
  <si>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</si>
  <si>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</si>
  <si>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</si>
  <si>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</si>
  <si>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</si>
  <si>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</si>
  <si>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</si>
  <si>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</si>
  <si>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</si>
  <si>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</si>
  <si>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</si>
  <si>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</si>
  <si>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</si>
  <si>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</si>
  <si>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</si>
  <si>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</si>
  <si>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</si>
  <si>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</si>
  <si>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</si>
  <si>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</si>
  <si>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</si>
  <si>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</si>
  <si>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</si>
  <si>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</si>
  <si>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</si>
  <si>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</si>
  <si>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</si>
  <si>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</si>
  <si>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</si>
  <si>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</si>
  <si>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</si>
  <si>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</si>
  <si>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</si>
  <si>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</si>
  <si>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</si>
  <si>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</si>
  <si>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</si>
  <si>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</si>
  <si>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</si>
  <si>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</si>
  <si>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</si>
  <si>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</si>
  <si>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</si>
  <si>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</si>
  <si>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</si>
  <si>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</si>
  <si>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</si>
  <si>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</si>
  <si>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</si>
  <si>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</si>
  <si>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</si>
  <si>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</si>
  <si>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</si>
  <si>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</si>
  <si>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</si>
  <si>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</si>
  <si>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</si>
  <si>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</si>
  <si>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</si>
  <si>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</si>
  <si>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</si>
  <si>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</si>
  <si>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</si>
  <si>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</si>
  <si>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</si>
  <si>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</si>
  <si>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</si>
  <si>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</si>
  <si>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</si>
  <si>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</si>
  <si>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</si>
  <si>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</si>
  <si>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</si>
  <si>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</si>
  <si>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</si>
  <si>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</si>
  <si>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</si>
  <si>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</si>
  <si>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</si>
  <si>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</si>
  <si>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</si>
  <si>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</si>
  <si>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</si>
  <si>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</si>
  <si>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</si>
  <si>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</si>
  <si>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</si>
  <si>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</si>
  <si>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</si>
  <si>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</si>
  <si>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</si>
  <si>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</si>
  <si>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</si>
  <si>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</si>
  <si>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</si>
  <si>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</si>
  <si>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</si>
  <si>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</si>
  <si>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</si>
  <si>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</si>
  <si>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</si>
  <si>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</si>
  <si>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</si>
  <si>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</si>
  <si>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</si>
  <si>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</si>
  <si>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</si>
  <si>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</si>
  <si>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</si>
  <si>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</si>
  <si>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</si>
  <si>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</si>
  <si>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</si>
  <si>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</si>
  <si>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</si>
  <si>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</si>
  <si>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</si>
  <si>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</si>
  <si>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</si>
  <si>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</si>
  <si>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</si>
  <si>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</si>
  <si>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</si>
  <si>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</si>
  <si>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</si>
  <si>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</si>
  <si>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</si>
  <si>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</si>
  <si>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</si>
  <si>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</si>
  <si>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</si>
  <si>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</si>
  <si>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</si>
  <si>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</si>
  <si>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</si>
  <si>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</si>
  <si>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</si>
  <si>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</si>
  <si>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</si>
  <si>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</si>
  <si>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</si>
  <si>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</si>
  <si>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</si>
  <si>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</si>
  <si>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</si>
  <si>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</si>
  <si>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</si>
  <si>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</si>
  <si>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</si>
  <si>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</si>
  <si>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</si>
  <si>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</si>
  <si>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</si>
  <si>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</si>
  <si>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</si>
  <si>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</si>
  <si>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</si>
  <si>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</si>
  <si>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</si>
  <si>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</si>
  <si>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</si>
  <si>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</si>
  <si>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</si>
  <si>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</si>
  <si>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</si>
  <si>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</si>
  <si>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</si>
  <si>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</si>
  <si>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</si>
  <si>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</si>
  <si>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</si>
  <si>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</si>
  <si>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</si>
  <si>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</si>
  <si>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</si>
  <si>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</si>
  <si>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</si>
  <si>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</si>
  <si>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7.23</t>
  </si>
  <si>
    <t>▲ 2.76</t>
  </si>
  <si>
    <t>▲ 4.61</t>
  </si>
  <si>
    <t>国民健康保険事業特別会計</t>
  </si>
  <si>
    <t>▲ 3.74</t>
  </si>
  <si>
    <t>▲ 3.31</t>
  </si>
  <si>
    <t>▲ 4.10</t>
  </si>
  <si>
    <t>▲ 3.85</t>
  </si>
  <si>
    <t>▲ 2.89</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</si>
  <si>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</si>
  <si>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</si>
  <si>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</si>
  <si>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</si>
  <si>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</si>
  <si>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</si>
  <si>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</si>
  <si>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</si>
  <si>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H25末</t>
    <phoneticPr fontId="5"/>
  </si>
  <si>
    <t>H26末</t>
    <phoneticPr fontId="5"/>
  </si>
  <si>
    <t>H27末</t>
    <phoneticPr fontId="5"/>
  </si>
  <si>
    <t>H28末</t>
    <phoneticPr fontId="5"/>
  </si>
  <si>
    <t>H29末</t>
    <phoneticPr fontId="5"/>
  </si>
  <si>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</si>
  <si>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</si>
  <si>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</si>
  <si>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ふくおか県央環境施設組合（一般会計）</t>
    <rPh sb="4" eb="6">
      <t>ケンオウ</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</si>
  <si>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</si>
  <si>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phoneticPr fontId="2"/>
  </si>
  <si>
    <t>福岡県後期高齢者医療広域連合(一般会計）</t>
    <phoneticPr fontId="2"/>
  </si>
  <si>
    <t>福岡県後期高齢者医療広域連合(後期高齢者医療特別会計）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</si>
  <si>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</si>
  <si>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</si>
  <si>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</si>
  <si>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</si>
  <si>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</si>
  <si>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</si>
  <si>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</si>
  <si>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</si>
  <si>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うすい</t>
    <phoneticPr fontId="2"/>
  </si>
  <si>
    <t>嘉麻市文化スポーツ振興公社</t>
    <rPh sb="0" eb="3">
      <t>カマシ</t>
    </rPh>
    <rPh sb="3" eb="5">
      <t>ブンカ</t>
    </rPh>
    <rPh sb="9" eb="11">
      <t>シンコウ</t>
    </rPh>
    <rPh sb="11" eb="13">
      <t>コウシャ</t>
    </rPh>
    <phoneticPr fontId="2"/>
  </si>
  <si>
    <t>嘉麻スタイル</t>
    <rPh sb="0" eb="2">
      <t>カマ</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</si>
  <si>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</si>
  <si>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</si>
  <si>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</si>
  <si>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</si>
  <si>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</si>
  <si>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</si>
  <si>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</si>
  <si>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</si>
  <si>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</si>
  <si>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かんがい施設維持管理基金</t>
    <rPh sb="4" eb="6">
      <t>シセツ</t>
    </rPh>
    <rPh sb="6" eb="8">
      <t>イジ</t>
    </rPh>
    <rPh sb="8" eb="10">
      <t>カンリ</t>
    </rPh>
    <rPh sb="10" eb="12">
      <t>キキン</t>
    </rPh>
    <phoneticPr fontId="11"/>
  </si>
  <si>
    <t>地域振興基金</t>
    <rPh sb="0" eb="2">
      <t>チイキ</t>
    </rPh>
    <rPh sb="2" eb="4">
      <t>シンコウ</t>
    </rPh>
    <rPh sb="4" eb="6">
      <t>キキン</t>
    </rPh>
    <phoneticPr fontId="11"/>
  </si>
  <si>
    <t>住宅新築資金等貸付事業基金</t>
    <rPh sb="0" eb="2">
      <t>ジュウタク</t>
    </rPh>
    <rPh sb="2" eb="4">
      <t>シンチク</t>
    </rPh>
    <rPh sb="4" eb="6">
      <t>シキン</t>
    </rPh>
    <rPh sb="6" eb="7">
      <t>トウ</t>
    </rPh>
    <rPh sb="7" eb="9">
      <t>カシツケ</t>
    </rPh>
    <rPh sb="9" eb="11">
      <t>ジギョウ</t>
    </rPh>
    <rPh sb="11" eb="13">
      <t>キキン</t>
    </rPh>
    <phoneticPr fontId="11"/>
  </si>
  <si>
    <t>嘉穂総合運動公園整備基金</t>
    <rPh sb="0" eb="2">
      <t>カホ</t>
    </rPh>
    <rPh sb="2" eb="4">
      <t>ソウゴウ</t>
    </rPh>
    <rPh sb="4" eb="6">
      <t>ウンドウ</t>
    </rPh>
    <rPh sb="6" eb="8">
      <t>コウエン</t>
    </rPh>
    <rPh sb="8" eb="10">
      <t>セイビ</t>
    </rPh>
    <rPh sb="10" eb="12">
      <t>キキン</t>
    </rPh>
    <phoneticPr fontId="11"/>
  </si>
  <si>
    <t>山林基金</t>
    <rPh sb="0" eb="2">
      <t>サンリン</t>
    </rPh>
    <rPh sb="2" eb="4">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</si>
  <si>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</si>
  <si>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</si>
  <si>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</si>
  <si>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</si>
  <si>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</si>
  <si>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</si>
  <si>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</si>
  <si>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</si>
  <si>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職員数の減や充当可能基金の増などによる効果で、平成25年度以降、将来負担比率は算出されていないが、有形固定資産減価償却率は類似団体より高い水準にある。公共施設の除却、集約化・複合化等を図り、さらなる公共施設保有量の削減や適正配置を進める必要があることから、庁舎など新たな施設の建設や更新事業に係る起債額が増加し、将来負担が増加していくことが見込まれるものの、維持管理に要する経費等の減少も想定されるため、引き続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</si>
  <si>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</si>
  <si>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</si>
  <si>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</si>
  <si>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</si>
  <si>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</si>
  <si>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</si>
  <si>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ともに類似団体平均を下回っている。既発債の償還ピークが過ぎ、年々減少傾向にあったが、公共施設の大半が老朽化しており、その更新事業や庁舎統合整備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t>
    <phoneticPr fontId="2"/>
  </si>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</sst>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66954</c:v>
                </c:pt>
                <c:pt idx="3">
                  <c:v>72656</c:v>
                </c:pt>
                <c:pt idx="4">
                  <c:v>65080</c:v>
                </c:pt>
              </c:numCache>
            </c:numRef>
          </c:val>
          <c:smooth val="0"/>
          <c:extLst>
            <c:ext xmlns:c16="http://schemas.microsoft.com/office/drawing/2014/chart" uri="{C3380CC4-5D6E-409C-BE32-E72D297353CC}">
              <c16:uniqueId val="{00000000-6E72-4893-81DD-69525CF2DB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50716</c:v>
                </c:pt>
                <c:pt idx="1">
                  <c:v>66410</c:v>
                </c:pt>
                <c:pt idx="2">
                  <c:v>74434</c:v>
                </c:pt>
                <c:pt idx="3">
                  <c:v>56256</c:v>
                </c:pt>
                <c:pt idx="4">
                  <c:v>88980</c:v>
                </c:pt>
              </c:numCache>
            </c:numRef>
          </c:val>
          <c:smooth val="0"/>
          <c:extLst>
            <c:ext xmlns:c16="http://schemas.microsoft.com/office/drawing/2014/chart" uri="{C3380CC4-5D6E-409C-BE32-E72D297353CC}">
              <c16:uniqueId val="{00000001-6E72-4893-81DD-69525CF2DB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1.97</c:v>
                </c:pt>
                <c:pt idx="1">
                  <c:v>5.64</c:v>
                </c:pt>
                <c:pt idx="2">
                  <c:v>6.21</c:v>
                </c:pt>
                <c:pt idx="3">
                  <c:v>3.57</c:v>
                </c:pt>
                <c:pt idx="4">
                  <c:v>3.22</c:v>
                </c:pt>
              </c:numCache>
            </c:numRef>
          </c:val>
          <c:extLst>
            <c:ext xmlns:c16="http://schemas.microsoft.com/office/drawing/2014/chart" uri="{C3380CC4-5D6E-409C-BE32-E72D297353CC}">
              <c16:uniqueId val="{00000000-B96B-4D1A-A5AD-28E2E4E045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26.46</c:v>
                </c:pt>
                <c:pt idx="1">
                  <c:v>26.46</c:v>
                </c:pt>
                <c:pt idx="2">
                  <c:v>28.05</c:v>
                </c:pt>
                <c:pt idx="3">
                  <c:v>28.98</c:v>
                </c:pt>
                <c:pt idx="4">
                  <c:v>25.24</c:v>
                </c:pt>
              </c:numCache>
            </c:numRef>
          </c:val>
          <c:extLst>
            <c:ext xmlns:c16="http://schemas.microsoft.com/office/drawing/2014/chart" uri="{C3380CC4-5D6E-409C-BE32-E72D297353CC}">
              <c16:uniqueId val="{00000001-B96B-4D1A-A5AD-28E2E4E045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-7.23</c:v>
                </c:pt>
                <c:pt idx="1">
                  <c:v>3.84</c:v>
                </c:pt>
                <c:pt idx="2">
                  <c:v>1.37</c:v>
                </c:pt>
                <c:pt idx="3">
                  <c:v>-2.76</c:v>
                </c:pt>
                <c:pt idx="4">
                  <c:v>-4.6100000000000003</c:v>
                </c:pt>
              </c:numCache>
            </c:numRef>
          </c:val>
          <c:smooth val="0"/>
          <c:extLst>
            <c:ext xmlns:c16="http://schemas.microsoft.com/office/drawing/2014/chart" uri="{C3380CC4-5D6E-409C-BE32-E72D297353CC}">
              <c16:uniqueId val="{00000002-B96B-4D1A-A5AD-28E2E4E045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FE-4F8C-B652-4934A9077B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FE-4F8C-B652-4934A9077B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FE-4F8C-B652-4934A9077B57}"/>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8FE-4F8C-B652-4934A9077B57}"/>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0.56999999999999995</c:v>
                </c:pt>
                <c:pt idx="2">
                  <c:v>#N/A</c:v>
                </c:pt>
                <c:pt idx="3">
                  <c:v>0.15</c:v>
                </c:pt>
                <c:pt idx="4">
                  <c:v>#N/A</c:v>
                </c:pt>
                <c:pt idx="5">
                  <c:v>0</c:v>
                </c:pt>
                <c:pt idx="6">
                  <c:v>#N/A</c:v>
                </c:pt>
                <c:pt idx="7">
                  <c:v>0.02</c:v>
                </c:pt>
                <c:pt idx="8">
                  <c:v>#N/A</c:v>
                </c:pt>
                <c:pt idx="9">
                  <c:v>0.05</c:v>
                </c:pt>
              </c:numCache>
            </c:numRef>
          </c:val>
          <c:extLst>
            <c:ext xmlns:c16="http://schemas.microsoft.com/office/drawing/2014/chart" uri="{C3380CC4-5D6E-409C-BE32-E72D297353CC}">
              <c16:uniqueId val="{00000004-08FE-4F8C-B652-4934A9077B5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5-08FE-4F8C-B652-4934A9077B57}"/>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c:v>
                </c:pt>
                <c:pt idx="2">
                  <c:v>#N/A</c:v>
                </c:pt>
                <c:pt idx="3">
                  <c:v>1.37</c:v>
                </c:pt>
                <c:pt idx="4">
                  <c:v>#N/A</c:v>
                </c:pt>
                <c:pt idx="5">
                  <c:v>1.34</c:v>
                </c:pt>
                <c:pt idx="6">
                  <c:v>#N/A</c:v>
                </c:pt>
                <c:pt idx="7">
                  <c:v>1.26</c:v>
                </c:pt>
                <c:pt idx="8">
                  <c:v>#N/A</c:v>
                </c:pt>
                <c:pt idx="9">
                  <c:v>0.64</c:v>
                </c:pt>
              </c:numCache>
            </c:numRef>
          </c:val>
          <c:extLst>
            <c:ext xmlns:c16="http://schemas.microsoft.com/office/drawing/2014/chart" uri="{C3380CC4-5D6E-409C-BE32-E72D297353CC}">
              <c16:uniqueId val="{00000006-08FE-4F8C-B652-4934A9077B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1.39</c:v>
                </c:pt>
                <c:pt idx="2">
                  <c:v>#N/A</c:v>
                </c:pt>
                <c:pt idx="3">
                  <c:v>5.49</c:v>
                </c:pt>
                <c:pt idx="4">
                  <c:v>#N/A</c:v>
                </c:pt>
                <c:pt idx="5">
                  <c:v>6.2</c:v>
                </c:pt>
                <c:pt idx="6">
                  <c:v>#N/A</c:v>
                </c:pt>
                <c:pt idx="7">
                  <c:v>3.54</c:v>
                </c:pt>
                <c:pt idx="8">
                  <c:v>#N/A</c:v>
                </c:pt>
                <c:pt idx="9">
                  <c:v>3.16</c:v>
                </c:pt>
              </c:numCache>
            </c:numRef>
          </c:val>
          <c:extLst>
            <c:ext xmlns:c16="http://schemas.microsoft.com/office/drawing/2014/chart" uri="{C3380CC4-5D6E-409C-BE32-E72D297353CC}">
              <c16:uniqueId val="{00000007-08FE-4F8C-B652-4934A9077B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11.21</c:v>
                </c:pt>
                <c:pt idx="2">
                  <c:v>#N/A</c:v>
                </c:pt>
                <c:pt idx="3">
                  <c:v>11.75</c:v>
                </c:pt>
                <c:pt idx="4">
                  <c:v>#N/A</c:v>
                </c:pt>
                <c:pt idx="5">
                  <c:v>12.65</c:v>
                </c:pt>
                <c:pt idx="6">
                  <c:v>#N/A</c:v>
                </c:pt>
                <c:pt idx="7">
                  <c:v>12.92</c:v>
                </c:pt>
                <c:pt idx="8">
                  <c:v>#N/A</c:v>
                </c:pt>
                <c:pt idx="9">
                  <c:v>12.53</c:v>
                </c:pt>
              </c:numCache>
            </c:numRef>
          </c:val>
          <c:extLst>
            <c:ext xmlns:c16="http://schemas.microsoft.com/office/drawing/2014/chart" uri="{C3380CC4-5D6E-409C-BE32-E72D297353CC}">
              <c16:uniqueId val="{00000008-08FE-4F8C-B652-4934A9077B5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3.74</c:v>
                </c:pt>
                <c:pt idx="1">
                  <c:v>#N/A</c:v>
                </c:pt>
                <c:pt idx="2">
                  <c:v>3.31</c:v>
                </c:pt>
                <c:pt idx="3">
                  <c:v>#N/A</c:v>
                </c:pt>
                <c:pt idx="4">
                  <c:v>4.0999999999999996</c:v>
                </c:pt>
                <c:pt idx="5">
                  <c:v>#N/A</c:v>
                </c:pt>
                <c:pt idx="6">
                  <c:v>3.85</c:v>
                </c:pt>
                <c:pt idx="7">
                  <c:v>#N/A</c:v>
                </c:pt>
                <c:pt idx="8">
                  <c:v>2.89</c:v>
                </c:pt>
                <c:pt idx="9">
                  <c:v>#N/A</c:v>
                </c:pt>
              </c:numCache>
            </c:numRef>
          </c:val>
          <c:extLst>
            <c:ext xmlns:c16="http://schemas.microsoft.com/office/drawing/2014/chart" uri="{C3380CC4-5D6E-409C-BE32-E72D297353CC}">
              <c16:uniqueId val="{00000009-08FE-4F8C-B652-4934A9077B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2019</c:v>
                </c:pt>
                <c:pt idx="5">
                  <c:v>1994</c:v>
                </c:pt>
                <c:pt idx="8">
                  <c:v>1997</c:v>
                </c:pt>
                <c:pt idx="11">
                  <c:v>1933</c:v>
                </c:pt>
                <c:pt idx="14">
                  <c:v>2032</c:v>
                </c:pt>
              </c:numCache>
            </c:numRef>
          </c:val>
          <c:extLst>
            <c:ext xmlns:c16="http://schemas.microsoft.com/office/drawing/2014/chart" uri="{C3380CC4-5D6E-409C-BE32-E72D297353CC}">
              <c16:uniqueId val="{00000000-D605-43E1-936D-EDBC0544E7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05-43E1-936D-EDBC0544E7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62</c:v>
                </c:pt>
                <c:pt idx="3">
                  <c:v>62</c:v>
                </c:pt>
                <c:pt idx="6">
                  <c:v>62</c:v>
                </c:pt>
                <c:pt idx="9">
                  <c:v>62</c:v>
                </c:pt>
                <c:pt idx="12">
                  <c:v>62</c:v>
                </c:pt>
              </c:numCache>
            </c:numRef>
          </c:val>
          <c:extLst>
            <c:ext xmlns:c16="http://schemas.microsoft.com/office/drawing/2014/chart" uri="{C3380CC4-5D6E-409C-BE32-E72D297353CC}">
              <c16:uniqueId val="{00000002-D605-43E1-936D-EDBC0544E7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83</c:v>
                </c:pt>
                <c:pt idx="6">
                  <c:v>56</c:v>
                </c:pt>
                <c:pt idx="9">
                  <c:v>32</c:v>
                </c:pt>
                <c:pt idx="12">
                  <c:v>9</c:v>
                </c:pt>
              </c:numCache>
            </c:numRef>
          </c:val>
          <c:extLst>
            <c:ext xmlns:c16="http://schemas.microsoft.com/office/drawing/2014/chart" uri="{C3380CC4-5D6E-409C-BE32-E72D297353CC}">
              <c16:uniqueId val="{00000003-D605-43E1-936D-EDBC0544E7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c:v>
                </c:pt>
                <c:pt idx="3">
                  <c:v>105</c:v>
                </c:pt>
                <c:pt idx="6">
                  <c:v>106</c:v>
                </c:pt>
                <c:pt idx="9">
                  <c:v>97</c:v>
                </c:pt>
                <c:pt idx="12">
                  <c:v>97</c:v>
                </c:pt>
              </c:numCache>
            </c:numRef>
          </c:val>
          <c:extLst>
            <c:ext xmlns:c16="http://schemas.microsoft.com/office/drawing/2014/chart" uri="{C3380CC4-5D6E-409C-BE32-E72D297353CC}">
              <c16:uniqueId val="{00000004-D605-43E1-936D-EDBC0544E7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05-43E1-936D-EDBC0544E7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05-43E1-936D-EDBC0544E7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2357</c:v>
                </c:pt>
                <c:pt idx="3">
                  <c:v>2304</c:v>
                </c:pt>
                <c:pt idx="6">
                  <c:v>2327</c:v>
                </c:pt>
                <c:pt idx="9">
                  <c:v>2227</c:v>
                </c:pt>
                <c:pt idx="12">
                  <c:v>2407</c:v>
                </c:pt>
              </c:numCache>
            </c:numRef>
          </c:val>
          <c:extLst>
            <c:ext xmlns:c16="http://schemas.microsoft.com/office/drawing/2014/chart" uri="{C3380CC4-5D6E-409C-BE32-E72D297353CC}">
              <c16:uniqueId val="{00000007-D605-43E1-936D-EDBC0544E7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577</c:v>
                </c:pt>
                <c:pt idx="2">
                  <c:v>#N/A</c:v>
                </c:pt>
                <c:pt idx="3">
                  <c:v>#N/A</c:v>
                </c:pt>
                <c:pt idx="4">
                  <c:v>560</c:v>
                </c:pt>
                <c:pt idx="5">
                  <c:v>#N/A</c:v>
                </c:pt>
                <c:pt idx="6">
                  <c:v>#N/A</c:v>
                </c:pt>
                <c:pt idx="7">
                  <c:v>554</c:v>
                </c:pt>
                <c:pt idx="8">
                  <c:v>#N/A</c:v>
                </c:pt>
                <c:pt idx="9">
                  <c:v>#N/A</c:v>
                </c:pt>
                <c:pt idx="10">
                  <c:v>485</c:v>
                </c:pt>
                <c:pt idx="11">
                  <c:v>#N/A</c:v>
                </c:pt>
                <c:pt idx="12">
                  <c:v>#N/A</c:v>
                </c:pt>
                <c:pt idx="13">
                  <c:v>543</c:v>
                </c:pt>
                <c:pt idx="14">
                  <c:v>#N/A</c:v>
                </c:pt>
              </c:numCache>
            </c:numRef>
          </c:val>
          <c:smooth val="0"/>
          <c:extLst>
            <c:ext xmlns:c16="http://schemas.microsoft.com/office/drawing/2014/chart" uri="{C3380CC4-5D6E-409C-BE32-E72D297353CC}">
              <c16:uniqueId val="{00000008-D605-43E1-936D-EDBC0544E7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16220</c:v>
                </c:pt>
                <c:pt idx="5">
                  <c:v>16649</c:v>
                </c:pt>
                <c:pt idx="8">
                  <c:v>17143</c:v>
                </c:pt>
                <c:pt idx="11">
                  <c:v>17383</c:v>
                </c:pt>
                <c:pt idx="14">
                  <c:v>18117</c:v>
                </c:pt>
              </c:numCache>
            </c:numRef>
          </c:val>
          <c:extLst>
            <c:ext xmlns:c16="http://schemas.microsoft.com/office/drawing/2014/chart" uri="{C3380CC4-5D6E-409C-BE32-E72D297353CC}">
              <c16:uniqueId val="{00000000-7676-4966-BF4E-5BA8884D50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958</c:v>
                </c:pt>
                <c:pt idx="5">
                  <c:v>868</c:v>
                </c:pt>
                <c:pt idx="8">
                  <c:v>796</c:v>
                </c:pt>
                <c:pt idx="11">
                  <c:v>736</c:v>
                </c:pt>
                <c:pt idx="14">
                  <c:v>665</c:v>
                </c:pt>
              </c:numCache>
            </c:numRef>
          </c:val>
          <c:extLst>
            <c:ext xmlns:c16="http://schemas.microsoft.com/office/drawing/2014/chart" uri="{C3380CC4-5D6E-409C-BE32-E72D297353CC}">
              <c16:uniqueId val="{00000001-7676-4966-BF4E-5BA8884D50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10355</c:v>
                </c:pt>
                <c:pt idx="5">
                  <c:v>10524</c:v>
                </c:pt>
                <c:pt idx="8">
                  <c:v>10881</c:v>
                </c:pt>
                <c:pt idx="11">
                  <c:v>11138</c:v>
                </c:pt>
                <c:pt idx="14">
                  <c:v>10559</c:v>
                </c:pt>
              </c:numCache>
            </c:numRef>
          </c:val>
          <c:extLst>
            <c:ext xmlns:c16="http://schemas.microsoft.com/office/drawing/2014/chart" uri="{C3380CC4-5D6E-409C-BE32-E72D297353CC}">
              <c16:uniqueId val="{00000002-7676-4966-BF4E-5BA8884D50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6-4966-BF4E-5BA8884D50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6-4966-BF4E-5BA8884D50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76-4966-BF4E-5BA8884D50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5577</c:v>
                </c:pt>
                <c:pt idx="3">
                  <c:v>5294</c:v>
                </c:pt>
                <c:pt idx="6">
                  <c:v>5226</c:v>
                </c:pt>
                <c:pt idx="9">
                  <c:v>4936</c:v>
                </c:pt>
                <c:pt idx="12">
                  <c:v>4652</c:v>
                </c:pt>
              </c:numCache>
            </c:numRef>
          </c:val>
          <c:extLst>
            <c:ext xmlns:c16="http://schemas.microsoft.com/office/drawing/2014/chart" uri="{C3380CC4-5D6E-409C-BE32-E72D297353CC}">
              <c16:uniqueId val="{00000006-7676-4966-BF4E-5BA8884D50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444</c:v>
                </c:pt>
                <c:pt idx="3">
                  <c:v>316</c:v>
                </c:pt>
                <c:pt idx="6">
                  <c:v>214</c:v>
                </c:pt>
                <c:pt idx="9">
                  <c:v>133</c:v>
                </c:pt>
                <c:pt idx="12">
                  <c:v>73</c:v>
                </c:pt>
              </c:numCache>
            </c:numRef>
          </c:val>
          <c:extLst>
            <c:ext xmlns:c16="http://schemas.microsoft.com/office/drawing/2014/chart" uri="{C3380CC4-5D6E-409C-BE32-E72D297353CC}">
              <c16:uniqueId val="{00000007-7676-4966-BF4E-5BA8884D50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1123</c:v>
                </c:pt>
                <c:pt idx="3">
                  <c:v>1081</c:v>
                </c:pt>
                <c:pt idx="6">
                  <c:v>987</c:v>
                </c:pt>
                <c:pt idx="9">
                  <c:v>982</c:v>
                </c:pt>
                <c:pt idx="12">
                  <c:v>867</c:v>
                </c:pt>
              </c:numCache>
            </c:numRef>
          </c:val>
          <c:extLst>
            <c:ext xmlns:c16="http://schemas.microsoft.com/office/drawing/2014/chart" uri="{C3380CC4-5D6E-409C-BE32-E72D297353CC}">
              <c16:uniqueId val="{00000008-7676-4966-BF4E-5BA8884D50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76-4966-BF4E-5BA8884D50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19560</c:v>
                </c:pt>
                <c:pt idx="3">
                  <c:v>20263</c:v>
                </c:pt>
                <c:pt idx="6">
                  <c:v>21046</c:v>
                </c:pt>
                <c:pt idx="9">
                  <c:v>21454</c:v>
                </c:pt>
                <c:pt idx="12">
                  <c:v>22660</c:v>
                </c:pt>
              </c:numCache>
            </c:numRef>
          </c:val>
          <c:extLst>
            <c:ext xmlns:c16="http://schemas.microsoft.com/office/drawing/2014/chart" uri="{C3380CC4-5D6E-409C-BE32-E72D297353CC}">
              <c16:uniqueId val="{0000000A-7676-4966-BF4E-5BA8884D50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76-4966-BF4E-5BA8884D50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3707</c:v>
                </c:pt>
                <c:pt idx="1">
                  <c:v>3716</c:v>
                </c:pt>
                <c:pt idx="2">
                  <c:v>3186</c:v>
                </c:pt>
              </c:numCache>
            </c:numRef>
          </c:val>
          <c:extLst>
            <c:ext xmlns:c16="http://schemas.microsoft.com/office/drawing/2014/chart" uri="{C3380CC4-5D6E-409C-BE32-E72D297353CC}">
              <c16:uniqueId val="{00000000-ADB8-4E30-A33D-06D228FFCC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1639</c:v>
                </c:pt>
                <c:pt idx="1">
                  <c:v>1935</c:v>
                </c:pt>
                <c:pt idx="2">
                  <c:v>2021</c:v>
                </c:pt>
              </c:numCache>
            </c:numRef>
          </c:val>
          <c:extLst>
            <c:ext xmlns:c16="http://schemas.microsoft.com/office/drawing/2014/chart" uri="{C3380CC4-5D6E-409C-BE32-E72D297353CC}">
              <c16:uniqueId val="{00000001-ADB8-4E30-A33D-06D228FFCC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8313</c:v>
                </c:pt>
                <c:pt idx="1">
                  <c:v>8220</c:v>
                </c:pt>
                <c:pt idx="2">
                  <c:v>7913</c:v>
                </c:pt>
              </c:numCache>
            </c:numRef>
          </c:val>
          <c:extLst>
            <c:ext xmlns:c16="http://schemas.microsoft.com/office/drawing/2014/chart" uri="{C3380CC4-5D6E-409C-BE32-E72D297353CC}">
              <c16:uniqueId val="{00000002-ADB8-4E30-A33D-06D228FFCC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{DD247F4E-B328-43E3-9B58-938F2CCEB5BA}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F69-4D7E-8637-A5DE87020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{2964C706-B94E-4A2E-A433-8CA7B4DD47E3}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9-4D7E-8637-A5DE87020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{E0A7FB86-645C-4A16-9CDF-9BBE1BB7DDF7}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9-4D7E-8637-A5DE87020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{1CF71B63-EEBA-435B-8C3E-05618E995372}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9-4D7E-8637-A5DE87020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{F124333E-F844-4807-B897-DE16C820BDD3}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9-4D7E-8637-A5DE870201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{1FC9B3E8-DD4C-4C7B-BF11-76BF1D2E88A8}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F69-4D7E-8637-A5DE870201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{6D1F341E-8517-40C1-8B9B-A0F0E0109EF8}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F69-4D7E-8637-A5DE870201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{2B4CE148-C03C-4C10-96EF-0A48EE50BF29}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F69-4D7E-8637-A5DE870201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{59C9FC59-5A5E-492B-A129-BE8E871A75A4}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F69-4D7E-8637-A5DE87020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61.5</c:v>
                </c:pt>
                <c:pt idx="16">
                  <c:v>62.5</c:v>
                </c:pt>
                <c:pt idx="24">
                  <c:v>62.3</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69-4D7E-8637-A5DE870201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{35B0F90B-594B-4267-9664-319CB45CDFF9}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F69-4D7E-8637-A5DE870201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{40A0669C-4F5B-4190-A097-A309EB5A54D9}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9-4D7E-8637-A5DE87020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{B09C35CB-1C12-43A9-B892-68E4FE8DFD06}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9-4D7E-8637-A5DE87020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{86ED708B-C544-4561-BA9B-CC8C094A1BF4}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9-4D7E-8637-A5DE87020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{A1D24102-C2B8-43E9-9876-CCFF333FA52D}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9-4D7E-8637-A5DE870201D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{CE39F7B9-1852-4255-83D0-DA4A03B2AF16}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F69-4D7E-8637-A5DE870201D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{1B216158-0E9E-44FC-A598-E943BB054AD9}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F69-4D7E-8637-A5DE870201DA}"/>
                </c:ext>
              </c:extLst>
            </c:dLbl>
            <c:dLbl>
              <c:idx val="24"/>
              <c:layout>
                <c:manualLayout>
                  <c:x val="-3.210806919405911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{50276D41-C944-4AC8-9537-FC4712277F75}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F69-4D7E-8637-A5DE870201DA}"/>
                </c:ext>
              </c:extLst>
            </c:dLbl>
            <c:dLbl>
              <c:idx val="32"/>
              <c:layout>
                <c:manualLayout>
                  <c:x val="-3.218233174508549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{7D40DBFB-0FF4-4E5A-B6AC-7D30F7C3A0C9}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F69-4D7E-8637-A5DE87020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58.8</c:v>
                </c:pt>
                <c:pt idx="24">
                  <c:v>59.4</c:v>
                </c:pt>
                <c:pt idx="32">
                  <c:v>59.2</c:v>
                </c:pt>
              </c:numCache>
            </c:numRef>
          </c:xVal>
          <c:yVal>
            <c:numRef>
              <c:f>公会計指標分析・財政指標組合せ分析表!$BP$55:$DC$55</c:f>
              <c:numCache>
                <c:formatCode>#,##0.0;"▲ "#,##0.0</c:formatCode>
                <c:ptCount val="40"/>
                <c:pt idx="8">
                  <c:v>56.8</c:v>
                </c:pt>
                <c:pt idx="16">
                  <c:v>36.6</c:v>
                </c:pt>
                <c:pt idx="24">
                  <c:v>37.700000000000003</c:v>
                </c:pt>
                <c:pt idx="32">
                  <c:v>37.9</c:v>
                </c:pt>
              </c:numCache>
            </c:numRef>
          </c:yVal>
          <c:smooth val="0"/>
          <c:extLst>
            <c:ext xmlns:c16="http://schemas.microsoft.com/office/drawing/2014/chart" uri="{C3380CC4-5D6E-409C-BE32-E72D297353CC}">
              <c16:uniqueId val="{00000013-CF69-4D7E-8637-A5DE870201DA}"/>
            </c:ext>
          </c:extLst>
        </c:ser>
        <c:dLbls>
          <c:showLegendKey val="0"/>
          <c:showVal val="1"/>
          <c:showCatName val="0"/>
          <c:showSerName val="0"/>
          <c:showPercent val="0"/>
          <c:showBubbleSize val="0"/>
        </c:dLbls>
        <c:axId val="46179840"/>
        <c:axId val="46181760"/>
      </c:scatterChart>
      <c:valAx>
        <c:axId val="46179840"/>
        <c:scaling>
          <c:orientation val="minMax"/>
          <c:max val="59.9"/>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{9B44A7B2-94D7-415A-8876-5548B81D7120}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26-40EE-BA16-8521518F17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{179C3BD5-CD86-4F7C-8698-06791AFD4275}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26-40EE-BA16-8521518F17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{33153CC9-60FA-4606-AA38-C33B9BDF01DE}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26-40EE-BA16-8521518F17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{7A606771-E2E9-4012-A5AE-1D25301BAEAB}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26-40EE-BA16-8521518F17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{0378B307-4EE2-48BA-BCAC-69DF318C0A97}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26-40EE-BA16-8521518F17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{5E5BEBB8-371E-4B13-AADF-62AD98D1B971}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26-40EE-BA16-8521518F17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{2366596F-9E0F-45ED-BC3C-2AD735A1D327}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26-40EE-BA16-8521518F17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{8B19903F-C4FD-4E80-AE0C-303424E2A573}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26-40EE-BA16-8521518F17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{A17A8F49-37AF-40FC-9F47-6B58215EF763}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26-40EE-BA16-8521518F17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5.4</c:v>
                </c:pt>
                <c:pt idx="16">
                  <c:v>4.8</c:v>
                </c:pt>
                <c:pt idx="24">
                  <c:v>4.5999999999999996</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26-40EE-BA16-8521518F17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{2B40B834-BFF8-4721-9398-05C7C77D34EE}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26-40EE-BA16-8521518F17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{7A64BA60-4B56-4F15-A89F-1C0DF846AA73}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26-40EE-BA16-8521518F17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{E8652E1F-5EC4-4021-8203-3A1366CBBA46}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26-40EE-BA16-8521518F17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{1EECB4BA-88DC-498F-B489-AADFD35DC8CF}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26-40EE-BA16-8521518F17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{9D78A703-834A-48EA-8D49-B9C2E24C6E99}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26-40EE-BA16-8521518F171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{B579E6A8-3EF0-41E0-9E4F-40974486764F}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26-40EE-BA16-8521518F171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{540F8215-2AA1-472E-AEF1-6696E4A831ED}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26-40EE-BA16-8521518F171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{A874F8B6-EC75-4D50-9297-AC880F24E90A}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26-40EE-BA16-8521518F171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{CFBE987A-D759-48F0-9404-5079208FD7F5}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26-40EE-BA16-8521518F17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56.8</c:v>
                </c:pt>
                <c:pt idx="16">
                  <c:v>36.6</c:v>
                </c:pt>
                <c:pt idx="24">
                  <c:v>37.700000000000003</c:v>
                </c:pt>
                <c:pt idx="32">
                  <c:v>37.9</c:v>
                </c:pt>
              </c:numCache>
            </c:numRef>
          </c:yVal>
          <c:smooth val="0"/>
          <c:extLst>
            <c:ext xmlns:c16="http://schemas.microsoft.com/office/drawing/2014/chart" uri="{C3380CC4-5D6E-409C-BE32-E72D297353CC}">
              <c16:uniqueId val="{00000013-5726-40EE-BA16-8521518F171E}"/>
            </c:ext>
          </c:extLst>
        </c:ser>
        <c:dLbls>
          <c:showLegendKey val="0"/>
          <c:showVal val="1"/>
          <c:showCatName val="0"/>
          <c:showSerName val="0"/>
          <c:showPercent val="0"/>
          <c:showBubbleSize val="0"/>
        </c:dLbls>
        <c:axId val="84219776"/>
        <c:axId val="84234240"/>
      </c:scatterChart>
      <c:valAx>
        <c:axId val="842197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93.2</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償還ピークを過ぎたことから、改善傾向にあるが、庁舎統合整備事業など旧合併特例事業債を活用した大型事業が見込まれており、比率が悪化しないよう、引き続き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％と、将来負担比率（分子）の大部分を占めている。将来負担額の増加は地方債現在高の増加によるところが大きく、前年度比で</a:t>
          </a:r>
          <a:r>
            <a:rPr kumimoji="1" lang="en-US" altLang="ja-JP" sz="1400">
              <a:solidFill>
                <a:srgbClr val="FF0000"/>
              </a:solidFill>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増加しており、新庁舎建設事業に伴う地方債発行によるところが大きい。ただし、公債費に係る基準財政需要額算入見込額や充当可能基金が将来負担額を上回っているため、将来負担比率は算出されていない。今後も、継続事業として実施している庁舎統合整備事業などにより新発債の増が見込まれるが、起債の抑制と基金の効率的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・旧合併特例事業債償還額の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千万円を減債基金に積み立てた一方、市債の償還に伴い減債基金を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千万円を取り崩したことや災害復旧費の一部に充てるため財政調整基金を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千円取り崩したこと、まちづくりに関する事業の実施により「地域振興基金」を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千百万円を取り崩した等により、基金全体としては約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・ふるさとづくり基金：基金運用による運用益を積立てるが、まちづくりに関する事業の財源として取り崩していくため、減少していく見込みである。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・地域振興基金：基金運用による運用益を積立てるが、地域振興に係る事業の財源として取り崩していくため、減少していく見込みである。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・災害復旧費の一部に充てるため、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・基金運用等により、短期的には微増の予定であり、災害への備え等のため、残高が一定額以下とならないよう努める。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・将来の市債償還に備えるため、旧合併特例事業債について、償還額の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％相当額を上限に減債基金へ積立てを行っており、償還額が増加したことによる増加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年度にかけて償還のピークを迎えるため、それに備えて毎年度計画的に積立てを行う予定であり、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a:solidFill>
                <a:schemeClr val="dk1"/>
              </a:solidFill>
              <a:effectLst/>
              <a:latin typeface="ＭＳ 明朝" panose="02020609040205080304" pitchFamily="17" charset="-128"/>
              <a:ea typeface="ＭＳ 明朝" panose="02020609040205080304" pitchFamily="17" charset="-128"/>
              <a:cs typeface="+mn-cs"/>
            </a:rPr>
            <a:t>類似団体平均を上回っており、建物等の老朽化が進んでいることがうかがえる。有形固定資産減価償却率は、４庁舎のうち３庁舎で</a:t>
          </a:r>
          <a:r>
            <a:rPr lang="en-US" altLang="ja-JP" sz="1000" b="0" i="0">
              <a:solidFill>
                <a:schemeClr val="dk1"/>
              </a:solidFill>
              <a:effectLst/>
              <a:latin typeface="ＭＳ 明朝" panose="02020609040205080304" pitchFamily="17" charset="-128"/>
              <a:ea typeface="ＭＳ 明朝" panose="02020609040205080304" pitchFamily="17" charset="-128"/>
              <a:cs typeface="+mn-cs"/>
            </a:rPr>
            <a:t>80</a:t>
          </a:r>
          <a:r>
            <a:rPr lang="ja-JP" altLang="ja-JP" sz="1000" b="0" i="0">
              <a:solidFill>
                <a:schemeClr val="dk1"/>
              </a:solidFill>
              <a:effectLst/>
              <a:latin typeface="ＭＳ 明朝" panose="02020609040205080304" pitchFamily="17" charset="-128"/>
              <a:ea typeface="ＭＳ 明朝" panose="02020609040205080304" pitchFamily="17" charset="-128"/>
              <a:cs typeface="+mn-cs"/>
            </a:rPr>
            <a:t>％以上、市営住宅で</a:t>
          </a:r>
          <a:r>
            <a:rPr lang="en-US" altLang="ja-JP" sz="1000" b="0" i="0">
              <a:solidFill>
                <a:schemeClr val="dk1"/>
              </a:solidFill>
              <a:effectLst/>
              <a:latin typeface="ＭＳ 明朝" panose="02020609040205080304" pitchFamily="17" charset="-128"/>
              <a:ea typeface="ＭＳ 明朝" panose="02020609040205080304" pitchFamily="17" charset="-128"/>
              <a:cs typeface="+mn-cs"/>
            </a:rPr>
            <a:t>75</a:t>
          </a:r>
          <a:r>
            <a:rPr lang="ja-JP" altLang="ja-JP" sz="1000" b="0" i="0">
              <a:solidFill>
                <a:schemeClr val="dk1"/>
              </a:solidFill>
              <a:effectLst/>
              <a:latin typeface="ＭＳ 明朝" panose="02020609040205080304" pitchFamily="17" charset="-128"/>
              <a:ea typeface="ＭＳ 明朝" panose="02020609040205080304" pitchFamily="17" charset="-128"/>
              <a:cs typeface="+mn-cs"/>
            </a:rPr>
            <a:t>％以上となっており、類似団体平均を上回る主な要因と考えられる。庁舎については、統合整備事業に着手しており、事業完了後には、数値の改善が見込まれる。また、市営住宅についても耐用年数を経過した住宅の除却を行うなど、保有量の削減に努めており、今後も公共施設等総合管理計画（嘉麻市公共施設等適正化基本方針）に基づき、老朽化対策に積極的に取り組んでいく。</a:t>
          </a:r>
          <a:r>
            <a:rPr lang="ja-JP" altLang="ja-JP" sz="10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73" name="直線コネクタ 72"/>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74"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75" name="直線コネクタ 74"/>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2" name="フローチャート: 判断 81"/>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8" name="楕円 87"/>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9" name="有形固定資産減価償却率該当値テキスト"/>
        <xdr:cNvSpPr txBox="1"/>
      </xdr:nvSpPr>
      <xdr:spPr>
        <a:xfrm>
          <a:off x="48133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90" name="楕円 89"/>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34713</xdr:rowOff>
    </xdr:to>
    <xdr:cxnSp macro="">
      <xdr:nvCxnSpPr>
        <xdr:cNvPr id="91" name="直線コネクタ 90"/>
        <xdr:cNvCxnSpPr/>
      </xdr:nvCxnSpPr>
      <xdr:spPr>
        <a:xfrm flipV="1">
          <a:off x="4051300" y="589216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92" name="楕円 91"/>
        <xdr:cNvSpPr/>
      </xdr:nvSpPr>
      <xdr:spPr>
        <a:xfrm>
          <a:off x="3238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34713</xdr:rowOff>
    </xdr:to>
    <xdr:cxnSp macro="">
      <xdr:nvCxnSpPr>
        <xdr:cNvPr id="93" name="直線コネクタ 92"/>
        <xdr:cNvCxnSpPr/>
      </xdr:nvCxnSpPr>
      <xdr:spPr>
        <a:xfrm>
          <a:off x="3289300" y="594254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94" name="楕円 93"/>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30</xdr:row>
      <xdr:rowOff>63500</xdr:rowOff>
    </xdr:to>
    <xdr:cxnSp macro="">
      <xdr:nvCxnSpPr>
        <xdr:cNvPr id="95" name="直線コネクタ 94"/>
        <xdr:cNvCxnSpPr/>
      </xdr:nvCxnSpPr>
      <xdr:spPr>
        <a:xfrm flipV="1">
          <a:off x="2527300" y="594254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6"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7"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8" name="n_3ave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99" name="n_1mainValue有形固定資産減価償却率"/>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94844</xdr:rowOff>
    </xdr:from>
    <xdr:ext cx="405111" cy="259045"/>
    <xdr:sp macro="" textlink="">
      <xdr:nvSpPr>
        <xdr:cNvPr id="100" name="n_2mainValue有形固定資産減価償却率"/>
        <xdr:cNvSpPr txBox="1"/>
      </xdr:nvSpPr>
      <xdr:spPr>
        <a:xfrm>
          <a:off x="3086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1" name="n_3main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類似団体平均を下回っているが、これは基金の積極的な運用と将来の元利償還金に備えて減債基金への積み立てを行ったことにより、充当可能基金が増加していることが主な要因である。しかしながら、公共施設の老朽化対策や大規模な施設整備事業を実施していることから、今後地方債残高の増加に伴い債務償還可能年数が上昇する見込みであるため、引き続き起債に大きく頼ることのない財政運営に努める必要がある。</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31" name="直線コネクタ 130"/>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32"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33" name="直線コネクタ 132"/>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34"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35" name="直線コネクタ 134"/>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36"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37" name="フローチャート: 判断 136"/>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38" name="フローチャート: 判断 137"/>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18097</xdr:rowOff>
    </xdr:from>
    <xdr:to>
      <xdr:col>76</xdr:col>
      <xdr:colOff>73025</xdr:colOff>
      <xdr:row>30</xdr:row>
      <xdr:rowOff>119697</xdr:rowOff>
    </xdr:to>
    <xdr:sp macro="" textlink="">
      <xdr:nvSpPr>
        <xdr:cNvPr id="144" name="楕円 143"/>
        <xdr:cNvSpPr/>
      </xdr:nvSpPr>
      <xdr:spPr>
        <a:xfrm>
          <a:off x="147447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167974</xdr:rowOff>
    </xdr:from>
    <xdr:ext cx="469744" cy="259045"/>
    <xdr:sp macro="" textlink="">
      <xdr:nvSpPr>
        <xdr:cNvPr id="145" name="債務償還比率該当値テキスト"/>
        <xdr:cNvSpPr txBox="1"/>
      </xdr:nvSpPr>
      <xdr:spPr>
        <a:xfrm>
          <a:off x="14846300" y="591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100319</xdr:rowOff>
    </xdr:from>
    <xdr:to>
      <xdr:col>72</xdr:col>
      <xdr:colOff>123825</xdr:colOff>
      <xdr:row>31</xdr:row>
      <xdr:rowOff>30469</xdr:rowOff>
    </xdr:to>
    <xdr:sp macro="" textlink="">
      <xdr:nvSpPr>
        <xdr:cNvPr id="146" name="楕円 145"/>
        <xdr:cNvSpPr/>
      </xdr:nvSpPr>
      <xdr:spPr>
        <a:xfrm>
          <a:off x="14033500" y="60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68897</xdr:rowOff>
    </xdr:from>
    <xdr:to>
      <xdr:col>76</xdr:col>
      <xdr:colOff>22225</xdr:colOff>
      <xdr:row>30</xdr:row>
      <xdr:rowOff>151119</xdr:rowOff>
    </xdr:to>
    <xdr:cxnSp macro="">
      <xdr:nvCxnSpPr>
        <xdr:cNvPr id="147" name="直線コネクタ 146"/>
        <xdr:cNvCxnSpPr/>
      </xdr:nvCxnSpPr>
      <xdr:spPr>
        <a:xfrm flipV="1">
          <a:off x="14084300" y="5983922"/>
          <a:ext cx="711200" cy="8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48"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21596</xdr:rowOff>
    </xdr:from>
    <xdr:ext cx="469744" cy="259045"/>
    <xdr:sp macro="" textlink="">
      <xdr:nvSpPr>
        <xdr:cNvPr id="149" name="n_1mainValue債務償還比率"/>
        <xdr:cNvSpPr txBox="1"/>
      </xdr:nvSpPr>
      <xdr:spPr>
        <a:xfrm>
          <a:off x="13836727" y="61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50165</xdr:rowOff>
    </xdr:from>
    <xdr:to>
      <xdr:col>10</xdr:col>
      <xdr:colOff>165100</xdr:colOff>
      <xdr:row>38</xdr:row>
      <xdr:rowOff>151765</xdr:rowOff>
    </xdr:to>
    <xdr:sp macro="" textlink="">
      <xdr:nvSpPr>
        <xdr:cNvPr id="65" name="フローチャート: 判断 64"/>
        <xdr:cNvSpPr/>
      </xdr:nvSpPr>
      <xdr:spPr>
        <a:xfrm>
          <a:off x="1968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1" name="楕円 70"/>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2" name="【道路】&#10;有形固定資産減価償却率該当値テキスト"/>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15240</xdr:rowOff>
    </xdr:to>
    <xdr:cxnSp macro="">
      <xdr:nvCxnSpPr>
        <xdr:cNvPr id="74" name="直線コネクタ 73"/>
        <xdr:cNvCxnSpPr/>
      </xdr:nvCxnSpPr>
      <xdr:spPr>
        <a:xfrm flipV="1">
          <a:off x="3797300" y="6507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5" name="楕円 74"/>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15240</xdr:rowOff>
    </xdr:to>
    <xdr:cxnSp macro="">
      <xdr:nvCxnSpPr>
        <xdr:cNvPr id="76" name="直線コネクタ 75"/>
        <xdr:cNvCxnSpPr/>
      </xdr:nvCxnSpPr>
      <xdr:spPr>
        <a:xfrm>
          <a:off x="2908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7" name="楕円 76"/>
        <xdr:cNvSpPr/>
      </xdr:nvSpPr>
      <xdr:spPr>
        <a:xfrm>
          <a:off x="196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72390</xdr:rowOff>
    </xdr:to>
    <xdr:cxnSp macro="">
      <xdr:nvCxnSpPr>
        <xdr:cNvPr id="78" name="直線コネクタ 77"/>
        <xdr:cNvCxnSpPr/>
      </xdr:nvCxnSpPr>
      <xdr:spPr>
        <a:xfrm flipV="1">
          <a:off x="2019300" y="65303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142892</xdr:rowOff>
    </xdr:from>
    <xdr:ext cx="405111" cy="259045"/>
    <xdr:sp macro="" textlink="">
      <xdr:nvSpPr>
        <xdr:cNvPr id="81" name="n_3aveValue【道路】&#10;有形固定資産減価償却率"/>
        <xdr:cNvSpPr txBox="1"/>
      </xdr:nvSpPr>
      <xdr:spPr>
        <a:xfrm>
          <a:off x="1816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82" name="n_1mainValue【道路】&#10;有形固定資産減価償却率"/>
        <xdr:cNvSpPr txBox="1"/>
      </xdr:nvSpPr>
      <xdr:spPr>
        <a:xfrm>
          <a:off x="3582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83" name="n_2mainValue【道路】&#10;有形固定資産減価償却率"/>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4" name="n_3main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13836</xdr:rowOff>
    </xdr:from>
    <xdr:to>
      <xdr:col>41</xdr:col>
      <xdr:colOff>101600</xdr:colOff>
      <xdr:row>40</xdr:row>
      <xdr:rowOff>115436</xdr:rowOff>
    </xdr:to>
    <xdr:sp macro="" textlink="">
      <xdr:nvSpPr>
        <xdr:cNvPr id="117" name="フローチャート: 判断 116"/>
        <xdr:cNvSpPr/>
      </xdr:nvSpPr>
      <xdr:spPr>
        <a:xfrm>
          <a:off x="7810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72739</xdr:rowOff>
    </xdr:from>
    <xdr:to>
      <xdr:col>55</xdr:col>
      <xdr:colOff>50800</xdr:colOff>
      <xdr:row>41</xdr:row>
      <xdr:rowOff>2889</xdr:rowOff>
    </xdr:to>
    <xdr:sp macro="" textlink="">
      <xdr:nvSpPr>
        <xdr:cNvPr id="123" name="楕円 122"/>
        <xdr:cNvSpPr/>
      </xdr:nvSpPr>
      <xdr:spPr>
        <a:xfrm>
          <a:off x="10426700" y="69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51166</xdr:rowOff>
    </xdr:from>
    <xdr:ext cx="534377" cy="259045"/>
    <xdr:sp macro="" textlink="">
      <xdr:nvSpPr>
        <xdr:cNvPr id="124" name="【道路】&#10;一人当たり延長該当値テキスト"/>
        <xdr:cNvSpPr txBox="1"/>
      </xdr:nvSpPr>
      <xdr:spPr>
        <a:xfrm>
          <a:off x="10515600" y="69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78035</xdr:rowOff>
    </xdr:from>
    <xdr:to>
      <xdr:col>50</xdr:col>
      <xdr:colOff>165100</xdr:colOff>
      <xdr:row>41</xdr:row>
      <xdr:rowOff>8185</xdr:rowOff>
    </xdr:to>
    <xdr:sp macro="" textlink="">
      <xdr:nvSpPr>
        <xdr:cNvPr id="125" name="楕円 124"/>
        <xdr:cNvSpPr/>
      </xdr:nvSpPr>
      <xdr:spPr>
        <a:xfrm>
          <a:off x="9588500" y="69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123539</xdr:rowOff>
    </xdr:from>
    <xdr:to>
      <xdr:col>55</xdr:col>
      <xdr:colOff>0</xdr:colOff>
      <xdr:row>40</xdr:row>
      <xdr:rowOff>128835</xdr:rowOff>
    </xdr:to>
    <xdr:cxnSp macro="">
      <xdr:nvCxnSpPr>
        <xdr:cNvPr id="126" name="直線コネクタ 125"/>
        <xdr:cNvCxnSpPr/>
      </xdr:nvCxnSpPr>
      <xdr:spPr>
        <a:xfrm flipV="1">
          <a:off x="9639300" y="698153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86988</xdr:rowOff>
    </xdr:from>
    <xdr:to>
      <xdr:col>46</xdr:col>
      <xdr:colOff>38100</xdr:colOff>
      <xdr:row>41</xdr:row>
      <xdr:rowOff>17138</xdr:rowOff>
    </xdr:to>
    <xdr:sp macro="" textlink="">
      <xdr:nvSpPr>
        <xdr:cNvPr id="127" name="楕円 126"/>
        <xdr:cNvSpPr/>
      </xdr:nvSpPr>
      <xdr:spPr>
        <a:xfrm>
          <a:off x="8699500" y="69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128835</xdr:rowOff>
    </xdr:from>
    <xdr:to>
      <xdr:col>50</xdr:col>
      <xdr:colOff>114300</xdr:colOff>
      <xdr:row>40</xdr:row>
      <xdr:rowOff>137788</xdr:rowOff>
    </xdr:to>
    <xdr:cxnSp macro="">
      <xdr:nvCxnSpPr>
        <xdr:cNvPr id="128" name="直線コネクタ 127"/>
        <xdr:cNvCxnSpPr/>
      </xdr:nvCxnSpPr>
      <xdr:spPr>
        <a:xfrm flipV="1">
          <a:off x="8750300" y="6986835"/>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92132</xdr:rowOff>
    </xdr:from>
    <xdr:to>
      <xdr:col>41</xdr:col>
      <xdr:colOff>101600</xdr:colOff>
      <xdr:row>41</xdr:row>
      <xdr:rowOff>22282</xdr:rowOff>
    </xdr:to>
    <xdr:sp macro="" textlink="">
      <xdr:nvSpPr>
        <xdr:cNvPr id="129" name="楕円 128"/>
        <xdr:cNvSpPr/>
      </xdr:nvSpPr>
      <xdr:spPr>
        <a:xfrm>
          <a:off x="7810500" y="6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137788</xdr:rowOff>
    </xdr:from>
    <xdr:to>
      <xdr:col>45</xdr:col>
      <xdr:colOff>177800</xdr:colOff>
      <xdr:row>40</xdr:row>
      <xdr:rowOff>142932</xdr:rowOff>
    </xdr:to>
    <xdr:cxnSp macro="">
      <xdr:nvCxnSpPr>
        <xdr:cNvPr id="130" name="直線コネクタ 129"/>
        <xdr:cNvCxnSpPr/>
      </xdr:nvCxnSpPr>
      <xdr:spPr>
        <a:xfrm flipV="1">
          <a:off x="7861300" y="699578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131963</xdr:rowOff>
    </xdr:from>
    <xdr:ext cx="534377" cy="259045"/>
    <xdr:sp macro="" textlink="">
      <xdr:nvSpPr>
        <xdr:cNvPr id="133" name="n_3aveValue【道路】&#10;一人当たり延長"/>
        <xdr:cNvSpPr txBox="1"/>
      </xdr:nvSpPr>
      <xdr:spPr>
        <a:xfrm>
          <a:off x="7594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170762</xdr:rowOff>
    </xdr:from>
    <xdr:ext cx="534377" cy="259045"/>
    <xdr:sp macro="" textlink="">
      <xdr:nvSpPr>
        <xdr:cNvPr id="134" name="n_1mainValue【道路】&#10;一人当たり延長"/>
        <xdr:cNvSpPr txBox="1"/>
      </xdr:nvSpPr>
      <xdr:spPr>
        <a:xfrm>
          <a:off x="9359411" y="70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8265</xdr:rowOff>
    </xdr:from>
    <xdr:ext cx="534377" cy="259045"/>
    <xdr:sp macro="" textlink="">
      <xdr:nvSpPr>
        <xdr:cNvPr id="135" name="n_2mainValue【道路】&#10;一人当たり延長"/>
        <xdr:cNvSpPr txBox="1"/>
      </xdr:nvSpPr>
      <xdr:spPr>
        <a:xfrm>
          <a:off x="8483111" y="70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13409</xdr:rowOff>
    </xdr:from>
    <xdr:ext cx="534377" cy="259045"/>
    <xdr:sp macro="" textlink="">
      <xdr:nvSpPr>
        <xdr:cNvPr id="136" name="n_3mainValue【道路】&#10;一人当たり延長"/>
        <xdr:cNvSpPr txBox="1"/>
      </xdr:nvSpPr>
      <xdr:spPr>
        <a:xfrm>
          <a:off x="7594111" y="70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69" name="フローチャート: 判断 168"/>
        <xdr:cNvSpPr/>
      </xdr:nvSpPr>
      <xdr:spPr>
        <a:xfrm>
          <a:off x="1968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75" name="楕円 174"/>
        <xdr:cNvSpPr/>
      </xdr:nvSpPr>
      <xdr:spPr>
        <a:xfrm>
          <a:off x="4584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85742</xdr:rowOff>
    </xdr:from>
    <xdr:ext cx="405111" cy="259045"/>
    <xdr:sp macro="" textlink="">
      <xdr:nvSpPr>
        <xdr:cNvPr id="176" name="【橋りょう・トンネル】&#10;有形固定資産減価償却率該当値テキスト"/>
        <xdr:cNvSpPr txBox="1"/>
      </xdr:nvSpPr>
      <xdr:spPr>
        <a:xfrm>
          <a:off x="4673600"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7" name="楕円 176"/>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59</xdr:row>
      <xdr:rowOff>13335</xdr:rowOff>
    </xdr:to>
    <xdr:cxnSp macro="">
      <xdr:nvCxnSpPr>
        <xdr:cNvPr id="178" name="直線コネクタ 177"/>
        <xdr:cNvCxnSpPr/>
      </xdr:nvCxnSpPr>
      <xdr:spPr>
        <a:xfrm flipV="1">
          <a:off x="3797300" y="101022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79" name="楕円 178"/>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13335</xdr:rowOff>
    </xdr:to>
    <xdr:cxnSp macro="">
      <xdr:nvCxnSpPr>
        <xdr:cNvPr id="180" name="直線コネクタ 179"/>
        <xdr:cNvCxnSpPr/>
      </xdr:nvCxnSpPr>
      <xdr:spPr>
        <a:xfrm>
          <a:off x="2908300" y="1012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楕円 180"/>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74295</xdr:rowOff>
    </xdr:to>
    <xdr:cxnSp macro="">
      <xdr:nvCxnSpPr>
        <xdr:cNvPr id="182" name="直線コネクタ 181"/>
        <xdr:cNvCxnSpPr/>
      </xdr:nvCxnSpPr>
      <xdr:spPr>
        <a:xfrm flipV="1">
          <a:off x="2019300" y="101288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185" name="n_3aveValue【橋りょう・トンネル】&#10;有形固定資産減価償却率"/>
        <xdr:cNvSpPr txBox="1"/>
      </xdr:nvSpPr>
      <xdr:spPr>
        <a:xfrm>
          <a:off x="1816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55262</xdr:rowOff>
    </xdr:from>
    <xdr:ext cx="405111" cy="259045"/>
    <xdr:sp macro="" textlink="">
      <xdr:nvSpPr>
        <xdr:cNvPr id="186" name="n_1mainValue【橋りょう・トンネル】&#10;有形固定資産減価償却率"/>
        <xdr:cNvSpPr txBox="1"/>
      </xdr:nvSpPr>
      <xdr:spPr>
        <a:xfrm>
          <a:off x="3582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55262</xdr:rowOff>
    </xdr:from>
    <xdr:ext cx="405111" cy="259045"/>
    <xdr:sp macro="" textlink="">
      <xdr:nvSpPr>
        <xdr:cNvPr id="187" name="n_2mainValue【橋りょう・トンネル】&#10;有形固定資産減価償却率"/>
        <xdr:cNvSpPr txBox="1"/>
      </xdr:nvSpPr>
      <xdr:spPr>
        <a:xfrm>
          <a:off x="27057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188" name="n_3mainValue【橋りょう・トンネル】&#10;有形固定資産減価償却率"/>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30456</xdr:rowOff>
    </xdr:from>
    <xdr:to>
      <xdr:col>41</xdr:col>
      <xdr:colOff>101600</xdr:colOff>
      <xdr:row>62</xdr:row>
      <xdr:rowOff>132056</xdr:rowOff>
    </xdr:to>
    <xdr:sp macro="" textlink="">
      <xdr:nvSpPr>
        <xdr:cNvPr id="223" name="フローチャート: 判断 222"/>
        <xdr:cNvSpPr/>
      </xdr:nvSpPr>
      <xdr:spPr>
        <a:xfrm>
          <a:off x="7810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95717</xdr:rowOff>
    </xdr:from>
    <xdr:to>
      <xdr:col>55</xdr:col>
      <xdr:colOff>50800</xdr:colOff>
      <xdr:row>60</xdr:row>
      <xdr:rowOff>25867</xdr:rowOff>
    </xdr:to>
    <xdr:sp macro="" textlink="">
      <xdr:nvSpPr>
        <xdr:cNvPr id="229" name="楕円 228"/>
        <xdr:cNvSpPr/>
      </xdr:nvSpPr>
      <xdr:spPr>
        <a:xfrm>
          <a:off x="10426700" y="102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118594</xdr:rowOff>
    </xdr:from>
    <xdr:ext cx="599010" cy="259045"/>
    <xdr:sp macro="" textlink="">
      <xdr:nvSpPr>
        <xdr:cNvPr id="230" name="【橋りょう・トンネル】&#10;一人当たり有形固定資産（償却資産）額該当値テキスト"/>
        <xdr:cNvSpPr txBox="1"/>
      </xdr:nvSpPr>
      <xdr:spPr>
        <a:xfrm>
          <a:off x="10515600" y="100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116963</xdr:rowOff>
    </xdr:from>
    <xdr:to>
      <xdr:col>50</xdr:col>
      <xdr:colOff>165100</xdr:colOff>
      <xdr:row>60</xdr:row>
      <xdr:rowOff>47113</xdr:rowOff>
    </xdr:to>
    <xdr:sp macro="" textlink="">
      <xdr:nvSpPr>
        <xdr:cNvPr id="231" name="楕円 230"/>
        <xdr:cNvSpPr/>
      </xdr:nvSpPr>
      <xdr:spPr>
        <a:xfrm>
          <a:off x="9588500" y="10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146517</xdr:rowOff>
    </xdr:from>
    <xdr:to>
      <xdr:col>55</xdr:col>
      <xdr:colOff>0</xdr:colOff>
      <xdr:row>59</xdr:row>
      <xdr:rowOff>167763</xdr:rowOff>
    </xdr:to>
    <xdr:cxnSp macro="">
      <xdr:nvCxnSpPr>
        <xdr:cNvPr id="232" name="直線コネクタ 231"/>
        <xdr:cNvCxnSpPr/>
      </xdr:nvCxnSpPr>
      <xdr:spPr>
        <a:xfrm flipV="1">
          <a:off x="9639300" y="10262067"/>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128684</xdr:rowOff>
    </xdr:from>
    <xdr:to>
      <xdr:col>46</xdr:col>
      <xdr:colOff>38100</xdr:colOff>
      <xdr:row>60</xdr:row>
      <xdr:rowOff>58834</xdr:rowOff>
    </xdr:to>
    <xdr:sp macro="" textlink="">
      <xdr:nvSpPr>
        <xdr:cNvPr id="233" name="楕円 232"/>
        <xdr:cNvSpPr/>
      </xdr:nvSpPr>
      <xdr:spPr>
        <a:xfrm>
          <a:off x="8699500" y="102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167763</xdr:rowOff>
    </xdr:from>
    <xdr:to>
      <xdr:col>50</xdr:col>
      <xdr:colOff>114300</xdr:colOff>
      <xdr:row>60</xdr:row>
      <xdr:rowOff>8034</xdr:rowOff>
    </xdr:to>
    <xdr:cxnSp macro="">
      <xdr:nvCxnSpPr>
        <xdr:cNvPr id="234" name="直線コネクタ 233"/>
        <xdr:cNvCxnSpPr/>
      </xdr:nvCxnSpPr>
      <xdr:spPr>
        <a:xfrm flipV="1">
          <a:off x="8750300" y="10283313"/>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147839</xdr:rowOff>
    </xdr:from>
    <xdr:to>
      <xdr:col>41</xdr:col>
      <xdr:colOff>101600</xdr:colOff>
      <xdr:row>60</xdr:row>
      <xdr:rowOff>77989</xdr:rowOff>
    </xdr:to>
    <xdr:sp macro="" textlink="">
      <xdr:nvSpPr>
        <xdr:cNvPr id="235" name="楕円 234"/>
        <xdr:cNvSpPr/>
      </xdr:nvSpPr>
      <xdr:spPr>
        <a:xfrm>
          <a:off x="7810500" y="102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8034</xdr:rowOff>
    </xdr:from>
    <xdr:to>
      <xdr:col>45</xdr:col>
      <xdr:colOff>177800</xdr:colOff>
      <xdr:row>60</xdr:row>
      <xdr:rowOff>27189</xdr:rowOff>
    </xdr:to>
    <xdr:cxnSp macro="">
      <xdr:nvCxnSpPr>
        <xdr:cNvPr id="236" name="直線コネクタ 235"/>
        <xdr:cNvCxnSpPr/>
      </xdr:nvCxnSpPr>
      <xdr:spPr>
        <a:xfrm flipV="1">
          <a:off x="7861300" y="10295034"/>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38" name="n_2aveValue【橋りょう・トンネル】&#10;一人当たり有形固定資産（償却資産）額"/>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123183</xdr:rowOff>
    </xdr:from>
    <xdr:ext cx="599010" cy="259045"/>
    <xdr:sp macro="" textlink="">
      <xdr:nvSpPr>
        <xdr:cNvPr id="239" name="n_3aveValue【橋りょう・トンネル】&#10;一人当たり有形固定資産（償却資産）額"/>
        <xdr:cNvSpPr txBox="1"/>
      </xdr:nvSpPr>
      <xdr:spPr>
        <a:xfrm>
          <a:off x="7561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63640</xdr:rowOff>
    </xdr:from>
    <xdr:ext cx="599010" cy="259045"/>
    <xdr:sp macro="" textlink="">
      <xdr:nvSpPr>
        <xdr:cNvPr id="240" name="n_1mainValue【橋りょう・トンネル】&#10;一人当たり有形固定資産（償却資産）額"/>
        <xdr:cNvSpPr txBox="1"/>
      </xdr:nvSpPr>
      <xdr:spPr>
        <a:xfrm>
          <a:off x="9327095" y="100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75361</xdr:rowOff>
    </xdr:from>
    <xdr:ext cx="599010" cy="259045"/>
    <xdr:sp macro="" textlink="">
      <xdr:nvSpPr>
        <xdr:cNvPr id="241" name="n_2mainValue【橋りょう・トンネル】&#10;一人当たり有形固定資産（償却資産）額"/>
        <xdr:cNvSpPr txBox="1"/>
      </xdr:nvSpPr>
      <xdr:spPr>
        <a:xfrm>
          <a:off x="8450795" y="100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94516</xdr:rowOff>
    </xdr:from>
    <xdr:ext cx="599010" cy="259045"/>
    <xdr:sp macro="" textlink="">
      <xdr:nvSpPr>
        <xdr:cNvPr id="242" name="n_3mainValue【橋りょう・トンネル】&#10;一人当たり有形固定資産（償却資産）額"/>
        <xdr:cNvSpPr txBox="1"/>
      </xdr:nvSpPr>
      <xdr:spPr>
        <a:xfrm>
          <a:off x="7561795" y="100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76" name="フローチャート: 判断 275"/>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282" name="楕円 281"/>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83" name="【公営住宅】&#10;有形固定資産減価償却率該当値テキスト"/>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84" name="楕円 283"/>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7620</xdr:rowOff>
    </xdr:to>
    <xdr:cxnSp macro="">
      <xdr:nvCxnSpPr>
        <xdr:cNvPr id="285" name="直線コネクタ 284"/>
        <xdr:cNvCxnSpPr/>
      </xdr:nvCxnSpPr>
      <xdr:spPr>
        <a:xfrm flipV="1">
          <a:off x="3797300" y="13683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286" name="楕円 285"/>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34289</xdr:rowOff>
    </xdr:to>
    <xdr:cxnSp macro="">
      <xdr:nvCxnSpPr>
        <xdr:cNvPr id="287" name="直線コネクタ 286"/>
        <xdr:cNvCxnSpPr/>
      </xdr:nvCxnSpPr>
      <xdr:spPr>
        <a:xfrm flipV="1">
          <a:off x="2908300" y="13723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166370</xdr:rowOff>
    </xdr:from>
    <xdr:to>
      <xdr:col>10</xdr:col>
      <xdr:colOff>165100</xdr:colOff>
      <xdr:row>80</xdr:row>
      <xdr:rowOff>96520</xdr:rowOff>
    </xdr:to>
    <xdr:sp macro="" textlink="">
      <xdr:nvSpPr>
        <xdr:cNvPr id="288" name="楕円 287"/>
        <xdr:cNvSpPr/>
      </xdr:nvSpPr>
      <xdr:spPr>
        <a:xfrm>
          <a:off x="1968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45720</xdr:rowOff>
    </xdr:to>
    <xdr:cxnSp macro="">
      <xdr:nvCxnSpPr>
        <xdr:cNvPr id="289" name="直線コネクタ 288"/>
        <xdr:cNvCxnSpPr/>
      </xdr:nvCxnSpPr>
      <xdr:spPr>
        <a:xfrm flipV="1">
          <a:off x="2019300" y="13750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292" name="n_3aveValue【公営住宅】&#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93"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294" name="n_2mainValue【公営住宅】&#10;有形固定資産減価償却率"/>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113047</xdr:rowOff>
    </xdr:from>
    <xdr:ext cx="405111" cy="259045"/>
    <xdr:sp macro="" textlink="">
      <xdr:nvSpPr>
        <xdr:cNvPr id="295" name="n_3mainValue【公営住宅】&#10;有形固定資産減価償却率"/>
        <xdr:cNvSpPr txBox="1"/>
      </xdr:nvSpPr>
      <xdr:spPr>
        <a:xfrm>
          <a:off x="1816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322"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135044</xdr:rowOff>
    </xdr:from>
    <xdr:to>
      <xdr:col>41</xdr:col>
      <xdr:colOff>101600</xdr:colOff>
      <xdr:row>86</xdr:row>
      <xdr:rowOff>65194</xdr:rowOff>
    </xdr:to>
    <xdr:sp macro="" textlink="">
      <xdr:nvSpPr>
        <xdr:cNvPr id="326" name="フローチャート: 判断 325"/>
        <xdr:cNvSpPr/>
      </xdr:nvSpPr>
      <xdr:spPr>
        <a:xfrm>
          <a:off x="7810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40701</xdr:rowOff>
    </xdr:from>
    <xdr:to>
      <xdr:col>55</xdr:col>
      <xdr:colOff>50800</xdr:colOff>
      <xdr:row>85</xdr:row>
      <xdr:rowOff>142301</xdr:rowOff>
    </xdr:to>
    <xdr:sp macro="" textlink="">
      <xdr:nvSpPr>
        <xdr:cNvPr id="332" name="楕円 331"/>
        <xdr:cNvSpPr/>
      </xdr:nvSpPr>
      <xdr:spPr>
        <a:xfrm>
          <a:off x="10426700" y="146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xdr:rowOff>
    </xdr:from>
    <xdr:ext cx="469744" cy="259045"/>
    <xdr:sp macro="" textlink="">
      <xdr:nvSpPr>
        <xdr:cNvPr id="333" name="【公営住宅】&#10;一人当たり面積該当値テキスト"/>
        <xdr:cNvSpPr txBox="1"/>
      </xdr:nvSpPr>
      <xdr:spPr>
        <a:xfrm>
          <a:off x="10515600" y="1440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42393</xdr:rowOff>
    </xdr:from>
    <xdr:to>
      <xdr:col>50</xdr:col>
      <xdr:colOff>165100</xdr:colOff>
      <xdr:row>85</xdr:row>
      <xdr:rowOff>143993</xdr:rowOff>
    </xdr:to>
    <xdr:sp macro="" textlink="">
      <xdr:nvSpPr>
        <xdr:cNvPr id="334" name="楕円 333"/>
        <xdr:cNvSpPr/>
      </xdr:nvSpPr>
      <xdr:spPr>
        <a:xfrm>
          <a:off x="9588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91501</xdr:rowOff>
    </xdr:from>
    <xdr:to>
      <xdr:col>55</xdr:col>
      <xdr:colOff>0</xdr:colOff>
      <xdr:row>85</xdr:row>
      <xdr:rowOff>93193</xdr:rowOff>
    </xdr:to>
    <xdr:cxnSp macro="">
      <xdr:nvCxnSpPr>
        <xdr:cNvPr id="335" name="直線コネクタ 334"/>
        <xdr:cNvCxnSpPr/>
      </xdr:nvCxnSpPr>
      <xdr:spPr>
        <a:xfrm flipV="1">
          <a:off x="9639300" y="14664751"/>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56429</xdr:rowOff>
    </xdr:from>
    <xdr:to>
      <xdr:col>46</xdr:col>
      <xdr:colOff>38100</xdr:colOff>
      <xdr:row>85</xdr:row>
      <xdr:rowOff>158029</xdr:rowOff>
    </xdr:to>
    <xdr:sp macro="" textlink="">
      <xdr:nvSpPr>
        <xdr:cNvPr id="336" name="楕円 335"/>
        <xdr:cNvSpPr/>
      </xdr:nvSpPr>
      <xdr:spPr>
        <a:xfrm>
          <a:off x="8699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93193</xdr:rowOff>
    </xdr:from>
    <xdr:to>
      <xdr:col>50</xdr:col>
      <xdr:colOff>114300</xdr:colOff>
      <xdr:row>85</xdr:row>
      <xdr:rowOff>107229</xdr:rowOff>
    </xdr:to>
    <xdr:cxnSp macro="">
      <xdr:nvCxnSpPr>
        <xdr:cNvPr id="337" name="直線コネクタ 336"/>
        <xdr:cNvCxnSpPr/>
      </xdr:nvCxnSpPr>
      <xdr:spPr>
        <a:xfrm flipV="1">
          <a:off x="8750300" y="14666443"/>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46371</xdr:rowOff>
    </xdr:from>
    <xdr:to>
      <xdr:col>41</xdr:col>
      <xdr:colOff>101600</xdr:colOff>
      <xdr:row>85</xdr:row>
      <xdr:rowOff>147971</xdr:rowOff>
    </xdr:to>
    <xdr:sp macro="" textlink="">
      <xdr:nvSpPr>
        <xdr:cNvPr id="338" name="楕円 337"/>
        <xdr:cNvSpPr/>
      </xdr:nvSpPr>
      <xdr:spPr>
        <a:xfrm>
          <a:off x="7810500" y="14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97171</xdr:rowOff>
    </xdr:from>
    <xdr:to>
      <xdr:col>45</xdr:col>
      <xdr:colOff>177800</xdr:colOff>
      <xdr:row>85</xdr:row>
      <xdr:rowOff>107229</xdr:rowOff>
    </xdr:to>
    <xdr:cxnSp macro="">
      <xdr:nvCxnSpPr>
        <xdr:cNvPr id="339" name="直線コネクタ 338"/>
        <xdr:cNvCxnSpPr/>
      </xdr:nvCxnSpPr>
      <xdr:spPr>
        <a:xfrm>
          <a:off x="7861300" y="1467042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15174</xdr:rowOff>
    </xdr:from>
    <xdr:ext cx="469744" cy="259045"/>
    <xdr:sp macro="" textlink="">
      <xdr:nvSpPr>
        <xdr:cNvPr id="340" name="n_1aveValue【公営住宅】&#10;一人当たり面積"/>
        <xdr:cNvSpPr txBox="1"/>
      </xdr:nvSpPr>
      <xdr:spPr>
        <a:xfrm>
          <a:off x="93917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15653</xdr:rowOff>
    </xdr:from>
    <xdr:ext cx="469744" cy="259045"/>
    <xdr:sp macro="" textlink="">
      <xdr:nvSpPr>
        <xdr:cNvPr id="341" name="n_2aveValue【公営住宅】&#10;一人当たり面積"/>
        <xdr:cNvSpPr txBox="1"/>
      </xdr:nvSpPr>
      <xdr:spPr>
        <a:xfrm>
          <a:off x="8515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56321</xdr:rowOff>
    </xdr:from>
    <xdr:ext cx="469744" cy="259045"/>
    <xdr:sp macro="" textlink="">
      <xdr:nvSpPr>
        <xdr:cNvPr id="342" name="n_3aveValue【公営住宅】&#10;一人当たり面積"/>
        <xdr:cNvSpPr txBox="1"/>
      </xdr:nvSpPr>
      <xdr:spPr>
        <a:xfrm>
          <a:off x="7626427" y="148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160520</xdr:rowOff>
    </xdr:from>
    <xdr:ext cx="469744" cy="259045"/>
    <xdr:sp macro="" textlink="">
      <xdr:nvSpPr>
        <xdr:cNvPr id="343" name="n_1mainValue【公営住宅】&#10;一人当たり面積"/>
        <xdr:cNvSpPr txBox="1"/>
      </xdr:nvSpPr>
      <xdr:spPr>
        <a:xfrm>
          <a:off x="9391727" y="143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3106</xdr:rowOff>
    </xdr:from>
    <xdr:ext cx="469744" cy="259045"/>
    <xdr:sp macro="" textlink="">
      <xdr:nvSpPr>
        <xdr:cNvPr id="344" name="n_2mainValue【公営住宅】&#10;一人当たり面積"/>
        <xdr:cNvSpPr txBox="1"/>
      </xdr:nvSpPr>
      <xdr:spPr>
        <a:xfrm>
          <a:off x="85154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164498</xdr:rowOff>
    </xdr:from>
    <xdr:ext cx="469744" cy="259045"/>
    <xdr:sp macro="" textlink="">
      <xdr:nvSpPr>
        <xdr:cNvPr id="345" name="n_3mainValue【公営住宅】&#10;一人当たり面積"/>
        <xdr:cNvSpPr txBox="1"/>
      </xdr:nvSpPr>
      <xdr:spPr>
        <a:xfrm>
          <a:off x="7626427" y="143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91"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42545</xdr:rowOff>
    </xdr:from>
    <xdr:to>
      <xdr:col>72</xdr:col>
      <xdr:colOff>38100</xdr:colOff>
      <xdr:row>38</xdr:row>
      <xdr:rowOff>144145</xdr:rowOff>
    </xdr:to>
    <xdr:sp macro="" textlink="">
      <xdr:nvSpPr>
        <xdr:cNvPr id="395" name="フローチャート: 判断 394"/>
        <xdr:cNvSpPr/>
      </xdr:nvSpPr>
      <xdr:spPr>
        <a:xfrm>
          <a:off x="1365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01" name="楕円 400"/>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402" name="【認定こども園・幼稚園・保育所】&#10;有形固定資産減価償却率該当値テキスト"/>
        <xdr:cNvSpPr txBox="1"/>
      </xdr:nvSpPr>
      <xdr:spPr>
        <a:xfrm>
          <a:off x="16357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03" name="楕円 402"/>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91440</xdr:rowOff>
    </xdr:to>
    <xdr:cxnSp macro="">
      <xdr:nvCxnSpPr>
        <xdr:cNvPr id="404" name="直線コネクタ 403"/>
        <xdr:cNvCxnSpPr/>
      </xdr:nvCxnSpPr>
      <xdr:spPr>
        <a:xfrm flipV="1">
          <a:off x="15481300" y="63893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405" name="楕円 404"/>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131445</xdr:rowOff>
    </xdr:to>
    <xdr:cxnSp macro="">
      <xdr:nvCxnSpPr>
        <xdr:cNvPr id="406" name="直線コネクタ 405"/>
        <xdr:cNvCxnSpPr/>
      </xdr:nvCxnSpPr>
      <xdr:spPr>
        <a:xfrm flipV="1">
          <a:off x="14592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407" name="楕円 406"/>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80010</xdr:rowOff>
    </xdr:to>
    <xdr:cxnSp macro="">
      <xdr:nvCxnSpPr>
        <xdr:cNvPr id="408" name="直線コネクタ 407"/>
        <xdr:cNvCxnSpPr/>
      </xdr:nvCxnSpPr>
      <xdr:spPr>
        <a:xfrm flipV="1">
          <a:off x="13703300" y="64750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09"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10"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411" name="n_3aveValue【認定こども園・幼稚園・保育所】&#10;有形固定資産減価償却率"/>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12" name="n_1main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413" name="n_2main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147337</xdr:rowOff>
    </xdr:from>
    <xdr:ext cx="405111" cy="259045"/>
    <xdr:sp macro="" textlink="">
      <xdr:nvSpPr>
        <xdr:cNvPr id="414" name="n_3mainValue【認定こども園・幼稚園・保育所】&#10;有形固定資産減価償却率"/>
        <xdr:cNvSpPr txBox="1"/>
      </xdr:nvSpPr>
      <xdr:spPr>
        <a:xfrm>
          <a:off x="13500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45"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49" name="フローチャート: 判断 448"/>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55" name="楕円 454"/>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56"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136434</xdr:rowOff>
    </xdr:from>
    <xdr:to>
      <xdr:col>112</xdr:col>
      <xdr:colOff>38100</xdr:colOff>
      <xdr:row>41</xdr:row>
      <xdr:rowOff>66584</xdr:rowOff>
    </xdr:to>
    <xdr:sp macro="" textlink="">
      <xdr:nvSpPr>
        <xdr:cNvPr id="457" name="楕円 456"/>
        <xdr:cNvSpPr/>
      </xdr:nvSpPr>
      <xdr:spPr>
        <a:xfrm>
          <a:off x="21272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15784</xdr:rowOff>
    </xdr:from>
    <xdr:to>
      <xdr:col>116</xdr:col>
      <xdr:colOff>63500</xdr:colOff>
      <xdr:row>41</xdr:row>
      <xdr:rowOff>110490</xdr:rowOff>
    </xdr:to>
    <xdr:cxnSp macro="">
      <xdr:nvCxnSpPr>
        <xdr:cNvPr id="458" name="直線コネクタ 457"/>
        <xdr:cNvCxnSpPr/>
      </xdr:nvCxnSpPr>
      <xdr:spPr>
        <a:xfrm>
          <a:off x="21323300" y="704523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121738</xdr:rowOff>
    </xdr:from>
    <xdr:to>
      <xdr:col>107</xdr:col>
      <xdr:colOff>101600</xdr:colOff>
      <xdr:row>42</xdr:row>
      <xdr:rowOff>51888</xdr:rowOff>
    </xdr:to>
    <xdr:sp macro="" textlink="">
      <xdr:nvSpPr>
        <xdr:cNvPr id="459" name="楕円 458"/>
        <xdr:cNvSpPr/>
      </xdr:nvSpPr>
      <xdr:spPr>
        <a:xfrm>
          <a:off x="20383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xdr:rowOff>
    </xdr:from>
    <xdr:to>
      <xdr:col>111</xdr:col>
      <xdr:colOff>177800</xdr:colOff>
      <xdr:row>42</xdr:row>
      <xdr:rowOff>1088</xdr:rowOff>
    </xdr:to>
    <xdr:cxnSp macro="">
      <xdr:nvCxnSpPr>
        <xdr:cNvPr id="460" name="直線コネクタ 459"/>
        <xdr:cNvCxnSpPr/>
      </xdr:nvCxnSpPr>
      <xdr:spPr>
        <a:xfrm flipV="1">
          <a:off x="20434300" y="70452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23767</xdr:rowOff>
    </xdr:from>
    <xdr:to>
      <xdr:col>102</xdr:col>
      <xdr:colOff>165100</xdr:colOff>
      <xdr:row>39</xdr:row>
      <xdr:rowOff>125367</xdr:rowOff>
    </xdr:to>
    <xdr:sp macro="" textlink="">
      <xdr:nvSpPr>
        <xdr:cNvPr id="461" name="楕円 460"/>
        <xdr:cNvSpPr/>
      </xdr:nvSpPr>
      <xdr:spPr>
        <a:xfrm>
          <a:off x="19494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74567</xdr:rowOff>
    </xdr:from>
    <xdr:to>
      <xdr:col>107</xdr:col>
      <xdr:colOff>50800</xdr:colOff>
      <xdr:row>42</xdr:row>
      <xdr:rowOff>1088</xdr:rowOff>
    </xdr:to>
    <xdr:cxnSp macro="">
      <xdr:nvCxnSpPr>
        <xdr:cNvPr id="462" name="直線コネクタ 461"/>
        <xdr:cNvCxnSpPr/>
      </xdr:nvCxnSpPr>
      <xdr:spPr>
        <a:xfrm>
          <a:off x="19545300" y="676111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63"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4"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65"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57711</xdr:rowOff>
    </xdr:from>
    <xdr:ext cx="469744" cy="259045"/>
    <xdr:sp macro="" textlink="">
      <xdr:nvSpPr>
        <xdr:cNvPr id="466" name="n_1mainValue【認定こども園・幼稚園・保育所】&#10;一人当たり面積"/>
        <xdr:cNvSpPr txBox="1"/>
      </xdr:nvSpPr>
      <xdr:spPr>
        <a:xfrm>
          <a:off x="210757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43015</xdr:rowOff>
    </xdr:from>
    <xdr:ext cx="469744" cy="259045"/>
    <xdr:sp macro="" textlink="">
      <xdr:nvSpPr>
        <xdr:cNvPr id="467" name="n_2mainValue【認定こども園・幼稚園・保育所】&#10;一人当たり面積"/>
        <xdr:cNvSpPr txBox="1"/>
      </xdr:nvSpPr>
      <xdr:spPr>
        <a:xfrm>
          <a:off x="201994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116494</xdr:rowOff>
    </xdr:from>
    <xdr:ext cx="469744" cy="259045"/>
    <xdr:sp macro="" textlink="">
      <xdr:nvSpPr>
        <xdr:cNvPr id="468" name="n_3mainValue【認定こども園・幼稚園・保育所】&#10;一人当たり面積"/>
        <xdr:cNvSpPr txBox="1"/>
      </xdr:nvSpPr>
      <xdr:spPr>
        <a:xfrm>
          <a:off x="19310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04" name="フローチャート: 判断 503"/>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510" name="楕円 509"/>
        <xdr:cNvSpPr/>
      </xdr:nvSpPr>
      <xdr:spPr>
        <a:xfrm>
          <a:off x="16268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511" name="【学校施設】&#10;有形固定資産減価償却率該当値テキスト"/>
        <xdr:cNvSpPr txBox="1"/>
      </xdr:nvSpPr>
      <xdr:spPr>
        <a:xfrm>
          <a:off x="16357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12" name="楕円 511"/>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19594</xdr:rowOff>
    </xdr:from>
    <xdr:to>
      <xdr:col>85</xdr:col>
      <xdr:colOff>127000</xdr:colOff>
      <xdr:row>58</xdr:row>
      <xdr:rowOff>68580</xdr:rowOff>
    </xdr:to>
    <xdr:cxnSp macro="">
      <xdr:nvCxnSpPr>
        <xdr:cNvPr id="513" name="直線コネクタ 512"/>
        <xdr:cNvCxnSpPr/>
      </xdr:nvCxnSpPr>
      <xdr:spPr>
        <a:xfrm flipV="1">
          <a:off x="15481300" y="99636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14" name="楕円 513"/>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68580</xdr:rowOff>
    </xdr:to>
    <xdr:cxnSp macro="">
      <xdr:nvCxnSpPr>
        <xdr:cNvPr id="515" name="直線コネクタ 514"/>
        <xdr:cNvCxnSpPr/>
      </xdr:nvCxnSpPr>
      <xdr:spPr>
        <a:xfrm>
          <a:off x="14592300" y="991797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516" name="楕円 515"/>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145324</xdr:rowOff>
    </xdr:from>
    <xdr:to>
      <xdr:col>76</xdr:col>
      <xdr:colOff>114300</xdr:colOff>
      <xdr:row>58</xdr:row>
      <xdr:rowOff>94706</xdr:rowOff>
    </xdr:to>
    <xdr:cxnSp macro="">
      <xdr:nvCxnSpPr>
        <xdr:cNvPr id="517" name="直線コネクタ 516"/>
        <xdr:cNvCxnSpPr/>
      </xdr:nvCxnSpPr>
      <xdr:spPr>
        <a:xfrm flipV="1">
          <a:off x="13703300" y="99179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518"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19"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20"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21"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22" name="n_2mainValue【学校施設】&#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523" name="n_3main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159512</xdr:rowOff>
    </xdr:from>
    <xdr:to>
      <xdr:col>102</xdr:col>
      <xdr:colOff>165100</xdr:colOff>
      <xdr:row>61</xdr:row>
      <xdr:rowOff>89662</xdr:rowOff>
    </xdr:to>
    <xdr:sp macro="" textlink="">
      <xdr:nvSpPr>
        <xdr:cNvPr id="559" name="フローチャート: 判断 558"/>
        <xdr:cNvSpPr/>
      </xdr:nvSpPr>
      <xdr:spPr>
        <a:xfrm>
          <a:off x="19494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91911</xdr:rowOff>
    </xdr:from>
    <xdr:to>
      <xdr:col>116</xdr:col>
      <xdr:colOff>114300</xdr:colOff>
      <xdr:row>60</xdr:row>
      <xdr:rowOff>22061</xdr:rowOff>
    </xdr:to>
    <xdr:sp macro="" textlink="">
      <xdr:nvSpPr>
        <xdr:cNvPr id="565" name="楕円 564"/>
        <xdr:cNvSpPr/>
      </xdr:nvSpPr>
      <xdr:spPr>
        <a:xfrm>
          <a:off x="22110700" y="102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114788</xdr:rowOff>
    </xdr:from>
    <xdr:ext cx="469744" cy="259045"/>
    <xdr:sp macro="" textlink="">
      <xdr:nvSpPr>
        <xdr:cNvPr id="566" name="【学校施設】&#10;一人当たり面積該当値テキスト"/>
        <xdr:cNvSpPr txBox="1"/>
      </xdr:nvSpPr>
      <xdr:spPr>
        <a:xfrm>
          <a:off x="22199600" y="1005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122610</xdr:rowOff>
    </xdr:from>
    <xdr:to>
      <xdr:col>112</xdr:col>
      <xdr:colOff>38100</xdr:colOff>
      <xdr:row>60</xdr:row>
      <xdr:rowOff>52760</xdr:rowOff>
    </xdr:to>
    <xdr:sp macro="" textlink="">
      <xdr:nvSpPr>
        <xdr:cNvPr id="567" name="楕円 566"/>
        <xdr:cNvSpPr/>
      </xdr:nvSpPr>
      <xdr:spPr>
        <a:xfrm>
          <a:off x="212725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142711</xdr:rowOff>
    </xdr:from>
    <xdr:to>
      <xdr:col>116</xdr:col>
      <xdr:colOff>63500</xdr:colOff>
      <xdr:row>60</xdr:row>
      <xdr:rowOff>1960</xdr:rowOff>
    </xdr:to>
    <xdr:cxnSp macro="">
      <xdr:nvCxnSpPr>
        <xdr:cNvPr id="568" name="直線コネクタ 567"/>
        <xdr:cNvCxnSpPr/>
      </xdr:nvCxnSpPr>
      <xdr:spPr>
        <a:xfrm flipV="1">
          <a:off x="21323300" y="10258261"/>
          <a:ext cx="8382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75257</xdr:rowOff>
    </xdr:from>
    <xdr:to>
      <xdr:col>107</xdr:col>
      <xdr:colOff>101600</xdr:colOff>
      <xdr:row>61</xdr:row>
      <xdr:rowOff>5407</xdr:rowOff>
    </xdr:to>
    <xdr:sp macro="" textlink="">
      <xdr:nvSpPr>
        <xdr:cNvPr id="569" name="楕円 568"/>
        <xdr:cNvSpPr/>
      </xdr:nvSpPr>
      <xdr:spPr>
        <a:xfrm>
          <a:off x="203835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1960</xdr:rowOff>
    </xdr:from>
    <xdr:to>
      <xdr:col>111</xdr:col>
      <xdr:colOff>177800</xdr:colOff>
      <xdr:row>60</xdr:row>
      <xdr:rowOff>126057</xdr:rowOff>
    </xdr:to>
    <xdr:cxnSp macro="">
      <xdr:nvCxnSpPr>
        <xdr:cNvPr id="570" name="直線コネクタ 569"/>
        <xdr:cNvCxnSpPr/>
      </xdr:nvCxnSpPr>
      <xdr:spPr>
        <a:xfrm flipV="1">
          <a:off x="20434300" y="102889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3411</xdr:rowOff>
    </xdr:from>
    <xdr:to>
      <xdr:col>102</xdr:col>
      <xdr:colOff>165100</xdr:colOff>
      <xdr:row>60</xdr:row>
      <xdr:rowOff>105011</xdr:rowOff>
    </xdr:to>
    <xdr:sp macro="" textlink="">
      <xdr:nvSpPr>
        <xdr:cNvPr id="571" name="楕円 570"/>
        <xdr:cNvSpPr/>
      </xdr:nvSpPr>
      <xdr:spPr>
        <a:xfrm>
          <a:off x="19494500" y="102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54211</xdr:rowOff>
    </xdr:from>
    <xdr:to>
      <xdr:col>107</xdr:col>
      <xdr:colOff>50800</xdr:colOff>
      <xdr:row>60</xdr:row>
      <xdr:rowOff>126057</xdr:rowOff>
    </xdr:to>
    <xdr:cxnSp macro="">
      <xdr:nvCxnSpPr>
        <xdr:cNvPr id="572" name="直線コネクタ 571"/>
        <xdr:cNvCxnSpPr/>
      </xdr:nvCxnSpPr>
      <xdr:spPr>
        <a:xfrm>
          <a:off x="19545300" y="1034121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80789</xdr:rowOff>
    </xdr:from>
    <xdr:ext cx="469744" cy="259045"/>
    <xdr:sp macro="" textlink="">
      <xdr:nvSpPr>
        <xdr:cNvPr id="575" name="n_3aveValue【学校施設】&#10;一人当たり面積"/>
        <xdr:cNvSpPr txBox="1"/>
      </xdr:nvSpPr>
      <xdr:spPr>
        <a:xfrm>
          <a:off x="193104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69287</xdr:rowOff>
    </xdr:from>
    <xdr:ext cx="469744" cy="259045"/>
    <xdr:sp macro="" textlink="">
      <xdr:nvSpPr>
        <xdr:cNvPr id="576" name="n_1mainValue【学校施設】&#10;一人当たり面積"/>
        <xdr:cNvSpPr txBox="1"/>
      </xdr:nvSpPr>
      <xdr:spPr>
        <a:xfrm>
          <a:off x="21075727" y="1001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21934</xdr:rowOff>
    </xdr:from>
    <xdr:ext cx="469744" cy="259045"/>
    <xdr:sp macro="" textlink="">
      <xdr:nvSpPr>
        <xdr:cNvPr id="577" name="n_2mainValue【学校施設】&#10;一人当たり面積"/>
        <xdr:cNvSpPr txBox="1"/>
      </xdr:nvSpPr>
      <xdr:spPr>
        <a:xfrm>
          <a:off x="2019942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121538</xdr:rowOff>
    </xdr:from>
    <xdr:ext cx="469744" cy="259045"/>
    <xdr:sp macro="" textlink="">
      <xdr:nvSpPr>
        <xdr:cNvPr id="578" name="n_3mainValue【学校施設】&#10;一人当たり面積"/>
        <xdr:cNvSpPr txBox="1"/>
      </xdr:nvSpPr>
      <xdr:spPr>
        <a:xfrm>
          <a:off x="19310427" y="100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51325</xdr:rowOff>
    </xdr:from>
    <xdr:ext cx="405111" cy="259045"/>
    <xdr:sp macro="" textlink="">
      <xdr:nvSpPr>
        <xdr:cNvPr id="606" name="【児童館】&#10;有形固定資産減価償却率平均値テキスト"/>
        <xdr:cNvSpPr txBox="1"/>
      </xdr:nvSpPr>
      <xdr:spPr>
        <a:xfrm>
          <a:off x="16357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10" name="フローチャート: 判断 609"/>
        <xdr:cNvSpPr/>
      </xdr:nvSpPr>
      <xdr:spPr>
        <a:xfrm>
          <a:off x="13652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110744</xdr:rowOff>
    </xdr:from>
    <xdr:to>
      <xdr:col>85</xdr:col>
      <xdr:colOff>177800</xdr:colOff>
      <xdr:row>86</xdr:row>
      <xdr:rowOff>40894</xdr:rowOff>
    </xdr:to>
    <xdr:sp macro="" textlink="">
      <xdr:nvSpPr>
        <xdr:cNvPr id="616" name="楕円 615"/>
        <xdr:cNvSpPr/>
      </xdr:nvSpPr>
      <xdr:spPr>
        <a:xfrm>
          <a:off x="16268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25671</xdr:rowOff>
    </xdr:from>
    <xdr:ext cx="405111" cy="259045"/>
    <xdr:sp macro="" textlink="">
      <xdr:nvSpPr>
        <xdr:cNvPr id="617" name="【児童館】&#10;有形固定資産減価償却率該当値テキスト"/>
        <xdr:cNvSpPr txBox="1"/>
      </xdr:nvSpPr>
      <xdr:spPr>
        <a:xfrm>
          <a:off x="16357600" y="1459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618" name="楕円 617"/>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161544</xdr:rowOff>
    </xdr:from>
    <xdr:to>
      <xdr:col>85</xdr:col>
      <xdr:colOff>127000</xdr:colOff>
      <xdr:row>86</xdr:row>
      <xdr:rowOff>49530</xdr:rowOff>
    </xdr:to>
    <xdr:cxnSp macro="">
      <xdr:nvCxnSpPr>
        <xdr:cNvPr id="619" name="直線コネクタ 618"/>
        <xdr:cNvCxnSpPr/>
      </xdr:nvCxnSpPr>
      <xdr:spPr>
        <a:xfrm flipV="1">
          <a:off x="15481300" y="1473479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620" name="楕円 619"/>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49530</xdr:rowOff>
    </xdr:to>
    <xdr:cxnSp macro="">
      <xdr:nvCxnSpPr>
        <xdr:cNvPr id="621" name="直線コネクタ 620"/>
        <xdr:cNvCxnSpPr/>
      </xdr:nvCxnSpPr>
      <xdr:spPr>
        <a:xfrm>
          <a:off x="14592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158005</xdr:rowOff>
    </xdr:from>
    <xdr:ext cx="405111" cy="259045"/>
    <xdr:sp macro="" textlink="">
      <xdr:nvSpPr>
        <xdr:cNvPr id="622" name="n_1aveValue【児童館】&#10;有形固定資産減価償却率"/>
        <xdr:cNvSpPr txBox="1"/>
      </xdr:nvSpPr>
      <xdr:spPr>
        <a:xfrm>
          <a:off x="152660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623" name="n_2aveValue【児童館】&#10;有形固定資産減価償却率"/>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105427</xdr:rowOff>
    </xdr:from>
    <xdr:ext cx="405111" cy="259045"/>
    <xdr:sp macro="" textlink="">
      <xdr:nvSpPr>
        <xdr:cNvPr id="624" name="n_3aveValue【児童館】&#10;有形固定資産減価償却率"/>
        <xdr:cNvSpPr txBox="1"/>
      </xdr:nvSpPr>
      <xdr:spPr>
        <a:xfrm>
          <a:off x="135007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625" name="n_1mainValue【児童館】&#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626" name="n_2mainValue【児童館】&#10;有形固定資産減価償却率"/>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0" name="直線コネクタ 64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1"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2" name="直線コネクタ 65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3"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4" name="直線コネクタ 65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655" name="【児童館】&#10;一人当たり面積平均値テキスト"/>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6" name="フローチャート: 判断 655"/>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57" name="フローチャート: 判断 65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58" name="フローチャート: 判断 657"/>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659" name="フローチャート: 判断 658"/>
        <xdr:cNvSpPr/>
      </xdr:nvSpPr>
      <xdr:spPr>
        <a:xfrm>
          <a:off x="19494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5" name="楕円 664"/>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66"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67" name="楕円 666"/>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133350</xdr:rowOff>
    </xdr:to>
    <xdr:cxnSp macro="">
      <xdr:nvCxnSpPr>
        <xdr:cNvPr id="668" name="直線コネクタ 667"/>
        <xdr:cNvCxnSpPr/>
      </xdr:nvCxnSpPr>
      <xdr:spPr>
        <a:xfrm>
          <a:off x="21323300" y="14622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9" name="楕円 668"/>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49530</xdr:rowOff>
    </xdr:to>
    <xdr:cxnSp macro="">
      <xdr:nvCxnSpPr>
        <xdr:cNvPr id="670" name="直線コネクタ 669"/>
        <xdr:cNvCxnSpPr/>
      </xdr:nvCxnSpPr>
      <xdr:spPr>
        <a:xfrm>
          <a:off x="20434300" y="14325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1"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72" name="n_2ave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673" name="n_3aveValue【児童館】&#10;一人当たり面積"/>
        <xdr:cNvSpPr txBox="1"/>
      </xdr:nvSpPr>
      <xdr:spPr>
        <a:xfrm>
          <a:off x="19310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74"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5"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98" name="直線コネクタ 697"/>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99"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0" name="直線コネクタ 699"/>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1"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2" name="直線コネクタ 701"/>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03"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04" name="フローチャート: 判断 703"/>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05" name="フローチャート: 判断 704"/>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06" name="フローチャート: 判断 705"/>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07" name="フローチャート: 判断 70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713" name="楕円 712"/>
        <xdr:cNvSpPr/>
      </xdr:nvSpPr>
      <xdr:spPr>
        <a:xfrm>
          <a:off x="16268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147845</xdr:rowOff>
    </xdr:from>
    <xdr:ext cx="405111" cy="259045"/>
    <xdr:sp macro="" textlink="">
      <xdr:nvSpPr>
        <xdr:cNvPr id="714" name="【公民館】&#10;有形固定資産減価償却率該当値テキスト"/>
        <xdr:cNvSpPr txBox="1"/>
      </xdr:nvSpPr>
      <xdr:spPr>
        <a:xfrm>
          <a:off x="16357600"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23113</xdr:rowOff>
    </xdr:from>
    <xdr:to>
      <xdr:col>81</xdr:col>
      <xdr:colOff>101600</xdr:colOff>
      <xdr:row>105</xdr:row>
      <xdr:rowOff>124713</xdr:rowOff>
    </xdr:to>
    <xdr:sp macro="" textlink="">
      <xdr:nvSpPr>
        <xdr:cNvPr id="715" name="楕円 714"/>
        <xdr:cNvSpPr/>
      </xdr:nvSpPr>
      <xdr:spPr>
        <a:xfrm>
          <a:off x="1543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48768</xdr:rowOff>
    </xdr:from>
    <xdr:to>
      <xdr:col>85</xdr:col>
      <xdr:colOff>127000</xdr:colOff>
      <xdr:row>105</xdr:row>
      <xdr:rowOff>73913</xdr:rowOff>
    </xdr:to>
    <xdr:cxnSp macro="">
      <xdr:nvCxnSpPr>
        <xdr:cNvPr id="716" name="直線コネクタ 715"/>
        <xdr:cNvCxnSpPr/>
      </xdr:nvCxnSpPr>
      <xdr:spPr>
        <a:xfrm flipV="1">
          <a:off x="15481300" y="1805101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155702</xdr:rowOff>
    </xdr:from>
    <xdr:to>
      <xdr:col>76</xdr:col>
      <xdr:colOff>165100</xdr:colOff>
      <xdr:row>104</xdr:row>
      <xdr:rowOff>85852</xdr:rowOff>
    </xdr:to>
    <xdr:sp macro="" textlink="">
      <xdr:nvSpPr>
        <xdr:cNvPr id="717" name="楕円 716"/>
        <xdr:cNvSpPr/>
      </xdr:nvSpPr>
      <xdr:spPr>
        <a:xfrm>
          <a:off x="14541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35052</xdr:rowOff>
    </xdr:from>
    <xdr:to>
      <xdr:col>81</xdr:col>
      <xdr:colOff>50800</xdr:colOff>
      <xdr:row>105</xdr:row>
      <xdr:rowOff>73913</xdr:rowOff>
    </xdr:to>
    <xdr:cxnSp macro="">
      <xdr:nvCxnSpPr>
        <xdr:cNvPr id="718" name="直線コネクタ 717"/>
        <xdr:cNvCxnSpPr/>
      </xdr:nvCxnSpPr>
      <xdr:spPr>
        <a:xfrm>
          <a:off x="14592300" y="17865852"/>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137413</xdr:rowOff>
    </xdr:from>
    <xdr:to>
      <xdr:col>72</xdr:col>
      <xdr:colOff>38100</xdr:colOff>
      <xdr:row>105</xdr:row>
      <xdr:rowOff>67563</xdr:rowOff>
    </xdr:to>
    <xdr:sp macro="" textlink="">
      <xdr:nvSpPr>
        <xdr:cNvPr id="719" name="楕円 718"/>
        <xdr:cNvSpPr/>
      </xdr:nvSpPr>
      <xdr:spPr>
        <a:xfrm>
          <a:off x="1365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35052</xdr:rowOff>
    </xdr:from>
    <xdr:to>
      <xdr:col>76</xdr:col>
      <xdr:colOff>114300</xdr:colOff>
      <xdr:row>105</xdr:row>
      <xdr:rowOff>16763</xdr:rowOff>
    </xdr:to>
    <xdr:cxnSp macro="">
      <xdr:nvCxnSpPr>
        <xdr:cNvPr id="720" name="直線コネクタ 719"/>
        <xdr:cNvCxnSpPr/>
      </xdr:nvCxnSpPr>
      <xdr:spPr>
        <a:xfrm flipV="1">
          <a:off x="13703300" y="17865852"/>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1"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22"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3"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115840</xdr:rowOff>
    </xdr:from>
    <xdr:ext cx="405111" cy="259045"/>
    <xdr:sp macro="" textlink="">
      <xdr:nvSpPr>
        <xdr:cNvPr id="724" name="n_1mainValue【公民館】&#10;有形固定資産減価償却率"/>
        <xdr:cNvSpPr txBox="1"/>
      </xdr:nvSpPr>
      <xdr:spPr>
        <a:xfrm>
          <a:off x="152660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102379</xdr:rowOff>
    </xdr:from>
    <xdr:ext cx="405111" cy="259045"/>
    <xdr:sp macro="" textlink="">
      <xdr:nvSpPr>
        <xdr:cNvPr id="725" name="n_2mainValue【公民館】&#10;有形固定資産減価償却率"/>
        <xdr:cNvSpPr txBox="1"/>
      </xdr:nvSpPr>
      <xdr:spPr>
        <a:xfrm>
          <a:off x="14389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84090</xdr:rowOff>
    </xdr:from>
    <xdr:ext cx="405111" cy="259045"/>
    <xdr:sp macro="" textlink="">
      <xdr:nvSpPr>
        <xdr:cNvPr id="726" name="n_3mainValue【公民館】&#10;有形固定資産減価償却率"/>
        <xdr:cNvSpPr txBox="1"/>
      </xdr:nvSpPr>
      <xdr:spPr>
        <a:xfrm>
          <a:off x="13500744" y="1774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110489</xdr:rowOff>
    </xdr:from>
    <xdr:to>
      <xdr:col>116</xdr:col>
      <xdr:colOff>62864</xdr:colOff>
      <xdr:row>108</xdr:row>
      <xdr:rowOff>14478</xdr:rowOff>
    </xdr:to>
    <xdr:cxnSp macro="">
      <xdr:nvCxnSpPr>
        <xdr:cNvPr id="748" name="直線コネクタ 747"/>
        <xdr:cNvCxnSpPr/>
      </xdr:nvCxnSpPr>
      <xdr:spPr>
        <a:xfrm flipV="1">
          <a:off x="22160864" y="17426939"/>
          <a:ext cx="0" cy="110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49"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50" name="直線コネクタ 749"/>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57166</xdr:rowOff>
    </xdr:from>
    <xdr:ext cx="469744" cy="259045"/>
    <xdr:sp macro="" textlink="">
      <xdr:nvSpPr>
        <xdr:cNvPr id="751" name="【公民館】&#10;一人当たり面積最大値テキスト"/>
        <xdr:cNvSpPr txBox="1"/>
      </xdr:nvSpPr>
      <xdr:spPr>
        <a:xfrm>
          <a:off x="22199600" y="1720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110489</xdr:rowOff>
    </xdr:from>
    <xdr:to>
      <xdr:col>116</xdr:col>
      <xdr:colOff>152400</xdr:colOff>
      <xdr:row>101</xdr:row>
      <xdr:rowOff>110489</xdr:rowOff>
    </xdr:to>
    <xdr:cxnSp macro="">
      <xdr:nvCxnSpPr>
        <xdr:cNvPr id="752" name="直線コネクタ 751"/>
        <xdr:cNvCxnSpPr/>
      </xdr:nvCxnSpPr>
      <xdr:spPr>
        <a:xfrm>
          <a:off x="22072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3"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4" name="フローチャート: 判断 75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34544</xdr:rowOff>
    </xdr:from>
    <xdr:to>
      <xdr:col>112</xdr:col>
      <xdr:colOff>38100</xdr:colOff>
      <xdr:row>105</xdr:row>
      <xdr:rowOff>136144</xdr:rowOff>
    </xdr:to>
    <xdr:sp macro="" textlink="">
      <xdr:nvSpPr>
        <xdr:cNvPr id="755" name="フローチャート: 判断 754"/>
        <xdr:cNvSpPr/>
      </xdr:nvSpPr>
      <xdr:spPr>
        <a:xfrm>
          <a:off x="21272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56" name="フローチャート: 判断 755"/>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57" name="フローチャート: 判断 756"/>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73406</xdr:rowOff>
    </xdr:from>
    <xdr:to>
      <xdr:col>116</xdr:col>
      <xdr:colOff>114300</xdr:colOff>
      <xdr:row>104</xdr:row>
      <xdr:rowOff>3556</xdr:rowOff>
    </xdr:to>
    <xdr:sp macro="" textlink="">
      <xdr:nvSpPr>
        <xdr:cNvPr id="763" name="楕円 762"/>
        <xdr:cNvSpPr/>
      </xdr:nvSpPr>
      <xdr:spPr>
        <a:xfrm>
          <a:off x="22110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96283</xdr:rowOff>
    </xdr:from>
    <xdr:ext cx="469744" cy="259045"/>
    <xdr:sp macro="" textlink="">
      <xdr:nvSpPr>
        <xdr:cNvPr id="764" name="【公民館】&#10;一人当たり面積該当値テキスト"/>
        <xdr:cNvSpPr txBox="1"/>
      </xdr:nvSpPr>
      <xdr:spPr>
        <a:xfrm>
          <a:off x="22199600" y="175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119126</xdr:rowOff>
    </xdr:from>
    <xdr:to>
      <xdr:col>112</xdr:col>
      <xdr:colOff>38100</xdr:colOff>
      <xdr:row>103</xdr:row>
      <xdr:rowOff>49276</xdr:rowOff>
    </xdr:to>
    <xdr:sp macro="" textlink="">
      <xdr:nvSpPr>
        <xdr:cNvPr id="765" name="楕円 764"/>
        <xdr:cNvSpPr/>
      </xdr:nvSpPr>
      <xdr:spPr>
        <a:xfrm>
          <a:off x="2127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169926</xdr:rowOff>
    </xdr:from>
    <xdr:to>
      <xdr:col>116</xdr:col>
      <xdr:colOff>63500</xdr:colOff>
      <xdr:row>103</xdr:row>
      <xdr:rowOff>124206</xdr:rowOff>
    </xdr:to>
    <xdr:cxnSp macro="">
      <xdr:nvCxnSpPr>
        <xdr:cNvPr id="766" name="直線コネクタ 765"/>
        <xdr:cNvCxnSpPr/>
      </xdr:nvCxnSpPr>
      <xdr:spPr>
        <a:xfrm>
          <a:off x="21323300" y="17657826"/>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137413</xdr:rowOff>
    </xdr:from>
    <xdr:to>
      <xdr:col>107</xdr:col>
      <xdr:colOff>101600</xdr:colOff>
      <xdr:row>101</xdr:row>
      <xdr:rowOff>67563</xdr:rowOff>
    </xdr:to>
    <xdr:sp macro="" textlink="">
      <xdr:nvSpPr>
        <xdr:cNvPr id="767" name="楕円 766"/>
        <xdr:cNvSpPr/>
      </xdr:nvSpPr>
      <xdr:spPr>
        <a:xfrm>
          <a:off x="20383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16763</xdr:rowOff>
    </xdr:from>
    <xdr:to>
      <xdr:col>111</xdr:col>
      <xdr:colOff>177800</xdr:colOff>
      <xdr:row>102</xdr:row>
      <xdr:rowOff>169926</xdr:rowOff>
    </xdr:to>
    <xdr:cxnSp macro="">
      <xdr:nvCxnSpPr>
        <xdr:cNvPr id="768" name="直線コネクタ 767"/>
        <xdr:cNvCxnSpPr/>
      </xdr:nvCxnSpPr>
      <xdr:spPr>
        <a:xfrm>
          <a:off x="20434300" y="17333213"/>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96265</xdr:rowOff>
    </xdr:from>
    <xdr:to>
      <xdr:col>102</xdr:col>
      <xdr:colOff>165100</xdr:colOff>
      <xdr:row>103</xdr:row>
      <xdr:rowOff>26415</xdr:rowOff>
    </xdr:to>
    <xdr:sp macro="" textlink="">
      <xdr:nvSpPr>
        <xdr:cNvPr id="769" name="楕円 768"/>
        <xdr:cNvSpPr/>
      </xdr:nvSpPr>
      <xdr:spPr>
        <a:xfrm>
          <a:off x="19494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16763</xdr:rowOff>
    </xdr:from>
    <xdr:to>
      <xdr:col>107</xdr:col>
      <xdr:colOff>50800</xdr:colOff>
      <xdr:row>102</xdr:row>
      <xdr:rowOff>147065</xdr:rowOff>
    </xdr:to>
    <xdr:cxnSp macro="">
      <xdr:nvCxnSpPr>
        <xdr:cNvPr id="770" name="直線コネクタ 769"/>
        <xdr:cNvCxnSpPr/>
      </xdr:nvCxnSpPr>
      <xdr:spPr>
        <a:xfrm flipV="1">
          <a:off x="19545300" y="1733321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127271</xdr:rowOff>
    </xdr:from>
    <xdr:ext cx="469744" cy="259045"/>
    <xdr:sp macro="" textlink="">
      <xdr:nvSpPr>
        <xdr:cNvPr id="771" name="n_1aveValue【公民館】&#10;一人当たり面積"/>
        <xdr:cNvSpPr txBox="1"/>
      </xdr:nvSpPr>
      <xdr:spPr>
        <a:xfrm>
          <a:off x="210757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72"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3"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65803</xdr:rowOff>
    </xdr:from>
    <xdr:ext cx="469744" cy="259045"/>
    <xdr:sp macro="" textlink="">
      <xdr:nvSpPr>
        <xdr:cNvPr id="774" name="n_1mainValue【公民館】&#10;一人当たり面積"/>
        <xdr:cNvSpPr txBox="1"/>
      </xdr:nvSpPr>
      <xdr:spPr>
        <a:xfrm>
          <a:off x="210757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84090</xdr:rowOff>
    </xdr:from>
    <xdr:ext cx="469744" cy="259045"/>
    <xdr:sp macro="" textlink="">
      <xdr:nvSpPr>
        <xdr:cNvPr id="775" name="n_2mainValue【公民館】&#10;一人当たり面積"/>
        <xdr:cNvSpPr txBox="1"/>
      </xdr:nvSpPr>
      <xdr:spPr>
        <a:xfrm>
          <a:off x="201994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42942</xdr:rowOff>
    </xdr:from>
    <xdr:ext cx="469744" cy="259045"/>
    <xdr:sp macro="" textlink="">
      <xdr:nvSpPr>
        <xdr:cNvPr id="776" name="n_3mainValue【公民館】&#10;一人当たり面積"/>
        <xdr:cNvSpPr txBox="1"/>
      </xdr:nvSpPr>
      <xdr:spPr>
        <a:xfrm>
          <a:off x="19310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類似団体と比較して、有形固定資産減価償却率が特に高い施設は、公営住宅と学校施設である。公営住宅については、その大半が昭和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代に建設されており、老朽化が進んでいるため、長寿命化計画に基づき、大規模改修等を実施している。学校施設についても、小学校の統合や大規模改修を実施しているところであり、積極的に老朽化対策に取り組んでいる。また、公営住宅、学校施設、公民館については、一人当たり面積も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2" name="楕円 71"/>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3" name="【図書館】&#10;有形固定資産減価償却率該当値テキスト"/>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33565</xdr:rowOff>
    </xdr:from>
    <xdr:to>
      <xdr:col>20</xdr:col>
      <xdr:colOff>38100</xdr:colOff>
      <xdr:row>38</xdr:row>
      <xdr:rowOff>135165</xdr:rowOff>
    </xdr:to>
    <xdr:sp macro="" textlink="">
      <xdr:nvSpPr>
        <xdr:cNvPr id="74" name="楕円 73"/>
        <xdr:cNvSpPr/>
      </xdr:nvSpPr>
      <xdr:spPr>
        <a:xfrm>
          <a:off x="3746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84365</xdr:rowOff>
    </xdr:to>
    <xdr:cxnSp macro="">
      <xdr:nvCxnSpPr>
        <xdr:cNvPr id="75" name="直線コネクタ 74"/>
        <xdr:cNvCxnSpPr/>
      </xdr:nvCxnSpPr>
      <xdr:spPr>
        <a:xfrm flipV="1">
          <a:off x="3797300" y="656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33565</xdr:rowOff>
    </xdr:from>
    <xdr:to>
      <xdr:col>15</xdr:col>
      <xdr:colOff>101600</xdr:colOff>
      <xdr:row>38</xdr:row>
      <xdr:rowOff>135165</xdr:rowOff>
    </xdr:to>
    <xdr:sp macro="" textlink="">
      <xdr:nvSpPr>
        <xdr:cNvPr id="76" name="楕円 75"/>
        <xdr:cNvSpPr/>
      </xdr:nvSpPr>
      <xdr:spPr>
        <a:xfrm>
          <a:off x="2857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84365</xdr:rowOff>
    </xdr:to>
    <xdr:cxnSp macro="">
      <xdr:nvCxnSpPr>
        <xdr:cNvPr id="77" name="直線コネクタ 76"/>
        <xdr:cNvCxnSpPr/>
      </xdr:nvCxnSpPr>
      <xdr:spPr>
        <a:xfrm>
          <a:off x="2908300" y="659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8" name="楕円 77"/>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156210</xdr:rowOff>
    </xdr:to>
    <xdr:cxnSp macro="">
      <xdr:nvCxnSpPr>
        <xdr:cNvPr id="79" name="直線コネクタ 78"/>
        <xdr:cNvCxnSpPr/>
      </xdr:nvCxnSpPr>
      <xdr:spPr>
        <a:xfrm flipV="1">
          <a:off x="2019300" y="659946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126292</xdr:rowOff>
    </xdr:from>
    <xdr:ext cx="405111" cy="259045"/>
    <xdr:sp macro="" textlink="">
      <xdr:nvSpPr>
        <xdr:cNvPr id="83" name="n_1mainValue【図書館】&#10;有形固定資産減価償却率"/>
        <xdr:cNvSpPr txBox="1"/>
      </xdr:nvSpPr>
      <xdr:spPr>
        <a:xfrm>
          <a:off x="3582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126292</xdr:rowOff>
    </xdr:from>
    <xdr:ext cx="405111" cy="259045"/>
    <xdr:sp macro="" textlink="">
      <xdr:nvSpPr>
        <xdr:cNvPr id="84" name="n_2mainValue【図書館】&#10;有形固定資産減価償却率"/>
        <xdr:cNvSpPr txBox="1"/>
      </xdr:nvSpPr>
      <xdr:spPr>
        <a:xfrm>
          <a:off x="2705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5" name="n_3main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98878</xdr:rowOff>
    </xdr:from>
    <xdr:to>
      <xdr:col>41</xdr:col>
      <xdr:colOff>101600</xdr:colOff>
      <xdr:row>38</xdr:row>
      <xdr:rowOff>29028</xdr:rowOff>
    </xdr:to>
    <xdr:sp macro="" textlink="">
      <xdr:nvSpPr>
        <xdr:cNvPr id="121" name="フローチャート: 判断 120"/>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27" name="楕円 126"/>
        <xdr:cNvSpPr/>
      </xdr:nvSpPr>
      <xdr:spPr>
        <a:xfrm>
          <a:off x="10426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129920</xdr:rowOff>
    </xdr:from>
    <xdr:ext cx="469744" cy="259045"/>
    <xdr:sp macro="" textlink="">
      <xdr:nvSpPr>
        <xdr:cNvPr id="128" name="【図書館】&#10;一人当たり面積該当値テキスト"/>
        <xdr:cNvSpPr txBox="1"/>
      </xdr:nvSpPr>
      <xdr:spPr>
        <a:xfrm>
          <a:off x="105156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9" name="楕円 128"/>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35</xdr:row>
      <xdr:rowOff>19050</xdr:rowOff>
    </xdr:to>
    <xdr:cxnSp macro="">
      <xdr:nvCxnSpPr>
        <xdr:cNvPr id="130" name="直線コネクタ 129"/>
        <xdr:cNvCxnSpPr/>
      </xdr:nvCxnSpPr>
      <xdr:spPr>
        <a:xfrm flipV="1">
          <a:off x="9639300" y="598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9072</xdr:rowOff>
    </xdr:from>
    <xdr:to>
      <xdr:col>46</xdr:col>
      <xdr:colOff>38100</xdr:colOff>
      <xdr:row>40</xdr:row>
      <xdr:rowOff>110672</xdr:rowOff>
    </xdr:to>
    <xdr:sp macro="" textlink="">
      <xdr:nvSpPr>
        <xdr:cNvPr id="131" name="楕円 130"/>
        <xdr:cNvSpPr/>
      </xdr:nvSpPr>
      <xdr:spPr>
        <a:xfrm>
          <a:off x="869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40</xdr:row>
      <xdr:rowOff>59872</xdr:rowOff>
    </xdr:to>
    <xdr:cxnSp macro="">
      <xdr:nvCxnSpPr>
        <xdr:cNvPr id="132" name="直線コネクタ 131"/>
        <xdr:cNvCxnSpPr/>
      </xdr:nvCxnSpPr>
      <xdr:spPr>
        <a:xfrm flipV="1">
          <a:off x="8750300" y="6019800"/>
          <a:ext cx="889000" cy="8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59872</xdr:rowOff>
    </xdr:from>
    <xdr:to>
      <xdr:col>45</xdr:col>
      <xdr:colOff>177800</xdr:colOff>
      <xdr:row>40</xdr:row>
      <xdr:rowOff>76200</xdr:rowOff>
    </xdr:to>
    <xdr:cxnSp macro="">
      <xdr:nvCxnSpPr>
        <xdr:cNvPr id="134" name="直線コネクタ 133"/>
        <xdr:cNvCxnSpPr/>
      </xdr:nvCxnSpPr>
      <xdr:spPr>
        <a:xfrm flipV="1">
          <a:off x="7861300" y="6917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45555</xdr:rowOff>
    </xdr:from>
    <xdr:ext cx="469744" cy="259045"/>
    <xdr:sp macro="" textlink="">
      <xdr:nvSpPr>
        <xdr:cNvPr id="137" name="n_3aveValue【図書館】&#10;一人当たり面積"/>
        <xdr:cNvSpPr txBox="1"/>
      </xdr:nvSpPr>
      <xdr:spPr>
        <a:xfrm>
          <a:off x="7626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3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9" name="n_2main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0" name="楕円 179"/>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81" name="【体育館・プー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82" name="楕円 181"/>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140970</xdr:rowOff>
    </xdr:to>
    <xdr:cxnSp macro="">
      <xdr:nvCxnSpPr>
        <xdr:cNvPr id="183" name="直線コネクタ 182"/>
        <xdr:cNvCxnSpPr/>
      </xdr:nvCxnSpPr>
      <xdr:spPr>
        <a:xfrm flipV="1">
          <a:off x="3797300" y="1022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84" name="楕円 183"/>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59</xdr:row>
      <xdr:rowOff>140970</xdr:rowOff>
    </xdr:to>
    <xdr:cxnSp macro="">
      <xdr:nvCxnSpPr>
        <xdr:cNvPr id="185" name="直線コネクタ 184"/>
        <xdr:cNvCxnSpPr/>
      </xdr:nvCxnSpPr>
      <xdr:spPr>
        <a:xfrm>
          <a:off x="2908300" y="1025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23495</xdr:rowOff>
    </xdr:from>
    <xdr:to>
      <xdr:col>10</xdr:col>
      <xdr:colOff>165100</xdr:colOff>
      <xdr:row>60</xdr:row>
      <xdr:rowOff>125095</xdr:rowOff>
    </xdr:to>
    <xdr:sp macro="" textlink="">
      <xdr:nvSpPr>
        <xdr:cNvPr id="186" name="楕円 185"/>
        <xdr:cNvSpPr/>
      </xdr:nvSpPr>
      <xdr:spPr>
        <a:xfrm>
          <a:off x="196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74295</xdr:rowOff>
    </xdr:to>
    <xdr:cxnSp macro="">
      <xdr:nvCxnSpPr>
        <xdr:cNvPr id="187" name="直線コネクタ 186"/>
        <xdr:cNvCxnSpPr/>
      </xdr:nvCxnSpPr>
      <xdr:spPr>
        <a:xfrm flipV="1">
          <a:off x="2019300" y="1025652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0"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91" name="n_1main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92" name="n_2mainValue【体育館・プー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116222</xdr:rowOff>
    </xdr:from>
    <xdr:ext cx="405111" cy="259045"/>
    <xdr:sp macro="" textlink="">
      <xdr:nvSpPr>
        <xdr:cNvPr id="193" name="n_3mainValue【体育館・プール】&#10;有形固定資産減価償却率"/>
        <xdr:cNvSpPr txBox="1"/>
      </xdr:nvSpPr>
      <xdr:spPr>
        <a:xfrm>
          <a:off x="1816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126365</xdr:rowOff>
    </xdr:from>
    <xdr:to>
      <xdr:col>41</xdr:col>
      <xdr:colOff>101600</xdr:colOff>
      <xdr:row>61</xdr:row>
      <xdr:rowOff>56515</xdr:rowOff>
    </xdr:to>
    <xdr:sp macro="" textlink="">
      <xdr:nvSpPr>
        <xdr:cNvPr id="226" name="フローチャート: 判断 225"/>
        <xdr:cNvSpPr/>
      </xdr:nvSpPr>
      <xdr:spPr>
        <a:xfrm>
          <a:off x="7810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132080</xdr:rowOff>
    </xdr:from>
    <xdr:to>
      <xdr:col>55</xdr:col>
      <xdr:colOff>50800</xdr:colOff>
      <xdr:row>60</xdr:row>
      <xdr:rowOff>62230</xdr:rowOff>
    </xdr:to>
    <xdr:sp macro="" textlink="">
      <xdr:nvSpPr>
        <xdr:cNvPr id="232" name="楕円 231"/>
        <xdr:cNvSpPr/>
      </xdr:nvSpPr>
      <xdr:spPr>
        <a:xfrm>
          <a:off x="10426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154957</xdr:rowOff>
    </xdr:from>
    <xdr:ext cx="469744" cy="259045"/>
    <xdr:sp macro="" textlink="">
      <xdr:nvSpPr>
        <xdr:cNvPr id="233" name="【体育館・プール】&#10;一人当たり面積該当値テキスト"/>
        <xdr:cNvSpPr txBox="1"/>
      </xdr:nvSpPr>
      <xdr:spPr>
        <a:xfrm>
          <a:off x="105156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147320</xdr:rowOff>
    </xdr:from>
    <xdr:to>
      <xdr:col>50</xdr:col>
      <xdr:colOff>165100</xdr:colOff>
      <xdr:row>60</xdr:row>
      <xdr:rowOff>77470</xdr:rowOff>
    </xdr:to>
    <xdr:sp macro="" textlink="">
      <xdr:nvSpPr>
        <xdr:cNvPr id="234" name="楕円 233"/>
        <xdr:cNvSpPr/>
      </xdr:nvSpPr>
      <xdr:spPr>
        <a:xfrm>
          <a:off x="958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xdr:rowOff>
    </xdr:from>
    <xdr:to>
      <xdr:col>55</xdr:col>
      <xdr:colOff>0</xdr:colOff>
      <xdr:row>60</xdr:row>
      <xdr:rowOff>26670</xdr:rowOff>
    </xdr:to>
    <xdr:cxnSp macro="">
      <xdr:nvCxnSpPr>
        <xdr:cNvPr id="235" name="直線コネクタ 234"/>
        <xdr:cNvCxnSpPr/>
      </xdr:nvCxnSpPr>
      <xdr:spPr>
        <a:xfrm flipV="1">
          <a:off x="9639300" y="10298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4445</xdr:rowOff>
    </xdr:from>
    <xdr:to>
      <xdr:col>46</xdr:col>
      <xdr:colOff>38100</xdr:colOff>
      <xdr:row>55</xdr:row>
      <xdr:rowOff>106045</xdr:rowOff>
    </xdr:to>
    <xdr:sp macro="" textlink="">
      <xdr:nvSpPr>
        <xdr:cNvPr id="236" name="楕円 235"/>
        <xdr:cNvSpPr/>
      </xdr:nvSpPr>
      <xdr:spPr>
        <a:xfrm>
          <a:off x="8699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55245</xdr:rowOff>
    </xdr:from>
    <xdr:to>
      <xdr:col>50</xdr:col>
      <xdr:colOff>114300</xdr:colOff>
      <xdr:row>60</xdr:row>
      <xdr:rowOff>26670</xdr:rowOff>
    </xdr:to>
    <xdr:cxnSp macro="">
      <xdr:nvCxnSpPr>
        <xdr:cNvPr id="237" name="直線コネクタ 236"/>
        <xdr:cNvCxnSpPr/>
      </xdr:nvCxnSpPr>
      <xdr:spPr>
        <a:xfrm>
          <a:off x="8750300" y="9484995"/>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15875</xdr:rowOff>
    </xdr:from>
    <xdr:to>
      <xdr:col>41</xdr:col>
      <xdr:colOff>101600</xdr:colOff>
      <xdr:row>58</xdr:row>
      <xdr:rowOff>117475</xdr:rowOff>
    </xdr:to>
    <xdr:sp macro="" textlink="">
      <xdr:nvSpPr>
        <xdr:cNvPr id="238" name="楕円 237"/>
        <xdr:cNvSpPr/>
      </xdr:nvSpPr>
      <xdr:spPr>
        <a:xfrm>
          <a:off x="781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55245</xdr:rowOff>
    </xdr:from>
    <xdr:to>
      <xdr:col>45</xdr:col>
      <xdr:colOff>177800</xdr:colOff>
      <xdr:row>58</xdr:row>
      <xdr:rowOff>66675</xdr:rowOff>
    </xdr:to>
    <xdr:cxnSp macro="">
      <xdr:nvCxnSpPr>
        <xdr:cNvPr id="239" name="直線コネクタ 238"/>
        <xdr:cNvCxnSpPr/>
      </xdr:nvCxnSpPr>
      <xdr:spPr>
        <a:xfrm flipV="1">
          <a:off x="7861300" y="9484995"/>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47642</xdr:rowOff>
    </xdr:from>
    <xdr:ext cx="469744" cy="259045"/>
    <xdr:sp macro="" textlink="">
      <xdr:nvSpPr>
        <xdr:cNvPr id="242" name="n_3aveValue【体育館・プール】&#10;一人当たり面積"/>
        <xdr:cNvSpPr txBox="1"/>
      </xdr:nvSpPr>
      <xdr:spPr>
        <a:xfrm>
          <a:off x="76264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93997</xdr:rowOff>
    </xdr:from>
    <xdr:ext cx="469744" cy="259045"/>
    <xdr:sp macro="" textlink="">
      <xdr:nvSpPr>
        <xdr:cNvPr id="243" name="n_1mainValue【体育館・プール】&#10;一人当たり面積"/>
        <xdr:cNvSpPr txBox="1"/>
      </xdr:nvSpPr>
      <xdr:spPr>
        <a:xfrm>
          <a:off x="93917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122572</xdr:rowOff>
    </xdr:from>
    <xdr:ext cx="469744" cy="259045"/>
    <xdr:sp macro="" textlink="">
      <xdr:nvSpPr>
        <xdr:cNvPr id="244" name="n_2mainValue【体育館・プール】&#10;一人当たり面積"/>
        <xdr:cNvSpPr txBox="1"/>
      </xdr:nvSpPr>
      <xdr:spPr>
        <a:xfrm>
          <a:off x="8515427" y="920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134002</xdr:rowOff>
    </xdr:from>
    <xdr:ext cx="469744" cy="259045"/>
    <xdr:sp macro="" textlink="">
      <xdr:nvSpPr>
        <xdr:cNvPr id="245" name="n_3mainValue【体育館・プール】&#10;一人当たり面積"/>
        <xdr:cNvSpPr txBox="1"/>
      </xdr:nvSpPr>
      <xdr:spPr>
        <a:xfrm>
          <a:off x="76264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9" name="フローチャート: 判断 278"/>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5" name="楕円 284"/>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6" name="【福祉施設】&#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87" name="楕円 286"/>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127636</xdr:rowOff>
    </xdr:to>
    <xdr:cxnSp macro="">
      <xdr:nvCxnSpPr>
        <xdr:cNvPr id="288" name="直線コネクタ 287"/>
        <xdr:cNvCxnSpPr/>
      </xdr:nvCxnSpPr>
      <xdr:spPr>
        <a:xfrm flipV="1">
          <a:off x="3797300" y="138112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76836</xdr:rowOff>
    </xdr:from>
    <xdr:to>
      <xdr:col>15</xdr:col>
      <xdr:colOff>101600</xdr:colOff>
      <xdr:row>81</xdr:row>
      <xdr:rowOff>6986</xdr:rowOff>
    </xdr:to>
    <xdr:sp macro="" textlink="">
      <xdr:nvSpPr>
        <xdr:cNvPr id="289" name="楕円 288"/>
        <xdr:cNvSpPr/>
      </xdr:nvSpPr>
      <xdr:spPr>
        <a:xfrm>
          <a:off x="2857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127636</xdr:rowOff>
    </xdr:to>
    <xdr:cxnSp macro="">
      <xdr:nvCxnSpPr>
        <xdr:cNvPr id="290" name="直線コネクタ 289"/>
        <xdr:cNvCxnSpPr/>
      </xdr:nvCxnSpPr>
      <xdr:spPr>
        <a:xfrm>
          <a:off x="2908300" y="1384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91" name="楕円 290"/>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127636</xdr:rowOff>
    </xdr:from>
    <xdr:to>
      <xdr:col>15</xdr:col>
      <xdr:colOff>50800</xdr:colOff>
      <xdr:row>80</xdr:row>
      <xdr:rowOff>160020</xdr:rowOff>
    </xdr:to>
    <xdr:cxnSp macro="">
      <xdr:nvCxnSpPr>
        <xdr:cNvPr id="292" name="直線コネクタ 291"/>
        <xdr:cNvCxnSpPr/>
      </xdr:nvCxnSpPr>
      <xdr:spPr>
        <a:xfrm flipV="1">
          <a:off x="2019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5"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96" name="n_1mainValue【福祉施設】&#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23513</xdr:rowOff>
    </xdr:from>
    <xdr:ext cx="405111" cy="259045"/>
    <xdr:sp macro="" textlink="">
      <xdr:nvSpPr>
        <xdr:cNvPr id="297" name="n_2mainValue【福祉施設】&#10;有形固定資産減価償却率"/>
        <xdr:cNvSpPr txBox="1"/>
      </xdr:nvSpPr>
      <xdr:spPr>
        <a:xfrm>
          <a:off x="2705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98" name="n_3mainValue【福祉施設】&#10;有形固定資産減価償却率"/>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119562</xdr:rowOff>
    </xdr:from>
    <xdr:to>
      <xdr:col>41</xdr:col>
      <xdr:colOff>101600</xdr:colOff>
      <xdr:row>84</xdr:row>
      <xdr:rowOff>49712</xdr:rowOff>
    </xdr:to>
    <xdr:sp macro="" textlink="">
      <xdr:nvSpPr>
        <xdr:cNvPr id="333" name="フローチャート: 判断 332"/>
        <xdr:cNvSpPr/>
      </xdr:nvSpPr>
      <xdr:spPr>
        <a:xfrm>
          <a:off x="7810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39" name="楕円 338"/>
        <xdr:cNvSpPr/>
      </xdr:nvSpPr>
      <xdr:spPr>
        <a:xfrm>
          <a:off x="10426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60614</xdr:rowOff>
    </xdr:from>
    <xdr:ext cx="469744" cy="259045"/>
    <xdr:sp macro="" textlink="">
      <xdr:nvSpPr>
        <xdr:cNvPr id="340" name="【福祉施設】&#10;一人当たり面積該当値テキスト"/>
        <xdr:cNvSpPr txBox="1"/>
      </xdr:nvSpPr>
      <xdr:spPr>
        <a:xfrm>
          <a:off x="10515600" y="14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41" name="楕円 340"/>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25037</xdr:rowOff>
    </xdr:from>
    <xdr:to>
      <xdr:col>55</xdr:col>
      <xdr:colOff>0</xdr:colOff>
      <xdr:row>86</xdr:row>
      <xdr:rowOff>28302</xdr:rowOff>
    </xdr:to>
    <xdr:cxnSp macro="">
      <xdr:nvCxnSpPr>
        <xdr:cNvPr id="342" name="直線コネクタ 341"/>
        <xdr:cNvCxnSpPr/>
      </xdr:nvCxnSpPr>
      <xdr:spPr>
        <a:xfrm flipV="1">
          <a:off x="9639300" y="1476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3" name="楕円 342"/>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86</xdr:row>
      <xdr:rowOff>28302</xdr:rowOff>
    </xdr:to>
    <xdr:cxnSp macro="">
      <xdr:nvCxnSpPr>
        <xdr:cNvPr id="344" name="直線コネクタ 343"/>
        <xdr:cNvCxnSpPr/>
      </xdr:nvCxnSpPr>
      <xdr:spPr>
        <a:xfrm>
          <a:off x="8750300" y="14462761"/>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45" name="楕円 344"/>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60961</xdr:rowOff>
    </xdr:to>
    <xdr:cxnSp macro="">
      <xdr:nvCxnSpPr>
        <xdr:cNvPr id="346" name="直線コネクタ 345"/>
        <xdr:cNvCxnSpPr/>
      </xdr:nvCxnSpPr>
      <xdr:spPr>
        <a:xfrm>
          <a:off x="7861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48"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66239</xdr:rowOff>
    </xdr:from>
    <xdr:ext cx="469744" cy="259045"/>
    <xdr:sp macro="" textlink="">
      <xdr:nvSpPr>
        <xdr:cNvPr id="349" name="n_3aveValue【福祉施設】&#10;一人当たり面積"/>
        <xdr:cNvSpPr txBox="1"/>
      </xdr:nvSpPr>
      <xdr:spPr>
        <a:xfrm>
          <a:off x="7626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50" name="n_1mainValue【福祉施設】&#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51" name="n_2main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52" name="n_3mainValue【福祉施設】&#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87" name="フローチャート: 判断 386"/>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144599</xdr:rowOff>
    </xdr:from>
    <xdr:to>
      <xdr:col>24</xdr:col>
      <xdr:colOff>114300</xdr:colOff>
      <xdr:row>103</xdr:row>
      <xdr:rowOff>74749</xdr:rowOff>
    </xdr:to>
    <xdr:sp macro="" textlink="">
      <xdr:nvSpPr>
        <xdr:cNvPr id="393" name="楕円 392"/>
        <xdr:cNvSpPr/>
      </xdr:nvSpPr>
      <xdr:spPr>
        <a:xfrm>
          <a:off x="4584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167476</xdr:rowOff>
    </xdr:from>
    <xdr:ext cx="405111" cy="259045"/>
    <xdr:sp macro="" textlink="">
      <xdr:nvSpPr>
        <xdr:cNvPr id="394" name="【市民会館】&#10;有形固定資産減価償却率該当値テキスト"/>
        <xdr:cNvSpPr txBox="1"/>
      </xdr:nvSpPr>
      <xdr:spPr>
        <a:xfrm>
          <a:off x="4673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395" name="楕円 394"/>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23949</xdr:rowOff>
    </xdr:from>
    <xdr:to>
      <xdr:col>24</xdr:col>
      <xdr:colOff>63500</xdr:colOff>
      <xdr:row>103</xdr:row>
      <xdr:rowOff>58238</xdr:rowOff>
    </xdr:to>
    <xdr:cxnSp macro="">
      <xdr:nvCxnSpPr>
        <xdr:cNvPr id="396" name="直線コネクタ 395"/>
        <xdr:cNvCxnSpPr/>
      </xdr:nvCxnSpPr>
      <xdr:spPr>
        <a:xfrm flipV="1">
          <a:off x="3797300" y="176832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397" name="楕円 396"/>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58238</xdr:rowOff>
    </xdr:to>
    <xdr:cxnSp macro="">
      <xdr:nvCxnSpPr>
        <xdr:cNvPr id="398" name="直線コネクタ 397"/>
        <xdr:cNvCxnSpPr/>
      </xdr:nvCxnSpPr>
      <xdr:spPr>
        <a:xfrm>
          <a:off x="2908300" y="17717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120106</xdr:rowOff>
    </xdr:from>
    <xdr:to>
      <xdr:col>10</xdr:col>
      <xdr:colOff>165100</xdr:colOff>
      <xdr:row>102</xdr:row>
      <xdr:rowOff>50256</xdr:rowOff>
    </xdr:to>
    <xdr:sp macro="" textlink="">
      <xdr:nvSpPr>
        <xdr:cNvPr id="399" name="楕円 398"/>
        <xdr:cNvSpPr/>
      </xdr:nvSpPr>
      <xdr:spPr>
        <a:xfrm>
          <a:off x="1968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170906</xdr:rowOff>
    </xdr:from>
    <xdr:to>
      <xdr:col>15</xdr:col>
      <xdr:colOff>50800</xdr:colOff>
      <xdr:row>103</xdr:row>
      <xdr:rowOff>58238</xdr:rowOff>
    </xdr:to>
    <xdr:cxnSp macro="">
      <xdr:nvCxnSpPr>
        <xdr:cNvPr id="400" name="直線コネクタ 399"/>
        <xdr:cNvCxnSpPr/>
      </xdr:nvCxnSpPr>
      <xdr:spPr>
        <a:xfrm>
          <a:off x="2019300" y="17487356"/>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403"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04"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405" name="n_2mainValue【市民会館】&#10;有形固定資産減価償却率"/>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66783</xdr:rowOff>
    </xdr:from>
    <xdr:ext cx="405111" cy="259045"/>
    <xdr:sp macro="" textlink="">
      <xdr:nvSpPr>
        <xdr:cNvPr id="406" name="n_3mainValue【市民会館】&#10;有形固定資産減価償却率"/>
        <xdr:cNvSpPr txBox="1"/>
      </xdr:nvSpPr>
      <xdr:spPr>
        <a:xfrm>
          <a:off x="1816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103777</xdr:rowOff>
    </xdr:from>
    <xdr:to>
      <xdr:col>41</xdr:col>
      <xdr:colOff>101600</xdr:colOff>
      <xdr:row>108</xdr:row>
      <xdr:rowOff>33927</xdr:rowOff>
    </xdr:to>
    <xdr:sp macro="" textlink="">
      <xdr:nvSpPr>
        <xdr:cNvPr id="441" name="フローチャート: 判断 440"/>
        <xdr:cNvSpPr/>
      </xdr:nvSpPr>
      <xdr:spPr>
        <a:xfrm>
          <a:off x="7810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126637</xdr:rowOff>
    </xdr:from>
    <xdr:to>
      <xdr:col>55</xdr:col>
      <xdr:colOff>50800</xdr:colOff>
      <xdr:row>106</xdr:row>
      <xdr:rowOff>56787</xdr:rowOff>
    </xdr:to>
    <xdr:sp macro="" textlink="">
      <xdr:nvSpPr>
        <xdr:cNvPr id="447" name="楕円 446"/>
        <xdr:cNvSpPr/>
      </xdr:nvSpPr>
      <xdr:spPr>
        <a:xfrm>
          <a:off x="10426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149514</xdr:rowOff>
    </xdr:from>
    <xdr:ext cx="469744" cy="259045"/>
    <xdr:sp macro="" textlink="">
      <xdr:nvSpPr>
        <xdr:cNvPr id="448" name="【市民会館】&#10;一人当たり面積該当値テキスト"/>
        <xdr:cNvSpPr txBox="1"/>
      </xdr:nvSpPr>
      <xdr:spPr>
        <a:xfrm>
          <a:off x="10515600" y="1798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89081</xdr:rowOff>
    </xdr:from>
    <xdr:to>
      <xdr:col>50</xdr:col>
      <xdr:colOff>165100</xdr:colOff>
      <xdr:row>107</xdr:row>
      <xdr:rowOff>19231</xdr:rowOff>
    </xdr:to>
    <xdr:sp macro="" textlink="">
      <xdr:nvSpPr>
        <xdr:cNvPr id="449" name="楕円 448"/>
        <xdr:cNvSpPr/>
      </xdr:nvSpPr>
      <xdr:spPr>
        <a:xfrm>
          <a:off x="9588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xdr:rowOff>
    </xdr:from>
    <xdr:to>
      <xdr:col>55</xdr:col>
      <xdr:colOff>0</xdr:colOff>
      <xdr:row>106</xdr:row>
      <xdr:rowOff>139881</xdr:rowOff>
    </xdr:to>
    <xdr:cxnSp macro="">
      <xdr:nvCxnSpPr>
        <xdr:cNvPr id="450" name="直線コネクタ 449"/>
        <xdr:cNvCxnSpPr/>
      </xdr:nvCxnSpPr>
      <xdr:spPr>
        <a:xfrm flipV="1">
          <a:off x="9639300" y="18179687"/>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51" name="楕円 450"/>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139881</xdr:rowOff>
    </xdr:from>
    <xdr:to>
      <xdr:col>50</xdr:col>
      <xdr:colOff>114300</xdr:colOff>
      <xdr:row>107</xdr:row>
      <xdr:rowOff>156211</xdr:rowOff>
    </xdr:to>
    <xdr:cxnSp macro="">
      <xdr:nvCxnSpPr>
        <xdr:cNvPr id="452" name="直線コネクタ 451"/>
        <xdr:cNvCxnSpPr/>
      </xdr:nvCxnSpPr>
      <xdr:spPr>
        <a:xfrm flipV="1">
          <a:off x="8750300" y="18313581"/>
          <a:ext cx="889000" cy="1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76019</xdr:rowOff>
    </xdr:from>
    <xdr:to>
      <xdr:col>41</xdr:col>
      <xdr:colOff>101600</xdr:colOff>
      <xdr:row>109</xdr:row>
      <xdr:rowOff>6169</xdr:rowOff>
    </xdr:to>
    <xdr:sp macro="" textlink="">
      <xdr:nvSpPr>
        <xdr:cNvPr id="453" name="楕円 452"/>
        <xdr:cNvSpPr/>
      </xdr:nvSpPr>
      <xdr:spPr>
        <a:xfrm>
          <a:off x="7810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126819</xdr:rowOff>
    </xdr:to>
    <xdr:cxnSp macro="">
      <xdr:nvCxnSpPr>
        <xdr:cNvPr id="454" name="直線コネクタ 453"/>
        <xdr:cNvCxnSpPr/>
      </xdr:nvCxnSpPr>
      <xdr:spPr>
        <a:xfrm flipV="1">
          <a:off x="7861300" y="18501361"/>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50454</xdr:rowOff>
    </xdr:from>
    <xdr:ext cx="469744" cy="259045"/>
    <xdr:sp macro="" textlink="">
      <xdr:nvSpPr>
        <xdr:cNvPr id="457" name="n_3aveValue【市民会館】&#10;一人当たり面積"/>
        <xdr:cNvSpPr txBox="1"/>
      </xdr:nvSpPr>
      <xdr:spPr>
        <a:xfrm>
          <a:off x="7626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35758</xdr:rowOff>
    </xdr:from>
    <xdr:ext cx="469744" cy="259045"/>
    <xdr:sp macro="" textlink="">
      <xdr:nvSpPr>
        <xdr:cNvPr id="458" name="n_1mainValue【市民会館】&#10;一人当たり面積"/>
        <xdr:cNvSpPr txBox="1"/>
      </xdr:nvSpPr>
      <xdr:spPr>
        <a:xfrm>
          <a:off x="9391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59"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168746</xdr:rowOff>
    </xdr:from>
    <xdr:ext cx="469744" cy="259045"/>
    <xdr:sp macro="" textlink="">
      <xdr:nvSpPr>
        <xdr:cNvPr id="460" name="n_3mainValue【市民会館】&#10;一人当たり面積"/>
        <xdr:cNvSpPr txBox="1"/>
      </xdr:nvSpPr>
      <xdr:spPr>
        <a:xfrm>
          <a:off x="7626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31115</xdr:rowOff>
    </xdr:from>
    <xdr:to>
      <xdr:col>72</xdr:col>
      <xdr:colOff>38100</xdr:colOff>
      <xdr:row>38</xdr:row>
      <xdr:rowOff>132715</xdr:rowOff>
    </xdr:to>
    <xdr:sp macro="" textlink="">
      <xdr:nvSpPr>
        <xdr:cNvPr id="494" name="フローチャート: 判断 493"/>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500" name="楕円 499"/>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501" name="【一般廃棄物処理施設】&#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02" name="楕円 501"/>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35</xdr:row>
      <xdr:rowOff>137160</xdr:rowOff>
    </xdr:to>
    <xdr:cxnSp macro="">
      <xdr:nvCxnSpPr>
        <xdr:cNvPr id="503" name="直線コネクタ 502"/>
        <xdr:cNvCxnSpPr/>
      </xdr:nvCxnSpPr>
      <xdr:spPr>
        <a:xfrm flipV="1">
          <a:off x="15481300" y="6134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156845</xdr:rowOff>
    </xdr:from>
    <xdr:to>
      <xdr:col>76</xdr:col>
      <xdr:colOff>165100</xdr:colOff>
      <xdr:row>35</xdr:row>
      <xdr:rowOff>86995</xdr:rowOff>
    </xdr:to>
    <xdr:sp macro="" textlink="">
      <xdr:nvSpPr>
        <xdr:cNvPr id="504" name="楕円 503"/>
        <xdr:cNvSpPr/>
      </xdr:nvSpPr>
      <xdr:spPr>
        <a:xfrm>
          <a:off x="14541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36195</xdr:rowOff>
    </xdr:from>
    <xdr:to>
      <xdr:col>81</xdr:col>
      <xdr:colOff>50800</xdr:colOff>
      <xdr:row>35</xdr:row>
      <xdr:rowOff>137160</xdr:rowOff>
    </xdr:to>
    <xdr:cxnSp macro="">
      <xdr:nvCxnSpPr>
        <xdr:cNvPr id="505" name="直線コネクタ 504"/>
        <xdr:cNvCxnSpPr/>
      </xdr:nvCxnSpPr>
      <xdr:spPr>
        <a:xfrm>
          <a:off x="14592300" y="60369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506" name="楕円 505"/>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36195</xdr:rowOff>
    </xdr:from>
    <xdr:to>
      <xdr:col>76</xdr:col>
      <xdr:colOff>114300</xdr:colOff>
      <xdr:row>35</xdr:row>
      <xdr:rowOff>118110</xdr:rowOff>
    </xdr:to>
    <xdr:cxnSp macro="">
      <xdr:nvCxnSpPr>
        <xdr:cNvPr id="507" name="直線コネクタ 506"/>
        <xdr:cNvCxnSpPr/>
      </xdr:nvCxnSpPr>
      <xdr:spPr>
        <a:xfrm flipV="1">
          <a:off x="13703300" y="60369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8"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09"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10" name="n_3aveValue【一般廃棄物処理施設】&#10;有形固定資産減価償却率"/>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11" name="n_1mainValue【一般廃棄物処理施設】&#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103522</xdr:rowOff>
    </xdr:from>
    <xdr:ext cx="405111" cy="259045"/>
    <xdr:sp macro="" textlink="">
      <xdr:nvSpPr>
        <xdr:cNvPr id="512" name="n_2mainValue【一般廃棄物処理施設】&#10;有形固定資産減価償却率"/>
        <xdr:cNvSpPr txBox="1"/>
      </xdr:nvSpPr>
      <xdr:spPr>
        <a:xfrm>
          <a:off x="14389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513" name="n_3mainValue【一般廃棄物処理施設】&#10;有形固定資産減価償却率"/>
        <xdr:cNvSpPr txBox="1"/>
      </xdr:nvSpPr>
      <xdr:spPr>
        <a:xfrm>
          <a:off x="13500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40"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121517</xdr:rowOff>
    </xdr:from>
    <xdr:to>
      <xdr:col>102</xdr:col>
      <xdr:colOff>165100</xdr:colOff>
      <xdr:row>40</xdr:row>
      <xdr:rowOff>51667</xdr:rowOff>
    </xdr:to>
    <xdr:sp macro="" textlink="">
      <xdr:nvSpPr>
        <xdr:cNvPr id="544" name="フローチャート: 判断 543"/>
        <xdr:cNvSpPr/>
      </xdr:nvSpPr>
      <xdr:spPr>
        <a:xfrm>
          <a:off x="19494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142173</xdr:rowOff>
    </xdr:from>
    <xdr:to>
      <xdr:col>116</xdr:col>
      <xdr:colOff>114300</xdr:colOff>
      <xdr:row>37</xdr:row>
      <xdr:rowOff>72323</xdr:rowOff>
    </xdr:to>
    <xdr:sp macro="" textlink="">
      <xdr:nvSpPr>
        <xdr:cNvPr id="550" name="楕円 549"/>
        <xdr:cNvSpPr/>
      </xdr:nvSpPr>
      <xdr:spPr>
        <a:xfrm>
          <a:off x="22110700" y="63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165050</xdr:rowOff>
    </xdr:from>
    <xdr:ext cx="599010" cy="259045"/>
    <xdr:sp macro="" textlink="">
      <xdr:nvSpPr>
        <xdr:cNvPr id="551" name="【一般廃棄物処理施設】&#10;一人当たり有形固定資産（償却資産）額該当値テキスト"/>
        <xdr:cNvSpPr txBox="1"/>
      </xdr:nvSpPr>
      <xdr:spPr>
        <a:xfrm>
          <a:off x="22199600" y="616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169400</xdr:rowOff>
    </xdr:from>
    <xdr:to>
      <xdr:col>112</xdr:col>
      <xdr:colOff>38100</xdr:colOff>
      <xdr:row>37</xdr:row>
      <xdr:rowOff>99550</xdr:rowOff>
    </xdr:to>
    <xdr:sp macro="" textlink="">
      <xdr:nvSpPr>
        <xdr:cNvPr id="552" name="楕円 551"/>
        <xdr:cNvSpPr/>
      </xdr:nvSpPr>
      <xdr:spPr>
        <a:xfrm>
          <a:off x="21272500" y="63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21523</xdr:rowOff>
    </xdr:from>
    <xdr:to>
      <xdr:col>116</xdr:col>
      <xdr:colOff>63500</xdr:colOff>
      <xdr:row>37</xdr:row>
      <xdr:rowOff>48750</xdr:rowOff>
    </xdr:to>
    <xdr:cxnSp macro="">
      <xdr:nvCxnSpPr>
        <xdr:cNvPr id="553" name="直線コネクタ 552"/>
        <xdr:cNvCxnSpPr/>
      </xdr:nvCxnSpPr>
      <xdr:spPr>
        <a:xfrm flipV="1">
          <a:off x="21323300" y="6365173"/>
          <a:ext cx="8382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126697</xdr:rowOff>
    </xdr:from>
    <xdr:to>
      <xdr:col>107</xdr:col>
      <xdr:colOff>101600</xdr:colOff>
      <xdr:row>38</xdr:row>
      <xdr:rowOff>56848</xdr:rowOff>
    </xdr:to>
    <xdr:sp macro="" textlink="">
      <xdr:nvSpPr>
        <xdr:cNvPr id="554" name="楕円 553"/>
        <xdr:cNvSpPr/>
      </xdr:nvSpPr>
      <xdr:spPr>
        <a:xfrm>
          <a:off x="20383500" y="647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48750</xdr:rowOff>
    </xdr:from>
    <xdr:to>
      <xdr:col>111</xdr:col>
      <xdr:colOff>177800</xdr:colOff>
      <xdr:row>38</xdr:row>
      <xdr:rowOff>6047</xdr:rowOff>
    </xdr:to>
    <xdr:cxnSp macro="">
      <xdr:nvCxnSpPr>
        <xdr:cNvPr id="555" name="直線コネクタ 554"/>
        <xdr:cNvCxnSpPr/>
      </xdr:nvCxnSpPr>
      <xdr:spPr>
        <a:xfrm flipV="1">
          <a:off x="20434300" y="6392400"/>
          <a:ext cx="889000" cy="1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167306</xdr:rowOff>
    </xdr:from>
    <xdr:to>
      <xdr:col>102</xdr:col>
      <xdr:colOff>165100</xdr:colOff>
      <xdr:row>40</xdr:row>
      <xdr:rowOff>97456</xdr:rowOff>
    </xdr:to>
    <xdr:sp macro="" textlink="">
      <xdr:nvSpPr>
        <xdr:cNvPr id="556" name="楕円 555"/>
        <xdr:cNvSpPr/>
      </xdr:nvSpPr>
      <xdr:spPr>
        <a:xfrm>
          <a:off x="19494500" y="685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6047</xdr:rowOff>
    </xdr:from>
    <xdr:to>
      <xdr:col>107</xdr:col>
      <xdr:colOff>50800</xdr:colOff>
      <xdr:row>40</xdr:row>
      <xdr:rowOff>46656</xdr:rowOff>
    </xdr:to>
    <xdr:cxnSp macro="">
      <xdr:nvCxnSpPr>
        <xdr:cNvPr id="557" name="直線コネクタ 556"/>
        <xdr:cNvCxnSpPr/>
      </xdr:nvCxnSpPr>
      <xdr:spPr>
        <a:xfrm flipV="1">
          <a:off x="19545300" y="6521147"/>
          <a:ext cx="889000" cy="38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58" name="n_1aveValue【一般廃棄物処理施設】&#10;一人当たり有形固定資産（償却資産）額"/>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80518</xdr:rowOff>
    </xdr:from>
    <xdr:ext cx="534377" cy="259045"/>
    <xdr:sp macro="" textlink="">
      <xdr:nvSpPr>
        <xdr:cNvPr id="559" name="n_2aveValue【一般廃棄物処理施設】&#10;一人当たり有形固定資産（償却資産）額"/>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68194</xdr:rowOff>
    </xdr:from>
    <xdr:ext cx="534377" cy="259045"/>
    <xdr:sp macro="" textlink="">
      <xdr:nvSpPr>
        <xdr:cNvPr id="560" name="n_3aveValue【一般廃棄物処理施設】&#10;一人当たり有形固定資産（償却資産）額"/>
        <xdr:cNvSpPr txBox="1"/>
      </xdr:nvSpPr>
      <xdr:spPr>
        <a:xfrm>
          <a:off x="19278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116077</xdr:rowOff>
    </xdr:from>
    <xdr:ext cx="599010" cy="259045"/>
    <xdr:sp macro="" textlink="">
      <xdr:nvSpPr>
        <xdr:cNvPr id="561" name="n_1mainValue【一般廃棄物処理施設】&#10;一人当たり有形固定資産（償却資産）額"/>
        <xdr:cNvSpPr txBox="1"/>
      </xdr:nvSpPr>
      <xdr:spPr>
        <a:xfrm>
          <a:off x="21011095" y="611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73374</xdr:rowOff>
    </xdr:from>
    <xdr:ext cx="599010" cy="259045"/>
    <xdr:sp macro="" textlink="">
      <xdr:nvSpPr>
        <xdr:cNvPr id="562" name="n_2mainValue【一般廃棄物処理施設】&#10;一人当たり有形固定資産（償却資産）額"/>
        <xdr:cNvSpPr txBox="1"/>
      </xdr:nvSpPr>
      <xdr:spPr>
        <a:xfrm>
          <a:off x="20134795" y="62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88583</xdr:rowOff>
    </xdr:from>
    <xdr:ext cx="534377" cy="259045"/>
    <xdr:sp macro="" textlink="">
      <xdr:nvSpPr>
        <xdr:cNvPr id="563" name="n_3mainValue【一般廃棄物処理施設】&#10;一人当たり有形固定資産（償却資産）額"/>
        <xdr:cNvSpPr txBox="1"/>
      </xdr:nvSpPr>
      <xdr:spPr>
        <a:xfrm>
          <a:off x="19278111" y="69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91"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122936</xdr:rowOff>
    </xdr:from>
    <xdr:to>
      <xdr:col>72</xdr:col>
      <xdr:colOff>38100</xdr:colOff>
      <xdr:row>63</xdr:row>
      <xdr:rowOff>53086</xdr:rowOff>
    </xdr:to>
    <xdr:sp macro="" textlink="">
      <xdr:nvSpPr>
        <xdr:cNvPr id="595" name="フローチャート: 判断 594"/>
        <xdr:cNvSpPr/>
      </xdr:nvSpPr>
      <xdr:spPr>
        <a:xfrm>
          <a:off x="13652500" y="1075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601" name="楕円 600"/>
        <xdr:cNvSpPr/>
      </xdr:nvSpPr>
      <xdr:spPr>
        <a:xfrm>
          <a:off x="16268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68089</xdr:rowOff>
    </xdr:from>
    <xdr:ext cx="405111" cy="259045"/>
    <xdr:sp macro="" textlink="">
      <xdr:nvSpPr>
        <xdr:cNvPr id="602" name="【保健センター・保健所】&#10;有形固定資産減価償却率該当値テキスト"/>
        <xdr:cNvSpPr txBox="1"/>
      </xdr:nvSpPr>
      <xdr:spPr>
        <a:xfrm>
          <a:off x="16357600" y="10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03" name="楕円 602"/>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148590</xdr:rowOff>
    </xdr:to>
    <xdr:cxnSp macro="">
      <xdr:nvCxnSpPr>
        <xdr:cNvPr id="604" name="直線コネクタ 603"/>
        <xdr:cNvCxnSpPr/>
      </xdr:nvCxnSpPr>
      <xdr:spPr>
        <a:xfrm flipV="1">
          <a:off x="15481300" y="1038301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605" name="楕円 604"/>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60</xdr:row>
      <xdr:rowOff>150876</xdr:rowOff>
    </xdr:to>
    <xdr:cxnSp macro="">
      <xdr:nvCxnSpPr>
        <xdr:cNvPr id="606" name="直線コネクタ 605"/>
        <xdr:cNvCxnSpPr/>
      </xdr:nvCxnSpPr>
      <xdr:spPr>
        <a:xfrm flipV="1">
          <a:off x="14592300" y="104355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07" name="楕円 606"/>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150876</xdr:rowOff>
    </xdr:from>
    <xdr:to>
      <xdr:col>76</xdr:col>
      <xdr:colOff>114300</xdr:colOff>
      <xdr:row>63</xdr:row>
      <xdr:rowOff>80010</xdr:rowOff>
    </xdr:to>
    <xdr:cxnSp macro="">
      <xdr:nvCxnSpPr>
        <xdr:cNvPr id="608" name="直線コネクタ 607"/>
        <xdr:cNvCxnSpPr/>
      </xdr:nvCxnSpPr>
      <xdr:spPr>
        <a:xfrm flipV="1">
          <a:off x="13703300" y="10437876"/>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9"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10"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69613</xdr:rowOff>
    </xdr:from>
    <xdr:ext cx="405111" cy="259045"/>
    <xdr:sp macro="" textlink="">
      <xdr:nvSpPr>
        <xdr:cNvPr id="611" name="n_3aveValue【保健センター・保健所】&#10;有形固定資産減価償却率"/>
        <xdr:cNvSpPr txBox="1"/>
      </xdr:nvSpPr>
      <xdr:spPr>
        <a:xfrm>
          <a:off x="13500744" y="105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macro="" textlink="">
      <xdr:nvSpPr>
        <xdr:cNvPr id="612" name="n_1mainValue【保健センター・保健所】&#10;有形固定資産減価償却率"/>
        <xdr:cNvSpPr txBox="1"/>
      </xdr:nvSpPr>
      <xdr:spPr>
        <a:xfrm>
          <a:off x="15266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46753</xdr:rowOff>
    </xdr:from>
    <xdr:ext cx="405111" cy="259045"/>
    <xdr:sp macro="" textlink="">
      <xdr:nvSpPr>
        <xdr:cNvPr id="613" name="n_2mainValue【保健センター・保健所】&#10;有形固定資産減価償却率"/>
        <xdr:cNvSpPr txBox="1"/>
      </xdr:nvSpPr>
      <xdr:spPr>
        <a:xfrm>
          <a:off x="14389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14" name="n_3mainValue【保健センター・保健所】&#10;有形固定資産減価償却率"/>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5" name="フローチャート: 判断 644"/>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51" name="楕円 650"/>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652" name="【保健センター・保健所】&#10;一人当たり面積該当値テキスト"/>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53" name="楕円 652"/>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54" name="直線コネクタ 653"/>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55" name="楕円 654"/>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63</xdr:row>
      <xdr:rowOff>16002</xdr:rowOff>
    </xdr:to>
    <xdr:cxnSp macro="">
      <xdr:nvCxnSpPr>
        <xdr:cNvPr id="656" name="直線コネクタ 655"/>
        <xdr:cNvCxnSpPr/>
      </xdr:nvCxnSpPr>
      <xdr:spPr>
        <a:xfrm>
          <a:off x="20434300" y="106527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57" name="楕円 656"/>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63</xdr:row>
      <xdr:rowOff>20574</xdr:rowOff>
    </xdr:to>
    <xdr:cxnSp macro="">
      <xdr:nvCxnSpPr>
        <xdr:cNvPr id="658" name="直線コネクタ 657"/>
        <xdr:cNvCxnSpPr/>
      </xdr:nvCxnSpPr>
      <xdr:spPr>
        <a:xfrm flipV="1">
          <a:off x="19545300" y="106527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60"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61"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662"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63" name="n_2main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64" name="n_3mainValue【保健センター・保健所】&#10;一人当たり面積"/>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95" name="【消防施設】&#10;有形固定資産減価償却率平均値テキスト"/>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99" name="フローチャート: 判断 698"/>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86905</xdr:rowOff>
    </xdr:from>
    <xdr:to>
      <xdr:col>85</xdr:col>
      <xdr:colOff>177800</xdr:colOff>
      <xdr:row>83</xdr:row>
      <xdr:rowOff>17055</xdr:rowOff>
    </xdr:to>
    <xdr:sp macro="" textlink="">
      <xdr:nvSpPr>
        <xdr:cNvPr id="705" name="楕円 704"/>
        <xdr:cNvSpPr/>
      </xdr:nvSpPr>
      <xdr:spPr>
        <a:xfrm>
          <a:off x="162687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65332</xdr:rowOff>
    </xdr:from>
    <xdr:ext cx="405111" cy="259045"/>
    <xdr:sp macro="" textlink="">
      <xdr:nvSpPr>
        <xdr:cNvPr id="706" name="【消防施設】&#10;有形固定資産減価償却率該当値テキスト"/>
        <xdr:cNvSpPr txBox="1"/>
      </xdr:nvSpPr>
      <xdr:spPr>
        <a:xfrm>
          <a:off x="16357600"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707" name="楕円 706"/>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137705</xdr:rowOff>
    </xdr:to>
    <xdr:cxnSp macro="">
      <xdr:nvCxnSpPr>
        <xdr:cNvPr id="708" name="直線コネクタ 707"/>
        <xdr:cNvCxnSpPr/>
      </xdr:nvCxnSpPr>
      <xdr:spPr>
        <a:xfrm>
          <a:off x="15481300" y="14088836"/>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709" name="楕円 708"/>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36468</xdr:rowOff>
    </xdr:to>
    <xdr:cxnSp macro="">
      <xdr:nvCxnSpPr>
        <xdr:cNvPr id="710" name="直線コネクタ 709"/>
        <xdr:cNvCxnSpPr/>
      </xdr:nvCxnSpPr>
      <xdr:spPr>
        <a:xfrm flipV="1">
          <a:off x="14592300" y="140888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165281</xdr:rowOff>
    </xdr:from>
    <xdr:to>
      <xdr:col>72</xdr:col>
      <xdr:colOff>38100</xdr:colOff>
      <xdr:row>82</xdr:row>
      <xdr:rowOff>95431</xdr:rowOff>
    </xdr:to>
    <xdr:sp macro="" textlink="">
      <xdr:nvSpPr>
        <xdr:cNvPr id="711" name="楕円 710"/>
        <xdr:cNvSpPr/>
      </xdr:nvSpPr>
      <xdr:spPr>
        <a:xfrm>
          <a:off x="13652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44631</xdr:rowOff>
    </xdr:to>
    <xdr:cxnSp macro="">
      <xdr:nvCxnSpPr>
        <xdr:cNvPr id="712" name="直線コネクタ 711"/>
        <xdr:cNvCxnSpPr/>
      </xdr:nvCxnSpPr>
      <xdr:spPr>
        <a:xfrm flipV="1">
          <a:off x="13703300" y="140953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3"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14"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715" name="n_3aveValue【消防施設】&#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71863</xdr:rowOff>
    </xdr:from>
    <xdr:ext cx="405111" cy="259045"/>
    <xdr:sp macro="" textlink="">
      <xdr:nvSpPr>
        <xdr:cNvPr id="716" name="n_1mainValue【消防施設】&#10;有形固定資産減価償却率"/>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717"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86558</xdr:rowOff>
    </xdr:from>
    <xdr:ext cx="405111" cy="259045"/>
    <xdr:sp macro="" textlink="">
      <xdr:nvSpPr>
        <xdr:cNvPr id="718" name="n_3mainValue【消防施設】&#10;有形固定資産減価償却率"/>
        <xdr:cNvSpPr txBox="1"/>
      </xdr:nvSpPr>
      <xdr:spPr>
        <a:xfrm>
          <a:off x="13500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5587</xdr:rowOff>
    </xdr:from>
    <xdr:to>
      <xdr:col>102</xdr:col>
      <xdr:colOff>165100</xdr:colOff>
      <xdr:row>86</xdr:row>
      <xdr:rowOff>107187</xdr:rowOff>
    </xdr:to>
    <xdr:sp macro="" textlink="">
      <xdr:nvSpPr>
        <xdr:cNvPr id="751" name="フローチャート: 判断 750"/>
        <xdr:cNvSpPr/>
      </xdr:nvSpPr>
      <xdr:spPr>
        <a:xfrm>
          <a:off x="19494500" y="147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18542</xdr:rowOff>
    </xdr:from>
    <xdr:to>
      <xdr:col>116</xdr:col>
      <xdr:colOff>114300</xdr:colOff>
      <xdr:row>86</xdr:row>
      <xdr:rowOff>120142</xdr:rowOff>
    </xdr:to>
    <xdr:sp macro="" textlink="">
      <xdr:nvSpPr>
        <xdr:cNvPr id="757" name="楕円 756"/>
        <xdr:cNvSpPr/>
      </xdr:nvSpPr>
      <xdr:spPr>
        <a:xfrm>
          <a:off x="221107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58" name="【消防施設】&#10;一人当たり面積該当値テキスト"/>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19304</xdr:rowOff>
    </xdr:from>
    <xdr:to>
      <xdr:col>112</xdr:col>
      <xdr:colOff>38100</xdr:colOff>
      <xdr:row>86</xdr:row>
      <xdr:rowOff>120904</xdr:rowOff>
    </xdr:to>
    <xdr:sp macro="" textlink="">
      <xdr:nvSpPr>
        <xdr:cNvPr id="759" name="楕円 758"/>
        <xdr:cNvSpPr/>
      </xdr:nvSpPr>
      <xdr:spPr>
        <a:xfrm>
          <a:off x="21272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69342</xdr:rowOff>
    </xdr:from>
    <xdr:to>
      <xdr:col>116</xdr:col>
      <xdr:colOff>63500</xdr:colOff>
      <xdr:row>86</xdr:row>
      <xdr:rowOff>70104</xdr:rowOff>
    </xdr:to>
    <xdr:cxnSp macro="">
      <xdr:nvCxnSpPr>
        <xdr:cNvPr id="760" name="直線コネクタ 759"/>
        <xdr:cNvCxnSpPr/>
      </xdr:nvCxnSpPr>
      <xdr:spPr>
        <a:xfrm flipV="1">
          <a:off x="21323300" y="148140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61" name="楕円 760"/>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70104</xdr:rowOff>
    </xdr:to>
    <xdr:cxnSp macro="">
      <xdr:nvCxnSpPr>
        <xdr:cNvPr id="762" name="直線コネクタ 761"/>
        <xdr:cNvCxnSpPr/>
      </xdr:nvCxnSpPr>
      <xdr:spPr>
        <a:xfrm>
          <a:off x="20434300" y="14805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11685</xdr:rowOff>
    </xdr:from>
    <xdr:to>
      <xdr:col>102</xdr:col>
      <xdr:colOff>165100</xdr:colOff>
      <xdr:row>86</xdr:row>
      <xdr:rowOff>113285</xdr:rowOff>
    </xdr:to>
    <xdr:sp macro="" textlink="">
      <xdr:nvSpPr>
        <xdr:cNvPr id="763" name="楕円 762"/>
        <xdr:cNvSpPr/>
      </xdr:nvSpPr>
      <xdr:spPr>
        <a:xfrm>
          <a:off x="19494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62485</xdr:rowOff>
    </xdr:to>
    <xdr:cxnSp macro="">
      <xdr:nvCxnSpPr>
        <xdr:cNvPr id="764" name="直線コネクタ 763"/>
        <xdr:cNvCxnSpPr/>
      </xdr:nvCxnSpPr>
      <xdr:spPr>
        <a:xfrm flipV="1">
          <a:off x="19545300" y="148056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6"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123714</xdr:rowOff>
    </xdr:from>
    <xdr:ext cx="469744" cy="259045"/>
    <xdr:sp macro="" textlink="">
      <xdr:nvSpPr>
        <xdr:cNvPr id="767" name="n_3aveValue【消防施設】&#10;一人当たり面積"/>
        <xdr:cNvSpPr txBox="1"/>
      </xdr:nvSpPr>
      <xdr:spPr>
        <a:xfrm>
          <a:off x="19310427" y="145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112031</xdr:rowOff>
    </xdr:from>
    <xdr:ext cx="469744" cy="259045"/>
    <xdr:sp macro="" textlink="">
      <xdr:nvSpPr>
        <xdr:cNvPr id="768" name="n_1mainValue【消防施設】&#10;一人当たり面積"/>
        <xdr:cNvSpPr txBox="1"/>
      </xdr:nvSpPr>
      <xdr:spPr>
        <a:xfrm>
          <a:off x="210757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9"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104412</xdr:rowOff>
    </xdr:from>
    <xdr:ext cx="469744" cy="259045"/>
    <xdr:sp macro="" textlink="">
      <xdr:nvSpPr>
        <xdr:cNvPr id="770" name="n_3mainValue【消防施設】&#10;一人当たり面積"/>
        <xdr:cNvSpPr txBox="1"/>
      </xdr:nvSpPr>
      <xdr:spPr>
        <a:xfrm>
          <a:off x="19310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1"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805" name="フローチャート: 判断 80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141332</xdr:rowOff>
    </xdr:from>
    <xdr:to>
      <xdr:col>85</xdr:col>
      <xdr:colOff>177800</xdr:colOff>
      <xdr:row>101</xdr:row>
      <xdr:rowOff>71482</xdr:rowOff>
    </xdr:to>
    <xdr:sp macro="" textlink="">
      <xdr:nvSpPr>
        <xdr:cNvPr id="811" name="楕円 810"/>
        <xdr:cNvSpPr/>
      </xdr:nvSpPr>
      <xdr:spPr>
        <a:xfrm>
          <a:off x="16268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164209</xdr:rowOff>
    </xdr:from>
    <xdr:ext cx="405111" cy="259045"/>
    <xdr:sp macro="" textlink="">
      <xdr:nvSpPr>
        <xdr:cNvPr id="812" name="【庁舎】&#10;有形固定資産減価償却率該当値テキスト"/>
        <xdr:cNvSpPr txBox="1"/>
      </xdr:nvSpPr>
      <xdr:spPr>
        <a:xfrm>
          <a:off x="16357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813" name="楕円 812"/>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20682</xdr:rowOff>
    </xdr:from>
    <xdr:to>
      <xdr:col>85</xdr:col>
      <xdr:colOff>127000</xdr:colOff>
      <xdr:row>101</xdr:row>
      <xdr:rowOff>37012</xdr:rowOff>
    </xdr:to>
    <xdr:cxnSp macro="">
      <xdr:nvCxnSpPr>
        <xdr:cNvPr id="814" name="直線コネクタ 813"/>
        <xdr:cNvCxnSpPr/>
      </xdr:nvCxnSpPr>
      <xdr:spPr>
        <a:xfrm flipV="1">
          <a:off x="15481300" y="1733713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157662</xdr:rowOff>
    </xdr:from>
    <xdr:to>
      <xdr:col>76</xdr:col>
      <xdr:colOff>165100</xdr:colOff>
      <xdr:row>101</xdr:row>
      <xdr:rowOff>87812</xdr:rowOff>
    </xdr:to>
    <xdr:sp macro="" textlink="">
      <xdr:nvSpPr>
        <xdr:cNvPr id="815" name="楕円 814"/>
        <xdr:cNvSpPr/>
      </xdr:nvSpPr>
      <xdr:spPr>
        <a:xfrm>
          <a:off x="14541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37012</xdr:rowOff>
    </xdr:to>
    <xdr:cxnSp macro="">
      <xdr:nvCxnSpPr>
        <xdr:cNvPr id="816" name="直線コネクタ 815"/>
        <xdr:cNvCxnSpPr/>
      </xdr:nvCxnSpPr>
      <xdr:spPr>
        <a:xfrm>
          <a:off x="14592300" y="17353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162561</xdr:rowOff>
    </xdr:from>
    <xdr:to>
      <xdr:col>72</xdr:col>
      <xdr:colOff>38100</xdr:colOff>
      <xdr:row>101</xdr:row>
      <xdr:rowOff>92711</xdr:rowOff>
    </xdr:to>
    <xdr:sp macro="" textlink="">
      <xdr:nvSpPr>
        <xdr:cNvPr id="817" name="楕円 816"/>
        <xdr:cNvSpPr/>
      </xdr:nvSpPr>
      <xdr:spPr>
        <a:xfrm>
          <a:off x="1365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37012</xdr:rowOff>
    </xdr:from>
    <xdr:to>
      <xdr:col>76</xdr:col>
      <xdr:colOff>114300</xdr:colOff>
      <xdr:row>101</xdr:row>
      <xdr:rowOff>41911</xdr:rowOff>
    </xdr:to>
    <xdr:cxnSp macro="">
      <xdr:nvCxnSpPr>
        <xdr:cNvPr id="818" name="直線コネクタ 817"/>
        <xdr:cNvCxnSpPr/>
      </xdr:nvCxnSpPr>
      <xdr:spPr>
        <a:xfrm flipV="1">
          <a:off x="13703300" y="173534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21"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822" name="n_1mainValue【庁舎】&#10;有形固定資産減価償却率"/>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104339</xdr:rowOff>
    </xdr:from>
    <xdr:ext cx="405111" cy="259045"/>
    <xdr:sp macro="" textlink="">
      <xdr:nvSpPr>
        <xdr:cNvPr id="823" name="n_2mainValue【庁舎】&#10;有形固定資産減価償却率"/>
        <xdr:cNvSpPr txBox="1"/>
      </xdr:nvSpPr>
      <xdr:spPr>
        <a:xfrm>
          <a:off x="14389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109238</xdr:rowOff>
    </xdr:from>
    <xdr:ext cx="405111" cy="259045"/>
    <xdr:sp macro="" textlink="">
      <xdr:nvSpPr>
        <xdr:cNvPr id="824" name="n_3mainValue【庁舎】&#10;有形固定資産減価償却率"/>
        <xdr:cNvSpPr txBox="1"/>
      </xdr:nvSpPr>
      <xdr:spPr>
        <a:xfrm>
          <a:off x="13500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53158</xdr:rowOff>
    </xdr:from>
    <xdr:to>
      <xdr:col>102</xdr:col>
      <xdr:colOff>165100</xdr:colOff>
      <xdr:row>106</xdr:row>
      <xdr:rowOff>154758</xdr:rowOff>
    </xdr:to>
    <xdr:sp macro="" textlink="">
      <xdr:nvSpPr>
        <xdr:cNvPr id="859" name="フローチャート: 判断 858"/>
        <xdr:cNvSpPr/>
      </xdr:nvSpPr>
      <xdr:spPr>
        <a:xfrm>
          <a:off x="19494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865" name="楕円 864"/>
        <xdr:cNvSpPr/>
      </xdr:nvSpPr>
      <xdr:spPr>
        <a:xfrm>
          <a:off x="22110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154413</xdr:rowOff>
    </xdr:from>
    <xdr:ext cx="469744" cy="259045"/>
    <xdr:sp macro="" textlink="">
      <xdr:nvSpPr>
        <xdr:cNvPr id="866" name="【庁舎】&#10;一人当たり面積該当値テキスト"/>
        <xdr:cNvSpPr txBox="1"/>
      </xdr:nvSpPr>
      <xdr:spPr>
        <a:xfrm>
          <a:off x="22199600" y="179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142966</xdr:rowOff>
    </xdr:from>
    <xdr:to>
      <xdr:col>112</xdr:col>
      <xdr:colOff>38100</xdr:colOff>
      <xdr:row>106</xdr:row>
      <xdr:rowOff>73116</xdr:rowOff>
    </xdr:to>
    <xdr:sp macro="" textlink="">
      <xdr:nvSpPr>
        <xdr:cNvPr id="867" name="楕円 866"/>
        <xdr:cNvSpPr/>
      </xdr:nvSpPr>
      <xdr:spPr>
        <a:xfrm>
          <a:off x="2127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22316</xdr:rowOff>
    </xdr:to>
    <xdr:cxnSp macro="">
      <xdr:nvCxnSpPr>
        <xdr:cNvPr id="868" name="直線コネクタ 867"/>
        <xdr:cNvCxnSpPr/>
      </xdr:nvCxnSpPr>
      <xdr:spPr>
        <a:xfrm flipV="1">
          <a:off x="21323300" y="181845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79284</xdr:rowOff>
    </xdr:from>
    <xdr:to>
      <xdr:col>107</xdr:col>
      <xdr:colOff>101600</xdr:colOff>
      <xdr:row>105</xdr:row>
      <xdr:rowOff>9434</xdr:rowOff>
    </xdr:to>
    <xdr:sp macro="" textlink="">
      <xdr:nvSpPr>
        <xdr:cNvPr id="869" name="楕円 868"/>
        <xdr:cNvSpPr/>
      </xdr:nvSpPr>
      <xdr:spPr>
        <a:xfrm>
          <a:off x="2038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130084</xdr:rowOff>
    </xdr:from>
    <xdr:to>
      <xdr:col>111</xdr:col>
      <xdr:colOff>177800</xdr:colOff>
      <xdr:row>106</xdr:row>
      <xdr:rowOff>22316</xdr:rowOff>
    </xdr:to>
    <xdr:cxnSp macro="">
      <xdr:nvCxnSpPr>
        <xdr:cNvPr id="870" name="直線コネクタ 869"/>
        <xdr:cNvCxnSpPr/>
      </xdr:nvCxnSpPr>
      <xdr:spPr>
        <a:xfrm>
          <a:off x="20434300" y="1796088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95613</xdr:rowOff>
    </xdr:from>
    <xdr:to>
      <xdr:col>102</xdr:col>
      <xdr:colOff>165100</xdr:colOff>
      <xdr:row>105</xdr:row>
      <xdr:rowOff>25763</xdr:rowOff>
    </xdr:to>
    <xdr:sp macro="" textlink="">
      <xdr:nvSpPr>
        <xdr:cNvPr id="871" name="楕円 870"/>
        <xdr:cNvSpPr/>
      </xdr:nvSpPr>
      <xdr:spPr>
        <a:xfrm>
          <a:off x="19494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104</xdr:row>
      <xdr:rowOff>146413</xdr:rowOff>
    </xdr:to>
    <xdr:cxnSp macro="">
      <xdr:nvCxnSpPr>
        <xdr:cNvPr id="872" name="直線コネクタ 871"/>
        <xdr:cNvCxnSpPr/>
      </xdr:nvCxnSpPr>
      <xdr:spPr>
        <a:xfrm flipV="1">
          <a:off x="19545300" y="179608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145885</xdr:rowOff>
    </xdr:from>
    <xdr:ext cx="469744" cy="259045"/>
    <xdr:sp macro="" textlink="">
      <xdr:nvSpPr>
        <xdr:cNvPr id="875" name="n_3aveValue【庁舎】&#10;一人当たり面積"/>
        <xdr:cNvSpPr txBox="1"/>
      </xdr:nvSpPr>
      <xdr:spPr>
        <a:xfrm>
          <a:off x="19310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89643</xdr:rowOff>
    </xdr:from>
    <xdr:ext cx="469744" cy="259045"/>
    <xdr:sp macro="" textlink="">
      <xdr:nvSpPr>
        <xdr:cNvPr id="876" name="n_1mainValue【庁舎】&#10;一人当たり面積"/>
        <xdr:cNvSpPr txBox="1"/>
      </xdr:nvSpPr>
      <xdr:spPr>
        <a:xfrm>
          <a:off x="210757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25961</xdr:rowOff>
    </xdr:from>
    <xdr:ext cx="469744" cy="259045"/>
    <xdr:sp macro="" textlink="">
      <xdr:nvSpPr>
        <xdr:cNvPr id="877" name="n_2mainValue【庁舎】&#10;一人当たり面積"/>
        <xdr:cNvSpPr txBox="1"/>
      </xdr:nvSpPr>
      <xdr:spPr>
        <a:xfrm>
          <a:off x="20199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42290</xdr:rowOff>
    </xdr:from>
    <xdr:ext cx="469744" cy="259045"/>
    <xdr:sp macro="" textlink="">
      <xdr:nvSpPr>
        <xdr:cNvPr id="878" name="n_3mainValue【庁舎】&#10;一人当たり面積"/>
        <xdr:cNvSpPr txBox="1"/>
      </xdr:nvSpPr>
      <xdr:spPr>
        <a:xfrm>
          <a:off x="19310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類似団体と比較して、有形固定資産減価償却率が特に高い施設は、一般廃棄物処理施設と庁舎である。一般廃棄物処理施設については、平成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年度から平成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年度にかけて、長寿命化整備事業を実施し、設備の更新等を行った。庁舎についても平成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から統合整備事業に着手しており、事業完了後には、有形固定資産減価償却率の改善が見込まれる。また、体育館・プール、庁舎は、一人当たり面積が類似団体を上回っている。統合により廃校となった旧小学校の体育館が存在していることや、人口減少の影響があると考えられるが、体育館・プールについては、公共施設等総合管理計画に基づき、保有量の削減を計画しており、庁舎については、統合整備事業により面積の減少が見込まれ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図書館、市民会館、一般廃棄物処理施設についても一人当たり面積が類似団体を上回っているが、平成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27</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年度や平成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28</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年度には類似団体を下回っていることから、人口の減によるものと考える。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に加え、市内に核となる産業がないことなどから、財政基盤が弱く、類似団体平均を大きく下回っている。今後も、普通交付税における合併優遇措置の終了による影響を考慮し、組織のスリム化や公共施設保有量の縮減を図り、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161472</xdr:rowOff>
    </xdr:from>
    <xdr:to>
      <xdr:col>11</xdr:col>
      <xdr:colOff>82550</xdr:colOff>
      <xdr:row>40</xdr:row>
      <xdr:rowOff>91622</xdr:rowOff>
    </xdr:to>
    <xdr:sp macro="" textlink="">
      <xdr:nvSpPr>
        <xdr:cNvPr id="80" name="フローチャート: 判断 79"/>
        <xdr:cNvSpPr/>
      </xdr:nvSpPr>
      <xdr:spPr>
        <a:xfrm>
          <a:off x="2286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81" name="テキスト ボックス 80"/>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％から改善傾向にあったが、平成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となっている。普通交付税における合併優遇措置の段階的縮減の影響や、扶助費が他団体に比べ高いこともあり、類似団体平均を上回っている。現在、第３次行政改革に着手し、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66</xdr:row>
      <xdr:rowOff>34290</xdr:rowOff>
    </xdr:to>
    <xdr:cxnSp macro="">
      <xdr:nvCxnSpPr>
        <xdr:cNvPr id="133" name="直線コネクタ 132"/>
        <xdr:cNvCxnSpPr/>
      </xdr:nvCxnSpPr>
      <xdr:spPr>
        <a:xfrm>
          <a:off x="4114800" y="1124542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101177</xdr:rowOff>
    </xdr:to>
    <xdr:cxnSp macro="">
      <xdr:nvCxnSpPr>
        <xdr:cNvPr id="136" name="直線コネクタ 135"/>
        <xdr:cNvCxnSpPr/>
      </xdr:nvCxnSpPr>
      <xdr:spPr>
        <a:xfrm>
          <a:off x="3225800" y="111086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135890</xdr:rowOff>
    </xdr:to>
    <xdr:cxnSp macro="">
      <xdr:nvCxnSpPr>
        <xdr:cNvPr id="139" name="直線コネクタ 138"/>
        <xdr:cNvCxnSpPr/>
      </xdr:nvCxnSpPr>
      <xdr:spPr>
        <a:xfrm>
          <a:off x="2336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95673</xdr:rowOff>
    </xdr:to>
    <xdr:cxnSp macro="">
      <xdr:nvCxnSpPr>
        <xdr:cNvPr id="142" name="直線コネクタ 141"/>
        <xdr:cNvCxnSpPr/>
      </xdr:nvCxnSpPr>
      <xdr:spPr>
        <a:xfrm flipV="1">
          <a:off x="1447800" y="1098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2" name="楕円 151"/>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3"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4" name="楕円 153"/>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5" name="テキスト ボックス 154"/>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8" name="楕円 157"/>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9" name="テキスト ボックス 158"/>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1" name="テキスト ボックス 160"/>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上昇傾向にあるため、第２次職員定員適正化計画に基づき、職員数の削減など人件費の抑制を図っている。民間委託や指定管理者制度の積極的な導入により物件費については上昇が見込まれるが、組織のスリム化や公共施設の適正配置などを推進し、徹底した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78352</xdr:rowOff>
    </xdr:from>
    <xdr:to>
      <xdr:col>23</xdr:col>
      <xdr:colOff>133350</xdr:colOff>
      <xdr:row>82</xdr:row>
      <xdr:rowOff>93224</xdr:rowOff>
    </xdr:to>
    <xdr:cxnSp macro="">
      <xdr:nvCxnSpPr>
        <xdr:cNvPr id="196" name="直線コネクタ 195"/>
        <xdr:cNvCxnSpPr/>
      </xdr:nvCxnSpPr>
      <xdr:spPr>
        <a:xfrm>
          <a:off x="4114800" y="14137252"/>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65410</xdr:rowOff>
    </xdr:from>
    <xdr:to>
      <xdr:col>19</xdr:col>
      <xdr:colOff>133350</xdr:colOff>
      <xdr:row>82</xdr:row>
      <xdr:rowOff>78352</xdr:rowOff>
    </xdr:to>
    <xdr:cxnSp macro="">
      <xdr:nvCxnSpPr>
        <xdr:cNvPr id="199" name="直線コネクタ 198"/>
        <xdr:cNvCxnSpPr/>
      </xdr:nvCxnSpPr>
      <xdr:spPr>
        <a:xfrm>
          <a:off x="3225800" y="14124310"/>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54998</xdr:rowOff>
    </xdr:from>
    <xdr:to>
      <xdr:col>15</xdr:col>
      <xdr:colOff>82550</xdr:colOff>
      <xdr:row>82</xdr:row>
      <xdr:rowOff>65410</xdr:rowOff>
    </xdr:to>
    <xdr:cxnSp macro="">
      <xdr:nvCxnSpPr>
        <xdr:cNvPr id="202" name="直線コネクタ 201"/>
        <xdr:cNvCxnSpPr/>
      </xdr:nvCxnSpPr>
      <xdr:spPr>
        <a:xfrm>
          <a:off x="2336800" y="14113898"/>
          <a:ext cx="8890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43669</xdr:rowOff>
    </xdr:from>
    <xdr:to>
      <xdr:col>11</xdr:col>
      <xdr:colOff>31750</xdr:colOff>
      <xdr:row>82</xdr:row>
      <xdr:rowOff>54998</xdr:rowOff>
    </xdr:to>
    <xdr:cxnSp macro="">
      <xdr:nvCxnSpPr>
        <xdr:cNvPr id="205" name="直線コネクタ 204"/>
        <xdr:cNvCxnSpPr/>
      </xdr:nvCxnSpPr>
      <xdr:spPr>
        <a:xfrm>
          <a:off x="1447800" y="14102569"/>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30618</xdr:rowOff>
    </xdr:from>
    <xdr:to>
      <xdr:col>11</xdr:col>
      <xdr:colOff>82550</xdr:colOff>
      <xdr:row>81</xdr:row>
      <xdr:rowOff>132218</xdr:rowOff>
    </xdr:to>
    <xdr:sp macro="" textlink="">
      <xdr:nvSpPr>
        <xdr:cNvPr id="206" name="フローチャート: 判断 205"/>
        <xdr:cNvSpPr/>
      </xdr:nvSpPr>
      <xdr:spPr>
        <a:xfrm>
          <a:off x="2286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142395</xdr:rowOff>
    </xdr:from>
    <xdr:ext cx="762000" cy="259045"/>
    <xdr:sp macro="" textlink="">
      <xdr:nvSpPr>
        <xdr:cNvPr id="207" name="テキスト ボックス 206"/>
        <xdr:cNvSpPr txBox="1"/>
      </xdr:nvSpPr>
      <xdr:spPr>
        <a:xfrm>
          <a:off x="1955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42424</xdr:rowOff>
    </xdr:from>
    <xdr:to>
      <xdr:col>23</xdr:col>
      <xdr:colOff>184150</xdr:colOff>
      <xdr:row>82</xdr:row>
      <xdr:rowOff>144024</xdr:rowOff>
    </xdr:to>
    <xdr:sp macro="" textlink="">
      <xdr:nvSpPr>
        <xdr:cNvPr id="215" name="楕円 214"/>
        <xdr:cNvSpPr/>
      </xdr:nvSpPr>
      <xdr:spPr>
        <a:xfrm>
          <a:off x="4902200" y="14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14501</xdr:rowOff>
    </xdr:from>
    <xdr:ext cx="762000" cy="259045"/>
    <xdr:sp macro="" textlink="">
      <xdr:nvSpPr>
        <xdr:cNvPr id="216" name="人件費・物件費等の状況該当値テキスト"/>
        <xdr:cNvSpPr txBox="1"/>
      </xdr:nvSpPr>
      <xdr:spPr>
        <a:xfrm>
          <a:off x="5041900" y="14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27552</xdr:rowOff>
    </xdr:from>
    <xdr:to>
      <xdr:col>19</xdr:col>
      <xdr:colOff>184150</xdr:colOff>
      <xdr:row>82</xdr:row>
      <xdr:rowOff>129152</xdr:rowOff>
    </xdr:to>
    <xdr:sp macro="" textlink="">
      <xdr:nvSpPr>
        <xdr:cNvPr id="217" name="楕円 216"/>
        <xdr:cNvSpPr/>
      </xdr:nvSpPr>
      <xdr:spPr>
        <a:xfrm>
          <a:off x="4064000" y="140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113929</xdr:rowOff>
    </xdr:from>
    <xdr:ext cx="736600" cy="259045"/>
    <xdr:sp macro="" textlink="">
      <xdr:nvSpPr>
        <xdr:cNvPr id="218" name="テキスト ボックス 217"/>
        <xdr:cNvSpPr txBox="1"/>
      </xdr:nvSpPr>
      <xdr:spPr>
        <a:xfrm>
          <a:off x="3733800" y="1417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14610</xdr:rowOff>
    </xdr:from>
    <xdr:to>
      <xdr:col>15</xdr:col>
      <xdr:colOff>133350</xdr:colOff>
      <xdr:row>82</xdr:row>
      <xdr:rowOff>116210</xdr:rowOff>
    </xdr:to>
    <xdr:sp macro="" textlink="">
      <xdr:nvSpPr>
        <xdr:cNvPr id="219" name="楕円 218"/>
        <xdr:cNvSpPr/>
      </xdr:nvSpPr>
      <xdr:spPr>
        <a:xfrm>
          <a:off x="3175000" y="140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100987</xdr:rowOff>
    </xdr:from>
    <xdr:ext cx="762000" cy="259045"/>
    <xdr:sp macro="" textlink="">
      <xdr:nvSpPr>
        <xdr:cNvPr id="220" name="テキスト ボックス 219"/>
        <xdr:cNvSpPr txBox="1"/>
      </xdr:nvSpPr>
      <xdr:spPr>
        <a:xfrm>
          <a:off x="2844800" y="141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4198</xdr:rowOff>
    </xdr:from>
    <xdr:to>
      <xdr:col>11</xdr:col>
      <xdr:colOff>82550</xdr:colOff>
      <xdr:row>82</xdr:row>
      <xdr:rowOff>105798</xdr:rowOff>
    </xdr:to>
    <xdr:sp macro="" textlink="">
      <xdr:nvSpPr>
        <xdr:cNvPr id="221" name="楕円 220"/>
        <xdr:cNvSpPr/>
      </xdr:nvSpPr>
      <xdr:spPr>
        <a:xfrm>
          <a:off x="2286000" y="140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90575</xdr:rowOff>
    </xdr:from>
    <xdr:ext cx="762000" cy="259045"/>
    <xdr:sp macro="" textlink="">
      <xdr:nvSpPr>
        <xdr:cNvPr id="222" name="テキスト ボックス 221"/>
        <xdr:cNvSpPr txBox="1"/>
      </xdr:nvSpPr>
      <xdr:spPr>
        <a:xfrm>
          <a:off x="1955800" y="141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164319</xdr:rowOff>
    </xdr:from>
    <xdr:to>
      <xdr:col>7</xdr:col>
      <xdr:colOff>31750</xdr:colOff>
      <xdr:row>82</xdr:row>
      <xdr:rowOff>94469</xdr:rowOff>
    </xdr:to>
    <xdr:sp macro="" textlink="">
      <xdr:nvSpPr>
        <xdr:cNvPr id="223" name="楕円 222"/>
        <xdr:cNvSpPr/>
      </xdr:nvSpPr>
      <xdr:spPr>
        <a:xfrm>
          <a:off x="1397000" y="1405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79246</xdr:rowOff>
    </xdr:from>
    <xdr:ext cx="762000" cy="259045"/>
    <xdr:sp macro="" textlink="">
      <xdr:nvSpPr>
        <xdr:cNvPr id="224" name="テキスト ボックス 223"/>
        <xdr:cNvSpPr txBox="1"/>
      </xdr:nvSpPr>
      <xdr:spPr>
        <a:xfrm>
          <a:off x="1066800" y="1413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国家公務員の水準を下回っているものの、類似団体平均よりやや高い指数となっている。今後もより一層、給与の適正化と計画に沿った適正な定員管理に努める。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31750</xdr:rowOff>
    </xdr:to>
    <xdr:cxnSp macro="">
      <xdr:nvCxnSpPr>
        <xdr:cNvPr id="258" name="直線コネクタ 257"/>
        <xdr:cNvCxnSpPr/>
      </xdr:nvCxnSpPr>
      <xdr:spPr>
        <a:xfrm flipV="1">
          <a:off x="16179800" y="145379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61" name="直線コネクタ 260"/>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125589</xdr:rowOff>
    </xdr:to>
    <xdr:cxnSp macro="">
      <xdr:nvCxnSpPr>
        <xdr:cNvPr id="264" name="直線コネクタ 263"/>
        <xdr:cNvCxnSpPr/>
      </xdr:nvCxnSpPr>
      <xdr:spPr>
        <a:xfrm flipV="1">
          <a:off x="14401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125589</xdr:rowOff>
    </xdr:to>
    <xdr:cxnSp macro="">
      <xdr:nvCxnSpPr>
        <xdr:cNvPr id="267" name="直線コネクタ 266"/>
        <xdr:cNvCxnSpPr/>
      </xdr:nvCxnSpPr>
      <xdr:spPr>
        <a:xfrm>
          <a:off x="13512800" y="1451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8"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0" name="テキスト ボックス 27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3" name="楕円 282"/>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4" name="テキスト ボックス 283"/>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5" name="楕円 284"/>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86" name="テキスト ボックス 285"/>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合併により肥大化した総職員数（平成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人）を、退職者の不補充や組織機構の再編などにより、年次的に削減しているが、厳しい財政状況に鑑み、さらなる職員数の削減に取り組む必要がある。このため、第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月の総職員数を</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人とする削減目標を掲げ、適正な職員定員管理に努める。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64846</xdr:rowOff>
    </xdr:from>
    <xdr:to>
      <xdr:col>81</xdr:col>
      <xdr:colOff>44450</xdr:colOff>
      <xdr:row>61</xdr:row>
      <xdr:rowOff>66777</xdr:rowOff>
    </xdr:to>
    <xdr:cxnSp macro="">
      <xdr:nvCxnSpPr>
        <xdr:cNvPr id="318" name="直線コネクタ 317"/>
        <xdr:cNvCxnSpPr/>
      </xdr:nvCxnSpPr>
      <xdr:spPr>
        <a:xfrm>
          <a:off x="16179800" y="10523296"/>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61950</xdr:rowOff>
    </xdr:from>
    <xdr:to>
      <xdr:col>77</xdr:col>
      <xdr:colOff>44450</xdr:colOff>
      <xdr:row>61</xdr:row>
      <xdr:rowOff>64846</xdr:rowOff>
    </xdr:to>
    <xdr:cxnSp macro="">
      <xdr:nvCxnSpPr>
        <xdr:cNvPr id="321" name="直線コネクタ 320"/>
        <xdr:cNvCxnSpPr/>
      </xdr:nvCxnSpPr>
      <xdr:spPr>
        <a:xfrm>
          <a:off x="15290800" y="1052040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61950</xdr:rowOff>
    </xdr:from>
    <xdr:to>
      <xdr:col>72</xdr:col>
      <xdr:colOff>203200</xdr:colOff>
      <xdr:row>61</xdr:row>
      <xdr:rowOff>63881</xdr:rowOff>
    </xdr:to>
    <xdr:cxnSp macro="">
      <xdr:nvCxnSpPr>
        <xdr:cNvPr id="324" name="直線コネクタ 323"/>
        <xdr:cNvCxnSpPr/>
      </xdr:nvCxnSpPr>
      <xdr:spPr>
        <a:xfrm flipV="1">
          <a:off x="14401800" y="10520400"/>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61468</xdr:rowOff>
    </xdr:from>
    <xdr:to>
      <xdr:col>68</xdr:col>
      <xdr:colOff>152400</xdr:colOff>
      <xdr:row>61</xdr:row>
      <xdr:rowOff>63881</xdr:rowOff>
    </xdr:to>
    <xdr:cxnSp macro="">
      <xdr:nvCxnSpPr>
        <xdr:cNvPr id="327" name="直線コネクタ 326"/>
        <xdr:cNvCxnSpPr/>
      </xdr:nvCxnSpPr>
      <xdr:spPr>
        <a:xfrm>
          <a:off x="13512800" y="105199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129515</xdr:rowOff>
    </xdr:from>
    <xdr:to>
      <xdr:col>68</xdr:col>
      <xdr:colOff>203200</xdr:colOff>
      <xdr:row>61</xdr:row>
      <xdr:rowOff>59665</xdr:rowOff>
    </xdr:to>
    <xdr:sp macro="" textlink="">
      <xdr:nvSpPr>
        <xdr:cNvPr id="328" name="フローチャート: 判断 327"/>
        <xdr:cNvSpPr/>
      </xdr:nvSpPr>
      <xdr:spPr>
        <a:xfrm>
          <a:off x="14351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69842</xdr:rowOff>
    </xdr:from>
    <xdr:ext cx="762000" cy="259045"/>
    <xdr:sp macro="" textlink="">
      <xdr:nvSpPr>
        <xdr:cNvPr id="329" name="テキスト ボックス 328"/>
        <xdr:cNvSpPr txBox="1"/>
      </xdr:nvSpPr>
      <xdr:spPr>
        <a:xfrm>
          <a:off x="14020800" y="1018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15977</xdr:rowOff>
    </xdr:from>
    <xdr:to>
      <xdr:col>81</xdr:col>
      <xdr:colOff>95250</xdr:colOff>
      <xdr:row>61</xdr:row>
      <xdr:rowOff>117577</xdr:rowOff>
    </xdr:to>
    <xdr:sp macro="" textlink="">
      <xdr:nvSpPr>
        <xdr:cNvPr id="337" name="楕円 336"/>
        <xdr:cNvSpPr/>
      </xdr:nvSpPr>
      <xdr:spPr>
        <a:xfrm>
          <a:off x="169672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159504</xdr:rowOff>
    </xdr:from>
    <xdr:ext cx="762000" cy="259045"/>
    <xdr:sp macro="" textlink="">
      <xdr:nvSpPr>
        <xdr:cNvPr id="338" name="定員管理の状況該当値テキスト"/>
        <xdr:cNvSpPr txBox="1"/>
      </xdr:nvSpPr>
      <xdr:spPr>
        <a:xfrm>
          <a:off x="17106900" y="1044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14046</xdr:rowOff>
    </xdr:from>
    <xdr:to>
      <xdr:col>77</xdr:col>
      <xdr:colOff>95250</xdr:colOff>
      <xdr:row>61</xdr:row>
      <xdr:rowOff>115646</xdr:rowOff>
    </xdr:to>
    <xdr:sp macro="" textlink="">
      <xdr:nvSpPr>
        <xdr:cNvPr id="339" name="楕円 338"/>
        <xdr:cNvSpPr/>
      </xdr:nvSpPr>
      <xdr:spPr>
        <a:xfrm>
          <a:off x="16129000" y="104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100423</xdr:rowOff>
    </xdr:from>
    <xdr:ext cx="736600" cy="259045"/>
    <xdr:sp macro="" textlink="">
      <xdr:nvSpPr>
        <xdr:cNvPr id="340" name="テキスト ボックス 339"/>
        <xdr:cNvSpPr txBox="1"/>
      </xdr:nvSpPr>
      <xdr:spPr>
        <a:xfrm>
          <a:off x="15798800" y="10558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11150</xdr:rowOff>
    </xdr:from>
    <xdr:to>
      <xdr:col>73</xdr:col>
      <xdr:colOff>44450</xdr:colOff>
      <xdr:row>61</xdr:row>
      <xdr:rowOff>112750</xdr:rowOff>
    </xdr:to>
    <xdr:sp macro="" textlink="">
      <xdr:nvSpPr>
        <xdr:cNvPr id="341" name="楕円 340"/>
        <xdr:cNvSpPr/>
      </xdr:nvSpPr>
      <xdr:spPr>
        <a:xfrm>
          <a:off x="15240000" y="104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97527</xdr:rowOff>
    </xdr:from>
    <xdr:ext cx="762000" cy="259045"/>
    <xdr:sp macro="" textlink="">
      <xdr:nvSpPr>
        <xdr:cNvPr id="342" name="テキスト ボックス 341"/>
        <xdr:cNvSpPr txBox="1"/>
      </xdr:nvSpPr>
      <xdr:spPr>
        <a:xfrm>
          <a:off x="14909800" y="1055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13081</xdr:rowOff>
    </xdr:from>
    <xdr:to>
      <xdr:col>68</xdr:col>
      <xdr:colOff>203200</xdr:colOff>
      <xdr:row>61</xdr:row>
      <xdr:rowOff>114681</xdr:rowOff>
    </xdr:to>
    <xdr:sp macro="" textlink="">
      <xdr:nvSpPr>
        <xdr:cNvPr id="343" name="楕円 342"/>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99458</xdr:rowOff>
    </xdr:from>
    <xdr:ext cx="762000" cy="259045"/>
    <xdr:sp macro="" textlink="">
      <xdr:nvSpPr>
        <xdr:cNvPr id="344" name="テキスト ボックス 343"/>
        <xdr:cNvSpPr txBox="1"/>
      </xdr:nvSpPr>
      <xdr:spPr>
        <a:xfrm>
          <a:off x="14020800" y="1055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10668</xdr:rowOff>
    </xdr:from>
    <xdr:to>
      <xdr:col>64</xdr:col>
      <xdr:colOff>152400</xdr:colOff>
      <xdr:row>61</xdr:row>
      <xdr:rowOff>112268</xdr:rowOff>
    </xdr:to>
    <xdr:sp macro="" textlink="">
      <xdr:nvSpPr>
        <xdr:cNvPr id="345" name="楕円 344"/>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122445</xdr:rowOff>
    </xdr:from>
    <xdr:ext cx="762000" cy="259045"/>
    <xdr:sp macro="" textlink="">
      <xdr:nvSpPr>
        <xdr:cNvPr id="346" name="テキスト ボックス 345"/>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ている。既発債の償還ピークが過ぎ、年々減少傾向にあるが、市の所有する公共施設の大半が老朽化しており、その更新事業や庁舎統合整備事業に伴う新発債発行額の大幅な増が見込まれるため、今後とも緊急度や市民ニーズを的確に把握した事業選択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28194</xdr:rowOff>
    </xdr:to>
    <xdr:cxnSp macro="">
      <xdr:nvCxnSpPr>
        <xdr:cNvPr id="378" name="直線コネクタ 377"/>
        <xdr:cNvCxnSpPr/>
      </xdr:nvCxnSpPr>
      <xdr:spPr>
        <a:xfrm>
          <a:off x="16179800" y="67050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37846</xdr:rowOff>
    </xdr:to>
    <xdr:cxnSp macro="">
      <xdr:nvCxnSpPr>
        <xdr:cNvPr id="381" name="直線コネクタ 380"/>
        <xdr:cNvCxnSpPr/>
      </xdr:nvCxnSpPr>
      <xdr:spPr>
        <a:xfrm flipV="1">
          <a:off x="15290800" y="670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95758</xdr:rowOff>
    </xdr:to>
    <xdr:cxnSp macro="">
      <xdr:nvCxnSpPr>
        <xdr:cNvPr id="384" name="直線コネクタ 383"/>
        <xdr:cNvCxnSpPr/>
      </xdr:nvCxnSpPr>
      <xdr:spPr>
        <a:xfrm flipV="1">
          <a:off x="14401800" y="67243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40</xdr:row>
      <xdr:rowOff>20828</xdr:rowOff>
    </xdr:to>
    <xdr:cxnSp macro="">
      <xdr:nvCxnSpPr>
        <xdr:cNvPr id="387" name="直線コネクタ 386"/>
        <xdr:cNvCxnSpPr/>
      </xdr:nvCxnSpPr>
      <xdr:spPr>
        <a:xfrm flipV="1">
          <a:off x="13512800" y="67823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165354</xdr:rowOff>
    </xdr:from>
    <xdr:to>
      <xdr:col>68</xdr:col>
      <xdr:colOff>203200</xdr:colOff>
      <xdr:row>42</xdr:row>
      <xdr:rowOff>95504</xdr:rowOff>
    </xdr:to>
    <xdr:sp macro="" textlink="">
      <xdr:nvSpPr>
        <xdr:cNvPr id="388" name="フローチャート: 判断 387"/>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389" name="テキスト ボックス 388"/>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7" name="楕円 396"/>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398"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399" name="楕円 398"/>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0" name="テキスト ボックス 399"/>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401" name="楕円 400"/>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2" name="テキスト ボックス 401"/>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3" name="楕円 402"/>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4" name="テキスト ボックス 403"/>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6" name="テキスト ボックス 405"/>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将来負担比率は算出されていない。主な要因としては、退職者不補充による定員管理により退職手当負担見込額が抑制されていることや、公債費に係る基準財政需要額算入見込額の増、基金運用等による充当可能基金の増があげられる。今後も行財政改革を進め、後世への負担を少しでも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2"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3" name="フローチャート: 判断 442"/>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4" name="フローチャート: 判断 443"/>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5" name="テキスト ボックス 444"/>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46" name="フローチャート: 判断 445"/>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47" name="テキスト ボックス 446"/>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48" name="フローチャート: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112200</xdr:rowOff>
    </xdr:from>
    <xdr:ext cx="762000" cy="259045"/>
    <xdr:sp macro="" textlink="">
      <xdr:nvSpPr>
        <xdr:cNvPr id="449" name="テキスト ボックス 448"/>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0" name="フローチャート: 判断 44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1" name="テキスト ボックス 45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よりやや高い指数となっているが、業務委託やアウトシーシングへの移行、新規採用の抑制等の効果により、類似団体平均を維持している。引き続き人件費総額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31750</xdr:rowOff>
    </xdr:to>
    <xdr:cxnSp macro="">
      <xdr:nvCxnSpPr>
        <xdr:cNvPr id="66" name="直線コネクタ 65"/>
        <xdr:cNvCxnSpPr/>
      </xdr:nvCxnSpPr>
      <xdr:spPr>
        <a:xfrm>
          <a:off x="3987800" y="597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149860</xdr:rowOff>
    </xdr:to>
    <xdr:cxnSp macro="">
      <xdr:nvCxnSpPr>
        <xdr:cNvPr id="69" name="直線コネクタ 68"/>
        <xdr:cNvCxnSpPr/>
      </xdr:nvCxnSpPr>
      <xdr:spPr>
        <a:xfrm>
          <a:off x="3098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111760</xdr:rowOff>
    </xdr:to>
    <xdr:cxnSp macro="">
      <xdr:nvCxnSpPr>
        <xdr:cNvPr id="72" name="直線コネクタ 71"/>
        <xdr:cNvCxnSpPr/>
      </xdr:nvCxnSpPr>
      <xdr:spPr>
        <a:xfrm>
          <a:off x="2209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134620</xdr:rowOff>
    </xdr:to>
    <xdr:cxnSp macro="">
      <xdr:nvCxnSpPr>
        <xdr:cNvPr id="75" name="直線コネクタ 74"/>
        <xdr:cNvCxnSpPr/>
      </xdr:nvCxnSpPr>
      <xdr:spPr>
        <a:xfrm flipV="1">
          <a:off x="1320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95250</xdr:rowOff>
    </xdr:from>
    <xdr:to>
      <xdr:col>11</xdr:col>
      <xdr:colOff>60325</xdr:colOff>
      <xdr:row>34</xdr:row>
      <xdr:rowOff>25400</xdr:rowOff>
    </xdr:to>
    <xdr:sp macro="" textlink="">
      <xdr:nvSpPr>
        <xdr:cNvPr id="76" name="フローチャート: 判断 75"/>
        <xdr:cNvSpPr/>
      </xdr:nvSpPr>
      <xdr:spPr>
        <a:xfrm>
          <a:off x="2159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77" name="テキスト ボックス 76"/>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6" name="人件費該当値テキスト"/>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88" name="テキスト ボックス 87"/>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92" name="テキスト ボックス 91"/>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170197</xdr:rowOff>
    </xdr:from>
    <xdr:ext cx="762000" cy="259045"/>
    <xdr:sp macro="" textlink="">
      <xdr:nvSpPr>
        <xdr:cNvPr id="94" name="テキスト ボックス 93"/>
        <xdr:cNvSpPr txBox="1"/>
      </xdr:nvSpPr>
      <xdr:spPr>
        <a:xfrm>
          <a:off x="939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水準となっており、ここ数年ゆるやかではあるが増加傾向にある。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68217</xdr:rowOff>
    </xdr:to>
    <xdr:cxnSp macro="">
      <xdr:nvCxnSpPr>
        <xdr:cNvPr id="128" name="直線コネクタ 127"/>
        <xdr:cNvCxnSpPr/>
      </xdr:nvCxnSpPr>
      <xdr:spPr>
        <a:xfrm>
          <a:off x="15671800" y="311512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29029</xdr:rowOff>
    </xdr:to>
    <xdr:cxnSp macro="">
      <xdr:nvCxnSpPr>
        <xdr:cNvPr id="131" name="直線コネクタ 130"/>
        <xdr:cNvCxnSpPr/>
      </xdr:nvCxnSpPr>
      <xdr:spPr>
        <a:xfrm>
          <a:off x="14782800" y="30759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17</xdr:row>
      <xdr:rowOff>161290</xdr:rowOff>
    </xdr:to>
    <xdr:cxnSp macro="">
      <xdr:nvCxnSpPr>
        <xdr:cNvPr id="134" name="直線コネクタ 133"/>
        <xdr:cNvCxnSpPr/>
      </xdr:nvCxnSpPr>
      <xdr:spPr>
        <a:xfrm>
          <a:off x="13893800" y="30498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17</xdr:row>
      <xdr:rowOff>135164</xdr:rowOff>
    </xdr:to>
    <xdr:cxnSp macro="">
      <xdr:nvCxnSpPr>
        <xdr:cNvPr id="137" name="直線コネクタ 136"/>
        <xdr:cNvCxnSpPr/>
      </xdr:nvCxnSpPr>
      <xdr:spPr>
        <a:xfrm>
          <a:off x="13004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103959</xdr:rowOff>
    </xdr:from>
    <xdr:to>
      <xdr:col>69</xdr:col>
      <xdr:colOff>142875</xdr:colOff>
      <xdr:row>18</xdr:row>
      <xdr:rowOff>34109</xdr:rowOff>
    </xdr:to>
    <xdr:sp macro="" textlink="">
      <xdr:nvSpPr>
        <xdr:cNvPr id="138" name="フローチャート: 判断 137"/>
        <xdr:cNvSpPr/>
      </xdr:nvSpPr>
      <xdr:spPr>
        <a:xfrm>
          <a:off x="13843000" y="30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18886</xdr:rowOff>
    </xdr:from>
    <xdr:ext cx="762000" cy="259045"/>
    <xdr:sp macro="" textlink="">
      <xdr:nvSpPr>
        <xdr:cNvPr id="139" name="テキスト ボックス 138"/>
        <xdr:cNvSpPr txBox="1"/>
      </xdr:nvSpPr>
      <xdr:spPr>
        <a:xfrm>
          <a:off x="13512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17417</xdr:rowOff>
    </xdr:from>
    <xdr:to>
      <xdr:col>82</xdr:col>
      <xdr:colOff>158750</xdr:colOff>
      <xdr:row>18</xdr:row>
      <xdr:rowOff>119017</xdr:rowOff>
    </xdr:to>
    <xdr:sp macro="" textlink="">
      <xdr:nvSpPr>
        <xdr:cNvPr id="147" name="楕円 146"/>
        <xdr:cNvSpPr/>
      </xdr:nvSpPr>
      <xdr:spPr>
        <a:xfrm>
          <a:off x="164592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160944</xdr:rowOff>
    </xdr:from>
    <xdr:ext cx="762000" cy="259045"/>
    <xdr:sp macro="" textlink="">
      <xdr:nvSpPr>
        <xdr:cNvPr id="148" name="物件費該当値テキスト"/>
        <xdr:cNvSpPr txBox="1"/>
      </xdr:nvSpPr>
      <xdr:spPr>
        <a:xfrm>
          <a:off x="16598900" y="30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9" name="楕円 148"/>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0" name="テキスト ボックス 149"/>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1" name="楕円 150"/>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2" name="テキスト ボックス 151"/>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3" name="楕円 152"/>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54" name="テキスト ボックス 153"/>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5" name="楕円 154"/>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6" name="テキスト ボックス 155"/>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）が非常に高く、類似団体中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80735</xdr:rowOff>
    </xdr:from>
    <xdr:to>
      <xdr:col>24</xdr:col>
      <xdr:colOff>25400</xdr:colOff>
      <xdr:row>61</xdr:row>
      <xdr:rowOff>167822</xdr:rowOff>
    </xdr:to>
    <xdr:cxnSp macro="">
      <xdr:nvCxnSpPr>
        <xdr:cNvPr id="191" name="直線コネクタ 190"/>
        <xdr:cNvCxnSpPr/>
      </xdr:nvCxnSpPr>
      <xdr:spPr>
        <a:xfrm flipV="1">
          <a:off x="3987800" y="10539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167822</xdr:rowOff>
    </xdr:to>
    <xdr:cxnSp macro="">
      <xdr:nvCxnSpPr>
        <xdr:cNvPr id="194" name="直線コネクタ 193"/>
        <xdr:cNvCxnSpPr/>
      </xdr:nvCxnSpPr>
      <xdr:spPr>
        <a:xfrm>
          <a:off x="3098800" y="10452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69850</xdr:rowOff>
    </xdr:to>
    <xdr:cxnSp macro="">
      <xdr:nvCxnSpPr>
        <xdr:cNvPr id="197" name="直線コネクタ 196"/>
        <xdr:cNvCxnSpPr/>
      </xdr:nvCxnSpPr>
      <xdr:spPr>
        <a:xfrm flipV="1">
          <a:off x="2209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154215</xdr:rowOff>
    </xdr:from>
    <xdr:to>
      <xdr:col>11</xdr:col>
      <xdr:colOff>9525</xdr:colOff>
      <xdr:row>61</xdr:row>
      <xdr:rowOff>69850</xdr:rowOff>
    </xdr:to>
    <xdr:cxnSp macro="">
      <xdr:nvCxnSpPr>
        <xdr:cNvPr id="200" name="直線コネクタ 199"/>
        <xdr:cNvCxnSpPr/>
      </xdr:nvCxnSpPr>
      <xdr:spPr>
        <a:xfrm>
          <a:off x="1320800" y="10441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201" name="フローチャート: 判断 200"/>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02" name="テキスト ボックス 201"/>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29935</xdr:rowOff>
    </xdr:from>
    <xdr:to>
      <xdr:col>24</xdr:col>
      <xdr:colOff>76200</xdr:colOff>
      <xdr:row>61</xdr:row>
      <xdr:rowOff>131535</xdr:rowOff>
    </xdr:to>
    <xdr:sp macro="" textlink="">
      <xdr:nvSpPr>
        <xdr:cNvPr id="210" name="楕円 209"/>
        <xdr:cNvSpPr/>
      </xdr:nvSpPr>
      <xdr:spPr>
        <a:xfrm>
          <a:off x="47752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2012</xdr:rowOff>
    </xdr:from>
    <xdr:ext cx="762000" cy="259045"/>
    <xdr:sp macro="" textlink="">
      <xdr:nvSpPr>
        <xdr:cNvPr id="211" name="扶助費該当値テキスト"/>
        <xdr:cNvSpPr txBox="1"/>
      </xdr:nvSpPr>
      <xdr:spPr>
        <a:xfrm>
          <a:off x="4914900" y="104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117022</xdr:rowOff>
    </xdr:from>
    <xdr:to>
      <xdr:col>20</xdr:col>
      <xdr:colOff>38100</xdr:colOff>
      <xdr:row>62</xdr:row>
      <xdr:rowOff>47172</xdr:rowOff>
    </xdr:to>
    <xdr:sp macro="" textlink="">
      <xdr:nvSpPr>
        <xdr:cNvPr id="212" name="楕円 211"/>
        <xdr:cNvSpPr/>
      </xdr:nvSpPr>
      <xdr:spPr>
        <a:xfrm>
          <a:off x="3937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31949</xdr:rowOff>
    </xdr:from>
    <xdr:ext cx="736600" cy="259045"/>
    <xdr:sp macro="" textlink="">
      <xdr:nvSpPr>
        <xdr:cNvPr id="213" name="テキスト ボックス 212"/>
        <xdr:cNvSpPr txBox="1"/>
      </xdr:nvSpPr>
      <xdr:spPr>
        <a:xfrm>
          <a:off x="3606800" y="1066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4" name="楕円 213"/>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5" name="テキスト ボックス 214"/>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6" name="楕円 215"/>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7" name="テキスト ボックス 216"/>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103415</xdr:rowOff>
    </xdr:from>
    <xdr:to>
      <xdr:col>6</xdr:col>
      <xdr:colOff>171450</xdr:colOff>
      <xdr:row>61</xdr:row>
      <xdr:rowOff>33565</xdr:rowOff>
    </xdr:to>
    <xdr:sp macro="" textlink="">
      <xdr:nvSpPr>
        <xdr:cNvPr id="218" name="楕円 217"/>
        <xdr:cNvSpPr/>
      </xdr:nvSpPr>
      <xdr:spPr>
        <a:xfrm>
          <a:off x="1270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18342</xdr:rowOff>
    </xdr:from>
    <xdr:ext cx="762000" cy="259045"/>
    <xdr:sp macro="" textlink="">
      <xdr:nvSpPr>
        <xdr:cNvPr id="219" name="テキスト ボックス 218"/>
        <xdr:cNvSpPr txBox="1"/>
      </xdr:nvSpPr>
      <xdr:spPr>
        <a:xfrm>
          <a:off x="939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は、介護予防事業等の推進に取り組んでおり、サービス給付費の抑制に繋がっていることや介護報酬単価の引下げによるところが大きい。今後は特別会計の財政の健全化を通じて、税や料金の適正化を図るとともに、基準外の繰出金の抑制に努め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83566</xdr:rowOff>
    </xdr:from>
    <xdr:to>
      <xdr:col>82</xdr:col>
      <xdr:colOff>107950</xdr:colOff>
      <xdr:row>55</xdr:row>
      <xdr:rowOff>83566</xdr:rowOff>
    </xdr:to>
    <xdr:cxnSp macro="">
      <xdr:nvCxnSpPr>
        <xdr:cNvPr id="250" name="直線コネクタ 249"/>
        <xdr:cNvCxnSpPr/>
      </xdr:nvCxnSpPr>
      <xdr:spPr>
        <a:xfrm>
          <a:off x="15671800" y="9513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83566</xdr:rowOff>
    </xdr:to>
    <xdr:cxnSp macro="">
      <xdr:nvCxnSpPr>
        <xdr:cNvPr id="253" name="直線コネクタ 252"/>
        <xdr:cNvCxnSpPr/>
      </xdr:nvCxnSpPr>
      <xdr:spPr>
        <a:xfrm>
          <a:off x="14782800" y="9485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154432</xdr:rowOff>
    </xdr:from>
    <xdr:to>
      <xdr:col>73</xdr:col>
      <xdr:colOff>180975</xdr:colOff>
      <xdr:row>55</xdr:row>
      <xdr:rowOff>56134</xdr:rowOff>
    </xdr:to>
    <xdr:cxnSp macro="">
      <xdr:nvCxnSpPr>
        <xdr:cNvPr id="256" name="直線コネクタ 255"/>
        <xdr:cNvCxnSpPr/>
      </xdr:nvCxnSpPr>
      <xdr:spPr>
        <a:xfrm>
          <a:off x="13893800" y="9412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154432</xdr:rowOff>
    </xdr:from>
    <xdr:to>
      <xdr:col>69</xdr:col>
      <xdr:colOff>92075</xdr:colOff>
      <xdr:row>55</xdr:row>
      <xdr:rowOff>46990</xdr:rowOff>
    </xdr:to>
    <xdr:cxnSp macro="">
      <xdr:nvCxnSpPr>
        <xdr:cNvPr id="259" name="直線コネクタ 258"/>
        <xdr:cNvCxnSpPr/>
      </xdr:nvCxnSpPr>
      <xdr:spPr>
        <a:xfrm flipV="1">
          <a:off x="13004800" y="9412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151638</xdr:rowOff>
    </xdr:from>
    <xdr:to>
      <xdr:col>69</xdr:col>
      <xdr:colOff>142875</xdr:colOff>
      <xdr:row>56</xdr:row>
      <xdr:rowOff>81788</xdr:rowOff>
    </xdr:to>
    <xdr:sp macro="" textlink="">
      <xdr:nvSpPr>
        <xdr:cNvPr id="260" name="フローチャート: 判断 259"/>
        <xdr:cNvSpPr/>
      </xdr:nvSpPr>
      <xdr:spPr>
        <a:xfrm>
          <a:off x="13843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66565</xdr:rowOff>
    </xdr:from>
    <xdr:ext cx="762000" cy="259045"/>
    <xdr:sp macro="" textlink="">
      <xdr:nvSpPr>
        <xdr:cNvPr id="261" name="テキスト ボックス 260"/>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9" name="楕円 268"/>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70"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71" name="楕円 270"/>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72" name="テキスト ボックス 271"/>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73" name="楕円 272"/>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74" name="テキスト ボックス 273"/>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103632</xdr:rowOff>
    </xdr:from>
    <xdr:to>
      <xdr:col>69</xdr:col>
      <xdr:colOff>142875</xdr:colOff>
      <xdr:row>55</xdr:row>
      <xdr:rowOff>33782</xdr:rowOff>
    </xdr:to>
    <xdr:sp macro="" textlink="">
      <xdr:nvSpPr>
        <xdr:cNvPr id="275" name="楕円 274"/>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43959</xdr:rowOff>
    </xdr:from>
    <xdr:ext cx="762000" cy="259045"/>
    <xdr:sp macro="" textlink="">
      <xdr:nvSpPr>
        <xdr:cNvPr id="276" name="テキスト ボックス 275"/>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7" name="楕円 27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8" name="テキスト ボックス 27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132715</xdr:rowOff>
    </xdr:from>
    <xdr:to>
      <xdr:col>82</xdr:col>
      <xdr:colOff>107950</xdr:colOff>
      <xdr:row>37</xdr:row>
      <xdr:rowOff>18415</xdr:rowOff>
    </xdr:to>
    <xdr:cxnSp macro="">
      <xdr:nvCxnSpPr>
        <xdr:cNvPr id="306" name="直線コネクタ 305"/>
        <xdr:cNvCxnSpPr/>
      </xdr:nvCxnSpPr>
      <xdr:spPr>
        <a:xfrm flipV="1">
          <a:off x="15671800" y="63049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18415</xdr:rowOff>
    </xdr:from>
    <xdr:to>
      <xdr:col>78</xdr:col>
      <xdr:colOff>69850</xdr:colOff>
      <xdr:row>37</xdr:row>
      <xdr:rowOff>69850</xdr:rowOff>
    </xdr:to>
    <xdr:cxnSp macro="">
      <xdr:nvCxnSpPr>
        <xdr:cNvPr id="309" name="直線コネクタ 308"/>
        <xdr:cNvCxnSpPr/>
      </xdr:nvCxnSpPr>
      <xdr:spPr>
        <a:xfrm flipV="1">
          <a:off x="14782800" y="63620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58420</xdr:rowOff>
    </xdr:from>
    <xdr:to>
      <xdr:col>73</xdr:col>
      <xdr:colOff>180975</xdr:colOff>
      <xdr:row>37</xdr:row>
      <xdr:rowOff>69850</xdr:rowOff>
    </xdr:to>
    <xdr:cxnSp macro="">
      <xdr:nvCxnSpPr>
        <xdr:cNvPr id="312" name="直線コネクタ 311"/>
        <xdr:cNvCxnSpPr/>
      </xdr:nvCxnSpPr>
      <xdr:spPr>
        <a:xfrm>
          <a:off x="13893800" y="6402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58420</xdr:rowOff>
    </xdr:from>
    <xdr:to>
      <xdr:col>69</xdr:col>
      <xdr:colOff>92075</xdr:colOff>
      <xdr:row>37</xdr:row>
      <xdr:rowOff>58420</xdr:rowOff>
    </xdr:to>
    <xdr:cxnSp macro="">
      <xdr:nvCxnSpPr>
        <xdr:cNvPr id="315" name="直線コネクタ 314"/>
        <xdr:cNvCxnSpPr/>
      </xdr:nvCxnSpPr>
      <xdr:spPr>
        <a:xfrm>
          <a:off x="13004800" y="6402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127635</xdr:rowOff>
    </xdr:from>
    <xdr:to>
      <xdr:col>69</xdr:col>
      <xdr:colOff>142875</xdr:colOff>
      <xdr:row>38</xdr:row>
      <xdr:rowOff>57785</xdr:rowOff>
    </xdr:to>
    <xdr:sp macro="" textlink="">
      <xdr:nvSpPr>
        <xdr:cNvPr id="316" name="フローチャート: 判断 315"/>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42562</xdr:rowOff>
    </xdr:from>
    <xdr:ext cx="762000" cy="259045"/>
    <xdr:sp macro="" textlink="">
      <xdr:nvSpPr>
        <xdr:cNvPr id="317" name="テキスト ボックス 316"/>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81915</xdr:rowOff>
    </xdr:from>
    <xdr:to>
      <xdr:col>82</xdr:col>
      <xdr:colOff>158750</xdr:colOff>
      <xdr:row>37</xdr:row>
      <xdr:rowOff>12065</xdr:rowOff>
    </xdr:to>
    <xdr:sp macro="" textlink="">
      <xdr:nvSpPr>
        <xdr:cNvPr id="325" name="楕円 324"/>
        <xdr:cNvSpPr/>
      </xdr:nvSpPr>
      <xdr:spPr>
        <a:xfrm>
          <a:off x="164592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98442</xdr:rowOff>
    </xdr:from>
    <xdr:ext cx="762000" cy="259045"/>
    <xdr:sp macro="" textlink="">
      <xdr:nvSpPr>
        <xdr:cNvPr id="326" name="補助費等該当値テキスト"/>
        <xdr:cNvSpPr txBox="1"/>
      </xdr:nvSpPr>
      <xdr:spPr>
        <a:xfrm>
          <a:off x="16598900" y="60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139065</xdr:rowOff>
    </xdr:from>
    <xdr:to>
      <xdr:col>78</xdr:col>
      <xdr:colOff>120650</xdr:colOff>
      <xdr:row>37</xdr:row>
      <xdr:rowOff>69215</xdr:rowOff>
    </xdr:to>
    <xdr:sp macro="" textlink="">
      <xdr:nvSpPr>
        <xdr:cNvPr id="327" name="楕円 326"/>
        <xdr:cNvSpPr/>
      </xdr:nvSpPr>
      <xdr:spPr>
        <a:xfrm>
          <a:off x="15621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79392</xdr:rowOff>
    </xdr:from>
    <xdr:ext cx="736600" cy="259045"/>
    <xdr:sp macro="" textlink="">
      <xdr:nvSpPr>
        <xdr:cNvPr id="328" name="テキスト ボックス 327"/>
        <xdr:cNvSpPr txBox="1"/>
      </xdr:nvSpPr>
      <xdr:spPr>
        <a:xfrm>
          <a:off x="15290800" y="608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9" name="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0" name="テキスト ボックス 329"/>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xdr:rowOff>
    </xdr:from>
    <xdr:to>
      <xdr:col>69</xdr:col>
      <xdr:colOff>142875</xdr:colOff>
      <xdr:row>37</xdr:row>
      <xdr:rowOff>109220</xdr:rowOff>
    </xdr:to>
    <xdr:sp macro="" textlink="">
      <xdr:nvSpPr>
        <xdr:cNvPr id="331" name="楕円 330"/>
        <xdr:cNvSpPr/>
      </xdr:nvSpPr>
      <xdr:spPr>
        <a:xfrm>
          <a:off x="13843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119397</xdr:rowOff>
    </xdr:from>
    <xdr:ext cx="762000" cy="259045"/>
    <xdr:sp macro="" textlink="">
      <xdr:nvSpPr>
        <xdr:cNvPr id="332" name="テキスト ボックス 331"/>
        <xdr:cNvSpPr txBox="1"/>
      </xdr:nvSpPr>
      <xdr:spPr>
        <a:xfrm>
          <a:off x="13512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xdr:rowOff>
    </xdr:from>
    <xdr:to>
      <xdr:col>65</xdr:col>
      <xdr:colOff>53975</xdr:colOff>
      <xdr:row>37</xdr:row>
      <xdr:rowOff>109220</xdr:rowOff>
    </xdr:to>
    <xdr:sp macro="" textlink="">
      <xdr:nvSpPr>
        <xdr:cNvPr id="333" name="楕円 332"/>
        <xdr:cNvSpPr/>
      </xdr:nvSpPr>
      <xdr:spPr>
        <a:xfrm>
          <a:off x="1295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119397</xdr:rowOff>
    </xdr:from>
    <xdr:ext cx="762000" cy="259045"/>
    <xdr:sp macro="" textlink="">
      <xdr:nvSpPr>
        <xdr:cNvPr id="334" name="テキスト ボックス 333"/>
        <xdr:cNvSpPr txBox="1"/>
      </xdr:nvSpPr>
      <xdr:spPr>
        <a:xfrm>
          <a:off x="12623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火葬場建設事業等の大型の施設建設事業に係る地方債の元金償還が平成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開始されたことに伴い、前年度と比較して大きく上昇している。類似団体平均をわずかに下回っているものの、今後も庁舎建設事業等に係る地方債の公債費が増加する見込みであるため、適正な事業選択を行い、計画的な地方債の発行と世代間の負担の平準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81280</xdr:rowOff>
    </xdr:to>
    <xdr:cxnSp macro="">
      <xdr:nvCxnSpPr>
        <xdr:cNvPr id="367" name="直線コネクタ 366"/>
        <xdr:cNvCxnSpPr/>
      </xdr:nvCxnSpPr>
      <xdr:spPr>
        <a:xfrm>
          <a:off x="3987800" y="12974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146050</xdr:rowOff>
    </xdr:to>
    <xdr:cxnSp macro="">
      <xdr:nvCxnSpPr>
        <xdr:cNvPr id="370" name="直線コネクタ 369"/>
        <xdr:cNvCxnSpPr/>
      </xdr:nvCxnSpPr>
      <xdr:spPr>
        <a:xfrm flipV="1">
          <a:off x="3098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146050</xdr:rowOff>
    </xdr:to>
    <xdr:cxnSp macro="">
      <xdr:nvCxnSpPr>
        <xdr:cNvPr id="373" name="直線コネクタ 372"/>
        <xdr:cNvCxnSpPr/>
      </xdr:nvCxnSpPr>
      <xdr:spPr>
        <a:xfrm>
          <a:off x="2209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146050</xdr:rowOff>
    </xdr:to>
    <xdr:cxnSp macro="">
      <xdr:nvCxnSpPr>
        <xdr:cNvPr id="376" name="直線コネクタ 375"/>
        <xdr:cNvCxnSpPr/>
      </xdr:nvCxnSpPr>
      <xdr:spPr>
        <a:xfrm flipV="1">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156211</xdr:rowOff>
    </xdr:from>
    <xdr:to>
      <xdr:col>11</xdr:col>
      <xdr:colOff>60325</xdr:colOff>
      <xdr:row>76</xdr:row>
      <xdr:rowOff>86361</xdr:rowOff>
    </xdr:to>
    <xdr:sp macro="" textlink="">
      <xdr:nvSpPr>
        <xdr:cNvPr id="377" name="フローチャート: 判断 376"/>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71138</xdr:rowOff>
    </xdr:from>
    <xdr:ext cx="762000" cy="259045"/>
    <xdr:sp macro="" textlink="">
      <xdr:nvSpPr>
        <xdr:cNvPr id="378" name="テキスト ボックス 377"/>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6" name="楕円 385"/>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7"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8" name="楕円 387"/>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9" name="テキスト ボックス 388"/>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0" name="楕円 38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1" name="テキスト ボックス 390"/>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3" name="テキスト ボックス 39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4" name="楕円 393"/>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5" name="テキスト ボックス 394"/>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104139</xdr:rowOff>
    </xdr:to>
    <xdr:cxnSp macro="">
      <xdr:nvCxnSpPr>
        <xdr:cNvPr id="426" name="直線コネクタ 425"/>
        <xdr:cNvCxnSpPr/>
      </xdr:nvCxnSpPr>
      <xdr:spPr>
        <a:xfrm flipV="1">
          <a:off x="15671800" y="13454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104139</xdr:rowOff>
    </xdr:to>
    <xdr:cxnSp macro="">
      <xdr:nvCxnSpPr>
        <xdr:cNvPr id="429" name="直線コネクタ 428"/>
        <xdr:cNvCxnSpPr/>
      </xdr:nvCxnSpPr>
      <xdr:spPr>
        <a:xfrm>
          <a:off x="14782800" y="133812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8128</xdr:rowOff>
    </xdr:to>
    <xdr:cxnSp macro="">
      <xdr:nvCxnSpPr>
        <xdr:cNvPr id="432" name="直線コネクタ 431"/>
        <xdr:cNvCxnSpPr/>
      </xdr:nvCxnSpPr>
      <xdr:spPr>
        <a:xfrm>
          <a:off x="13893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156718</xdr:rowOff>
    </xdr:to>
    <xdr:cxnSp macro="">
      <xdr:nvCxnSpPr>
        <xdr:cNvPr id="435" name="直線コネクタ 434"/>
        <xdr:cNvCxnSpPr/>
      </xdr:nvCxnSpPr>
      <xdr:spPr>
        <a:xfrm flipV="1">
          <a:off x="13004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6" name="フローチャート: 判断 43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7" name="テキスト ボックス 43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5" name="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7" name="楕円 446"/>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8" name="テキスト ボックス 447"/>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49" name="楕円 448"/>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0" name="テキスト ボックス 44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1" name="楕円 450"/>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2" name="テキスト ボックス 451"/>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3" name="楕円 452"/>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4" name="テキスト ボックス 453"/>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158372</xdr:rowOff>
    </xdr:from>
    <xdr:to>
      <xdr:col>29</xdr:col>
      <xdr:colOff>127000</xdr:colOff>
      <xdr:row>16</xdr:row>
      <xdr:rowOff>159336</xdr:rowOff>
    </xdr:to>
    <xdr:cxnSp macro="">
      <xdr:nvCxnSpPr>
        <xdr:cNvPr id="47" name="直線コネクタ 46"/>
        <xdr:cNvCxnSpPr/>
      </xdr:nvCxnSpPr>
      <xdr:spPr bwMode="auto">
        <a:xfrm flipV="1">
          <a:off x="5003800" y="2949197"/>
          <a:ext cx="647700" cy="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159336</xdr:rowOff>
    </xdr:from>
    <xdr:to>
      <xdr:col>26</xdr:col>
      <xdr:colOff>50800</xdr:colOff>
      <xdr:row>16</xdr:row>
      <xdr:rowOff>168549</xdr:rowOff>
    </xdr:to>
    <xdr:cxnSp macro="">
      <xdr:nvCxnSpPr>
        <xdr:cNvPr id="50" name="直線コネクタ 49"/>
        <xdr:cNvCxnSpPr/>
      </xdr:nvCxnSpPr>
      <xdr:spPr bwMode="auto">
        <a:xfrm flipV="1">
          <a:off x="4305300" y="2950161"/>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168549</xdr:rowOff>
    </xdr:from>
    <xdr:to>
      <xdr:col>22</xdr:col>
      <xdr:colOff>114300</xdr:colOff>
      <xdr:row>17</xdr:row>
      <xdr:rowOff>1076</xdr:rowOff>
    </xdr:to>
    <xdr:cxnSp macro="">
      <xdr:nvCxnSpPr>
        <xdr:cNvPr id="53" name="直線コネクタ 52"/>
        <xdr:cNvCxnSpPr/>
      </xdr:nvCxnSpPr>
      <xdr:spPr bwMode="auto">
        <a:xfrm flipV="1">
          <a:off x="3606800" y="2959374"/>
          <a:ext cx="6985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1076</xdr:rowOff>
    </xdr:from>
    <xdr:to>
      <xdr:col>18</xdr:col>
      <xdr:colOff>177800</xdr:colOff>
      <xdr:row>17</xdr:row>
      <xdr:rowOff>7226</xdr:rowOff>
    </xdr:to>
    <xdr:cxnSp macro="">
      <xdr:nvCxnSpPr>
        <xdr:cNvPr id="56" name="直線コネクタ 55"/>
        <xdr:cNvCxnSpPr/>
      </xdr:nvCxnSpPr>
      <xdr:spPr bwMode="auto">
        <a:xfrm flipV="1">
          <a:off x="2908300" y="2963351"/>
          <a:ext cx="698500" cy="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74543</xdr:rowOff>
    </xdr:from>
    <xdr:to>
      <xdr:col>19</xdr:col>
      <xdr:colOff>38100</xdr:colOff>
      <xdr:row>18</xdr:row>
      <xdr:rowOff>4693</xdr:rowOff>
    </xdr:to>
    <xdr:sp macro="" textlink="">
      <xdr:nvSpPr>
        <xdr:cNvPr id="57" name="フローチャート: 判断 56"/>
        <xdr:cNvSpPr/>
      </xdr:nvSpPr>
      <xdr:spPr bwMode="auto">
        <a:xfrm>
          <a:off x="35560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160920</xdr:rowOff>
    </xdr:from>
    <xdr:ext cx="762000" cy="259045"/>
    <xdr:sp macro="" textlink="">
      <xdr:nvSpPr>
        <xdr:cNvPr id="58" name="テキスト ボックス 57"/>
        <xdr:cNvSpPr txBox="1"/>
      </xdr:nvSpPr>
      <xdr:spPr>
        <a:xfrm>
          <a:off x="32258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107572</xdr:rowOff>
    </xdr:from>
    <xdr:to>
      <xdr:col>29</xdr:col>
      <xdr:colOff>177800</xdr:colOff>
      <xdr:row>17</xdr:row>
      <xdr:rowOff>37722</xdr:rowOff>
    </xdr:to>
    <xdr:sp macro="" textlink="">
      <xdr:nvSpPr>
        <xdr:cNvPr id="66" name="楕円 65"/>
        <xdr:cNvSpPr/>
      </xdr:nvSpPr>
      <xdr:spPr bwMode="auto">
        <a:xfrm>
          <a:off x="5600700" y="289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124099</xdr:rowOff>
    </xdr:from>
    <xdr:ext cx="762000" cy="259045"/>
    <xdr:sp macro="" textlink="">
      <xdr:nvSpPr>
        <xdr:cNvPr id="67" name="人口1人当たり決算額の推移該当値テキスト130"/>
        <xdr:cNvSpPr txBox="1"/>
      </xdr:nvSpPr>
      <xdr:spPr>
        <a:xfrm>
          <a:off x="5740400" y="274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108536</xdr:rowOff>
    </xdr:from>
    <xdr:to>
      <xdr:col>26</xdr:col>
      <xdr:colOff>101600</xdr:colOff>
      <xdr:row>17</xdr:row>
      <xdr:rowOff>38686</xdr:rowOff>
    </xdr:to>
    <xdr:sp macro="" textlink="">
      <xdr:nvSpPr>
        <xdr:cNvPr id="68" name="楕円 67"/>
        <xdr:cNvSpPr/>
      </xdr:nvSpPr>
      <xdr:spPr bwMode="auto">
        <a:xfrm>
          <a:off x="4953000" y="289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48863</xdr:rowOff>
    </xdr:from>
    <xdr:ext cx="736600" cy="259045"/>
    <xdr:sp macro="" textlink="">
      <xdr:nvSpPr>
        <xdr:cNvPr id="69" name="テキスト ボックス 68"/>
        <xdr:cNvSpPr txBox="1"/>
      </xdr:nvSpPr>
      <xdr:spPr>
        <a:xfrm>
          <a:off x="4622800" y="266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117749</xdr:rowOff>
    </xdr:from>
    <xdr:to>
      <xdr:col>22</xdr:col>
      <xdr:colOff>165100</xdr:colOff>
      <xdr:row>17</xdr:row>
      <xdr:rowOff>47899</xdr:rowOff>
    </xdr:to>
    <xdr:sp macro="" textlink="">
      <xdr:nvSpPr>
        <xdr:cNvPr id="70" name="楕円 69"/>
        <xdr:cNvSpPr/>
      </xdr:nvSpPr>
      <xdr:spPr bwMode="auto">
        <a:xfrm>
          <a:off x="4254500" y="29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58076</xdr:rowOff>
    </xdr:from>
    <xdr:ext cx="762000" cy="259045"/>
    <xdr:sp macro="" textlink="">
      <xdr:nvSpPr>
        <xdr:cNvPr id="71" name="テキスト ボックス 70"/>
        <xdr:cNvSpPr txBox="1"/>
      </xdr:nvSpPr>
      <xdr:spPr>
        <a:xfrm>
          <a:off x="3924300" y="267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121726</xdr:rowOff>
    </xdr:from>
    <xdr:to>
      <xdr:col>19</xdr:col>
      <xdr:colOff>38100</xdr:colOff>
      <xdr:row>17</xdr:row>
      <xdr:rowOff>51876</xdr:rowOff>
    </xdr:to>
    <xdr:sp macro="" textlink="">
      <xdr:nvSpPr>
        <xdr:cNvPr id="72" name="楕円 71"/>
        <xdr:cNvSpPr/>
      </xdr:nvSpPr>
      <xdr:spPr bwMode="auto">
        <a:xfrm>
          <a:off x="3556000" y="291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62053</xdr:rowOff>
    </xdr:from>
    <xdr:ext cx="762000" cy="259045"/>
    <xdr:sp macro="" textlink="">
      <xdr:nvSpPr>
        <xdr:cNvPr id="73" name="テキスト ボックス 72"/>
        <xdr:cNvSpPr txBox="1"/>
      </xdr:nvSpPr>
      <xdr:spPr>
        <a:xfrm>
          <a:off x="3225800" y="26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127876</xdr:rowOff>
    </xdr:from>
    <xdr:to>
      <xdr:col>15</xdr:col>
      <xdr:colOff>101600</xdr:colOff>
      <xdr:row>17</xdr:row>
      <xdr:rowOff>58026</xdr:rowOff>
    </xdr:to>
    <xdr:sp macro="" textlink="">
      <xdr:nvSpPr>
        <xdr:cNvPr id="74" name="楕円 73"/>
        <xdr:cNvSpPr/>
      </xdr:nvSpPr>
      <xdr:spPr bwMode="auto">
        <a:xfrm>
          <a:off x="2857500" y="29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68203</xdr:rowOff>
    </xdr:from>
    <xdr:ext cx="762000" cy="259045"/>
    <xdr:sp macro="" textlink="">
      <xdr:nvSpPr>
        <xdr:cNvPr id="75" name="テキスト ボックス 74"/>
        <xdr:cNvSpPr txBox="1"/>
      </xdr:nvSpPr>
      <xdr:spPr>
        <a:xfrm>
          <a:off x="2527300" y="26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161881</xdr:rowOff>
    </xdr:from>
    <xdr:to>
      <xdr:col>29</xdr:col>
      <xdr:colOff>127000</xdr:colOff>
      <xdr:row>37</xdr:row>
      <xdr:rowOff>196076</xdr:rowOff>
    </xdr:to>
    <xdr:cxnSp macro="">
      <xdr:nvCxnSpPr>
        <xdr:cNvPr id="109" name="直線コネクタ 108"/>
        <xdr:cNvCxnSpPr/>
      </xdr:nvCxnSpPr>
      <xdr:spPr bwMode="auto">
        <a:xfrm flipV="1">
          <a:off x="5003800" y="7286581"/>
          <a:ext cx="6477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165995</xdr:rowOff>
    </xdr:from>
    <xdr:to>
      <xdr:col>26</xdr:col>
      <xdr:colOff>50800</xdr:colOff>
      <xdr:row>37</xdr:row>
      <xdr:rowOff>196076</xdr:rowOff>
    </xdr:to>
    <xdr:cxnSp macro="">
      <xdr:nvCxnSpPr>
        <xdr:cNvPr id="112" name="直線コネクタ 111"/>
        <xdr:cNvCxnSpPr/>
      </xdr:nvCxnSpPr>
      <xdr:spPr bwMode="auto">
        <a:xfrm>
          <a:off x="4305300" y="7290695"/>
          <a:ext cx="698500" cy="3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165995</xdr:rowOff>
    </xdr:from>
    <xdr:to>
      <xdr:col>22</xdr:col>
      <xdr:colOff>114300</xdr:colOff>
      <xdr:row>37</xdr:row>
      <xdr:rowOff>168415</xdr:rowOff>
    </xdr:to>
    <xdr:cxnSp macro="">
      <xdr:nvCxnSpPr>
        <xdr:cNvPr id="115" name="直線コネクタ 114"/>
        <xdr:cNvCxnSpPr/>
      </xdr:nvCxnSpPr>
      <xdr:spPr bwMode="auto">
        <a:xfrm flipV="1">
          <a:off x="3606800" y="7290695"/>
          <a:ext cx="698500" cy="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165195</xdr:rowOff>
    </xdr:from>
    <xdr:to>
      <xdr:col>18</xdr:col>
      <xdr:colOff>177800</xdr:colOff>
      <xdr:row>37</xdr:row>
      <xdr:rowOff>168415</xdr:rowOff>
    </xdr:to>
    <xdr:cxnSp macro="">
      <xdr:nvCxnSpPr>
        <xdr:cNvPr id="118" name="直線コネクタ 117"/>
        <xdr:cNvCxnSpPr/>
      </xdr:nvCxnSpPr>
      <xdr:spPr bwMode="auto">
        <a:xfrm>
          <a:off x="2908300" y="7289895"/>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121196</xdr:rowOff>
    </xdr:from>
    <xdr:to>
      <xdr:col>19</xdr:col>
      <xdr:colOff>38100</xdr:colOff>
      <xdr:row>37</xdr:row>
      <xdr:rowOff>51346</xdr:rowOff>
    </xdr:to>
    <xdr:sp macro="" textlink="">
      <xdr:nvSpPr>
        <xdr:cNvPr id="119" name="フローチャート: 判断 118"/>
        <xdr:cNvSpPr/>
      </xdr:nvSpPr>
      <xdr:spPr bwMode="auto">
        <a:xfrm>
          <a:off x="3556000" y="7074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232973</xdr:rowOff>
    </xdr:from>
    <xdr:ext cx="762000" cy="259045"/>
    <xdr:sp macro="" textlink="">
      <xdr:nvSpPr>
        <xdr:cNvPr id="120" name="テキスト ボックス 119"/>
        <xdr:cNvSpPr txBox="1"/>
      </xdr:nvSpPr>
      <xdr:spPr>
        <a:xfrm>
          <a:off x="3225800" y="68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111081</xdr:rowOff>
    </xdr:from>
    <xdr:to>
      <xdr:col>29</xdr:col>
      <xdr:colOff>177800</xdr:colOff>
      <xdr:row>37</xdr:row>
      <xdr:rowOff>212681</xdr:rowOff>
    </xdr:to>
    <xdr:sp macro="" textlink="">
      <xdr:nvSpPr>
        <xdr:cNvPr id="128" name="楕円 127"/>
        <xdr:cNvSpPr/>
      </xdr:nvSpPr>
      <xdr:spPr bwMode="auto">
        <a:xfrm>
          <a:off x="5600700" y="723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83158</xdr:rowOff>
    </xdr:from>
    <xdr:ext cx="762000" cy="259045"/>
    <xdr:sp macro="" textlink="">
      <xdr:nvSpPr>
        <xdr:cNvPr id="129" name="人口1人当たり決算額の推移該当値テキスト445"/>
        <xdr:cNvSpPr txBox="1"/>
      </xdr:nvSpPr>
      <xdr:spPr>
        <a:xfrm>
          <a:off x="5740400" y="72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145276</xdr:rowOff>
    </xdr:from>
    <xdr:to>
      <xdr:col>26</xdr:col>
      <xdr:colOff>101600</xdr:colOff>
      <xdr:row>37</xdr:row>
      <xdr:rowOff>246876</xdr:rowOff>
    </xdr:to>
    <xdr:sp macro="" textlink="">
      <xdr:nvSpPr>
        <xdr:cNvPr id="130" name="楕円 129"/>
        <xdr:cNvSpPr/>
      </xdr:nvSpPr>
      <xdr:spPr bwMode="auto">
        <a:xfrm>
          <a:off x="4953000" y="726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231653</xdr:rowOff>
    </xdr:from>
    <xdr:ext cx="736600" cy="259045"/>
    <xdr:sp macro="" textlink="">
      <xdr:nvSpPr>
        <xdr:cNvPr id="131" name="テキスト ボックス 130"/>
        <xdr:cNvSpPr txBox="1"/>
      </xdr:nvSpPr>
      <xdr:spPr>
        <a:xfrm>
          <a:off x="4622800" y="735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115195</xdr:rowOff>
    </xdr:from>
    <xdr:to>
      <xdr:col>22</xdr:col>
      <xdr:colOff>165100</xdr:colOff>
      <xdr:row>37</xdr:row>
      <xdr:rowOff>216795</xdr:rowOff>
    </xdr:to>
    <xdr:sp macro="" textlink="">
      <xdr:nvSpPr>
        <xdr:cNvPr id="132" name="楕円 131"/>
        <xdr:cNvSpPr/>
      </xdr:nvSpPr>
      <xdr:spPr bwMode="auto">
        <a:xfrm>
          <a:off x="4254500" y="723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201572</xdr:rowOff>
    </xdr:from>
    <xdr:ext cx="762000" cy="259045"/>
    <xdr:sp macro="" textlink="">
      <xdr:nvSpPr>
        <xdr:cNvPr id="133" name="テキスト ボックス 132"/>
        <xdr:cNvSpPr txBox="1"/>
      </xdr:nvSpPr>
      <xdr:spPr>
        <a:xfrm>
          <a:off x="3924300" y="732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117615</xdr:rowOff>
    </xdr:from>
    <xdr:to>
      <xdr:col>19</xdr:col>
      <xdr:colOff>38100</xdr:colOff>
      <xdr:row>37</xdr:row>
      <xdr:rowOff>219215</xdr:rowOff>
    </xdr:to>
    <xdr:sp macro="" textlink="">
      <xdr:nvSpPr>
        <xdr:cNvPr id="134" name="楕円 133"/>
        <xdr:cNvSpPr/>
      </xdr:nvSpPr>
      <xdr:spPr bwMode="auto">
        <a:xfrm>
          <a:off x="3556000" y="724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203992</xdr:rowOff>
    </xdr:from>
    <xdr:ext cx="762000" cy="259045"/>
    <xdr:sp macro="" textlink="">
      <xdr:nvSpPr>
        <xdr:cNvPr id="135" name="テキスト ボックス 134"/>
        <xdr:cNvSpPr txBox="1"/>
      </xdr:nvSpPr>
      <xdr:spPr>
        <a:xfrm>
          <a:off x="3225800" y="73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114395</xdr:rowOff>
    </xdr:from>
    <xdr:to>
      <xdr:col>15</xdr:col>
      <xdr:colOff>101600</xdr:colOff>
      <xdr:row>37</xdr:row>
      <xdr:rowOff>215995</xdr:rowOff>
    </xdr:to>
    <xdr:sp macro="" textlink="">
      <xdr:nvSpPr>
        <xdr:cNvPr id="136" name="楕円 135"/>
        <xdr:cNvSpPr/>
      </xdr:nvSpPr>
      <xdr:spPr bwMode="auto">
        <a:xfrm>
          <a:off x="2857500" y="723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200772</xdr:rowOff>
    </xdr:from>
    <xdr:ext cx="762000" cy="259045"/>
    <xdr:sp macro="" textlink="">
      <xdr:nvSpPr>
        <xdr:cNvPr id="137" name="テキスト ボックス 136"/>
        <xdr:cNvSpPr txBox="1"/>
      </xdr:nvSpPr>
      <xdr:spPr>
        <a:xfrm>
          <a:off x="2527300" y="73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69767</xdr:rowOff>
    </xdr:from>
    <xdr:to>
      <xdr:col>24</xdr:col>
      <xdr:colOff>63500</xdr:colOff>
      <xdr:row>36</xdr:row>
      <xdr:rowOff>76753</xdr:rowOff>
    </xdr:to>
    <xdr:cxnSp macro="">
      <xdr:nvCxnSpPr>
        <xdr:cNvPr id="58" name="直線コネクタ 57"/>
        <xdr:cNvCxnSpPr/>
      </xdr:nvCxnSpPr>
      <xdr:spPr>
        <a:xfrm flipV="1">
          <a:off x="3797300" y="6241967"/>
          <a:ext cx="8382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76753</xdr:rowOff>
    </xdr:from>
    <xdr:to>
      <xdr:col>19</xdr:col>
      <xdr:colOff>177800</xdr:colOff>
      <xdr:row>36</xdr:row>
      <xdr:rowOff>80735</xdr:rowOff>
    </xdr:to>
    <xdr:cxnSp macro="">
      <xdr:nvCxnSpPr>
        <xdr:cNvPr id="61" name="直線コネクタ 60"/>
        <xdr:cNvCxnSpPr/>
      </xdr:nvCxnSpPr>
      <xdr:spPr>
        <a:xfrm flipV="1">
          <a:off x="2908300" y="6248953"/>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79121</xdr:rowOff>
    </xdr:from>
    <xdr:to>
      <xdr:col>15</xdr:col>
      <xdr:colOff>50800</xdr:colOff>
      <xdr:row>36</xdr:row>
      <xdr:rowOff>80735</xdr:rowOff>
    </xdr:to>
    <xdr:cxnSp macro="">
      <xdr:nvCxnSpPr>
        <xdr:cNvPr id="64" name="直線コネクタ 63"/>
        <xdr:cNvCxnSpPr/>
      </xdr:nvCxnSpPr>
      <xdr:spPr>
        <a:xfrm>
          <a:off x="2019300" y="6251321"/>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79121</xdr:rowOff>
    </xdr:from>
    <xdr:to>
      <xdr:col>10</xdr:col>
      <xdr:colOff>114300</xdr:colOff>
      <xdr:row>36</xdr:row>
      <xdr:rowOff>90263</xdr:rowOff>
    </xdr:to>
    <xdr:cxnSp macro="">
      <xdr:nvCxnSpPr>
        <xdr:cNvPr id="67" name="直線コネクタ 66"/>
        <xdr:cNvCxnSpPr/>
      </xdr:nvCxnSpPr>
      <xdr:spPr>
        <a:xfrm flipV="1">
          <a:off x="1130300" y="6251321"/>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103000</xdr:rowOff>
    </xdr:from>
    <xdr:to>
      <xdr:col>10</xdr:col>
      <xdr:colOff>165100</xdr:colOff>
      <xdr:row>37</xdr:row>
      <xdr:rowOff>33150</xdr:rowOff>
    </xdr:to>
    <xdr:sp macro="" textlink="">
      <xdr:nvSpPr>
        <xdr:cNvPr id="68" name="フローチャート: 判断 67"/>
        <xdr:cNvSpPr/>
      </xdr:nvSpPr>
      <xdr:spPr>
        <a:xfrm>
          <a:off x="1968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24277</xdr:rowOff>
    </xdr:from>
    <xdr:ext cx="534377" cy="259045"/>
    <xdr:sp macro="" textlink="">
      <xdr:nvSpPr>
        <xdr:cNvPr id="69" name="テキスト ボックス 68"/>
        <xdr:cNvSpPr txBox="1"/>
      </xdr:nvSpPr>
      <xdr:spPr>
        <a:xfrm>
          <a:off x="1752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18967</xdr:rowOff>
    </xdr:from>
    <xdr:to>
      <xdr:col>24</xdr:col>
      <xdr:colOff>114300</xdr:colOff>
      <xdr:row>36</xdr:row>
      <xdr:rowOff>120567</xdr:rowOff>
    </xdr:to>
    <xdr:sp macro="" textlink="">
      <xdr:nvSpPr>
        <xdr:cNvPr id="77" name="楕円 76"/>
        <xdr:cNvSpPr/>
      </xdr:nvSpPr>
      <xdr:spPr>
        <a:xfrm>
          <a:off x="4584700" y="6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41844</xdr:rowOff>
    </xdr:from>
    <xdr:ext cx="534377" cy="259045"/>
    <xdr:sp macro="" textlink="">
      <xdr:nvSpPr>
        <xdr:cNvPr id="78" name="人件費該当値テキスト"/>
        <xdr:cNvSpPr txBox="1"/>
      </xdr:nvSpPr>
      <xdr:spPr>
        <a:xfrm>
          <a:off x="4686300" y="60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25953</xdr:rowOff>
    </xdr:from>
    <xdr:to>
      <xdr:col>20</xdr:col>
      <xdr:colOff>38100</xdr:colOff>
      <xdr:row>36</xdr:row>
      <xdr:rowOff>127553</xdr:rowOff>
    </xdr:to>
    <xdr:sp macro="" textlink="">
      <xdr:nvSpPr>
        <xdr:cNvPr id="79" name="楕円 78"/>
        <xdr:cNvSpPr/>
      </xdr:nvSpPr>
      <xdr:spPr>
        <a:xfrm>
          <a:off x="37465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144080</xdr:rowOff>
    </xdr:from>
    <xdr:ext cx="534377" cy="259045"/>
    <xdr:sp macro="" textlink="">
      <xdr:nvSpPr>
        <xdr:cNvPr id="80" name="テキスト ボックス 79"/>
        <xdr:cNvSpPr txBox="1"/>
      </xdr:nvSpPr>
      <xdr:spPr>
        <a:xfrm>
          <a:off x="3530111" y="5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29935</xdr:rowOff>
    </xdr:from>
    <xdr:to>
      <xdr:col>15</xdr:col>
      <xdr:colOff>101600</xdr:colOff>
      <xdr:row>36</xdr:row>
      <xdr:rowOff>131535</xdr:rowOff>
    </xdr:to>
    <xdr:sp macro="" textlink="">
      <xdr:nvSpPr>
        <xdr:cNvPr id="81" name="楕円 80"/>
        <xdr:cNvSpPr/>
      </xdr:nvSpPr>
      <xdr:spPr>
        <a:xfrm>
          <a:off x="2857500" y="62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148062</xdr:rowOff>
    </xdr:from>
    <xdr:ext cx="534377" cy="259045"/>
    <xdr:sp macro="" textlink="">
      <xdr:nvSpPr>
        <xdr:cNvPr id="82" name="テキスト ボックス 81"/>
        <xdr:cNvSpPr txBox="1"/>
      </xdr:nvSpPr>
      <xdr:spPr>
        <a:xfrm>
          <a:off x="2641111" y="59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28321</xdr:rowOff>
    </xdr:from>
    <xdr:to>
      <xdr:col>10</xdr:col>
      <xdr:colOff>165100</xdr:colOff>
      <xdr:row>36</xdr:row>
      <xdr:rowOff>129921</xdr:rowOff>
    </xdr:to>
    <xdr:sp macro="" textlink="">
      <xdr:nvSpPr>
        <xdr:cNvPr id="83" name="楕円 82"/>
        <xdr:cNvSpPr/>
      </xdr:nvSpPr>
      <xdr:spPr>
        <a:xfrm>
          <a:off x="1968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146448</xdr:rowOff>
    </xdr:from>
    <xdr:ext cx="534377" cy="259045"/>
    <xdr:sp macro="" textlink="">
      <xdr:nvSpPr>
        <xdr:cNvPr id="84" name="テキスト ボックス 83"/>
        <xdr:cNvSpPr txBox="1"/>
      </xdr:nvSpPr>
      <xdr:spPr>
        <a:xfrm>
          <a:off x="1752111" y="5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39463</xdr:rowOff>
    </xdr:from>
    <xdr:to>
      <xdr:col>6</xdr:col>
      <xdr:colOff>38100</xdr:colOff>
      <xdr:row>36</xdr:row>
      <xdr:rowOff>141063</xdr:rowOff>
    </xdr:to>
    <xdr:sp macro="" textlink="">
      <xdr:nvSpPr>
        <xdr:cNvPr id="85" name="楕円 84"/>
        <xdr:cNvSpPr/>
      </xdr:nvSpPr>
      <xdr:spPr>
        <a:xfrm>
          <a:off x="1079500" y="6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157590</xdr:rowOff>
    </xdr:from>
    <xdr:ext cx="534377" cy="259045"/>
    <xdr:sp macro="" textlink="">
      <xdr:nvSpPr>
        <xdr:cNvPr id="86" name="テキスト ボックス 85"/>
        <xdr:cNvSpPr txBox="1"/>
      </xdr:nvSpPr>
      <xdr:spPr>
        <a:xfrm>
          <a:off x="863111" y="5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38528</xdr:rowOff>
    </xdr:from>
    <xdr:to>
      <xdr:col>24</xdr:col>
      <xdr:colOff>63500</xdr:colOff>
      <xdr:row>55</xdr:row>
      <xdr:rowOff>63729</xdr:rowOff>
    </xdr:to>
    <xdr:cxnSp macro="">
      <xdr:nvCxnSpPr>
        <xdr:cNvPr id="118" name="直線コネクタ 117"/>
        <xdr:cNvCxnSpPr/>
      </xdr:nvCxnSpPr>
      <xdr:spPr>
        <a:xfrm flipV="1">
          <a:off x="3797300" y="9468278"/>
          <a:ext cx="838200" cy="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63729</xdr:rowOff>
    </xdr:from>
    <xdr:to>
      <xdr:col>19</xdr:col>
      <xdr:colOff>177800</xdr:colOff>
      <xdr:row>55</xdr:row>
      <xdr:rowOff>94818</xdr:rowOff>
    </xdr:to>
    <xdr:cxnSp macro="">
      <xdr:nvCxnSpPr>
        <xdr:cNvPr id="121" name="直線コネクタ 120"/>
        <xdr:cNvCxnSpPr/>
      </xdr:nvCxnSpPr>
      <xdr:spPr>
        <a:xfrm flipV="1">
          <a:off x="2908300" y="949347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94818</xdr:rowOff>
    </xdr:from>
    <xdr:to>
      <xdr:col>15</xdr:col>
      <xdr:colOff>50800</xdr:colOff>
      <xdr:row>55</xdr:row>
      <xdr:rowOff>117395</xdr:rowOff>
    </xdr:to>
    <xdr:cxnSp macro="">
      <xdr:nvCxnSpPr>
        <xdr:cNvPr id="124" name="直線コネクタ 123"/>
        <xdr:cNvCxnSpPr/>
      </xdr:nvCxnSpPr>
      <xdr:spPr>
        <a:xfrm flipV="1">
          <a:off x="2019300" y="9524568"/>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117395</xdr:rowOff>
    </xdr:from>
    <xdr:to>
      <xdr:col>10</xdr:col>
      <xdr:colOff>114300</xdr:colOff>
      <xdr:row>55</xdr:row>
      <xdr:rowOff>135444</xdr:rowOff>
    </xdr:to>
    <xdr:cxnSp macro="">
      <xdr:nvCxnSpPr>
        <xdr:cNvPr id="127" name="直線コネクタ 126"/>
        <xdr:cNvCxnSpPr/>
      </xdr:nvCxnSpPr>
      <xdr:spPr>
        <a:xfrm flipV="1">
          <a:off x="1130300" y="9547145"/>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125193</xdr:rowOff>
    </xdr:from>
    <xdr:to>
      <xdr:col>10</xdr:col>
      <xdr:colOff>165100</xdr:colOff>
      <xdr:row>57</xdr:row>
      <xdr:rowOff>55343</xdr:rowOff>
    </xdr:to>
    <xdr:sp macro="" textlink="">
      <xdr:nvSpPr>
        <xdr:cNvPr id="128" name="フローチャート: 判断 127"/>
        <xdr:cNvSpPr/>
      </xdr:nvSpPr>
      <xdr:spPr>
        <a:xfrm>
          <a:off x="1968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46470</xdr:rowOff>
    </xdr:from>
    <xdr:ext cx="534377" cy="259045"/>
    <xdr:sp macro="" textlink="">
      <xdr:nvSpPr>
        <xdr:cNvPr id="129" name="テキスト ボックス 128"/>
        <xdr:cNvSpPr txBox="1"/>
      </xdr:nvSpPr>
      <xdr:spPr>
        <a:xfrm>
          <a:off x="1752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1" name="テキスト ボックス 130"/>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159178</xdr:rowOff>
    </xdr:from>
    <xdr:to>
      <xdr:col>24</xdr:col>
      <xdr:colOff>114300</xdr:colOff>
      <xdr:row>55</xdr:row>
      <xdr:rowOff>89328</xdr:rowOff>
    </xdr:to>
    <xdr:sp macro="" textlink="">
      <xdr:nvSpPr>
        <xdr:cNvPr id="137" name="楕円 136"/>
        <xdr:cNvSpPr/>
      </xdr:nvSpPr>
      <xdr:spPr>
        <a:xfrm>
          <a:off x="4584700" y="94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10605</xdr:rowOff>
    </xdr:from>
    <xdr:ext cx="534377" cy="259045"/>
    <xdr:sp macro="" textlink="">
      <xdr:nvSpPr>
        <xdr:cNvPr id="138" name="物件費該当値テキスト"/>
        <xdr:cNvSpPr txBox="1"/>
      </xdr:nvSpPr>
      <xdr:spPr>
        <a:xfrm>
          <a:off x="4686300" y="926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12929</xdr:rowOff>
    </xdr:from>
    <xdr:to>
      <xdr:col>20</xdr:col>
      <xdr:colOff>38100</xdr:colOff>
      <xdr:row>55</xdr:row>
      <xdr:rowOff>114529</xdr:rowOff>
    </xdr:to>
    <xdr:sp macro="" textlink="">
      <xdr:nvSpPr>
        <xdr:cNvPr id="139" name="楕円 138"/>
        <xdr:cNvSpPr/>
      </xdr:nvSpPr>
      <xdr:spPr>
        <a:xfrm>
          <a:off x="3746500" y="94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131056</xdr:rowOff>
    </xdr:from>
    <xdr:ext cx="534377" cy="259045"/>
    <xdr:sp macro="" textlink="">
      <xdr:nvSpPr>
        <xdr:cNvPr id="140" name="テキスト ボックス 139"/>
        <xdr:cNvSpPr txBox="1"/>
      </xdr:nvSpPr>
      <xdr:spPr>
        <a:xfrm>
          <a:off x="3530111" y="92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44018</xdr:rowOff>
    </xdr:from>
    <xdr:to>
      <xdr:col>15</xdr:col>
      <xdr:colOff>101600</xdr:colOff>
      <xdr:row>55</xdr:row>
      <xdr:rowOff>145618</xdr:rowOff>
    </xdr:to>
    <xdr:sp macro="" textlink="">
      <xdr:nvSpPr>
        <xdr:cNvPr id="141" name="楕円 140"/>
        <xdr:cNvSpPr/>
      </xdr:nvSpPr>
      <xdr:spPr>
        <a:xfrm>
          <a:off x="2857500" y="94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162145</xdr:rowOff>
    </xdr:from>
    <xdr:ext cx="534377" cy="259045"/>
    <xdr:sp macro="" textlink="">
      <xdr:nvSpPr>
        <xdr:cNvPr id="142" name="テキスト ボックス 141"/>
        <xdr:cNvSpPr txBox="1"/>
      </xdr:nvSpPr>
      <xdr:spPr>
        <a:xfrm>
          <a:off x="2641111" y="92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66595</xdr:rowOff>
    </xdr:from>
    <xdr:to>
      <xdr:col>10</xdr:col>
      <xdr:colOff>165100</xdr:colOff>
      <xdr:row>55</xdr:row>
      <xdr:rowOff>168195</xdr:rowOff>
    </xdr:to>
    <xdr:sp macro="" textlink="">
      <xdr:nvSpPr>
        <xdr:cNvPr id="143" name="楕円 142"/>
        <xdr:cNvSpPr/>
      </xdr:nvSpPr>
      <xdr:spPr>
        <a:xfrm>
          <a:off x="1968500" y="94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13272</xdr:rowOff>
    </xdr:from>
    <xdr:ext cx="534377" cy="259045"/>
    <xdr:sp macro="" textlink="">
      <xdr:nvSpPr>
        <xdr:cNvPr id="144" name="テキスト ボックス 143"/>
        <xdr:cNvSpPr txBox="1"/>
      </xdr:nvSpPr>
      <xdr:spPr>
        <a:xfrm>
          <a:off x="1752111" y="92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84644</xdr:rowOff>
    </xdr:from>
    <xdr:to>
      <xdr:col>6</xdr:col>
      <xdr:colOff>38100</xdr:colOff>
      <xdr:row>56</xdr:row>
      <xdr:rowOff>14794</xdr:rowOff>
    </xdr:to>
    <xdr:sp macro="" textlink="">
      <xdr:nvSpPr>
        <xdr:cNvPr id="145" name="楕円 144"/>
        <xdr:cNvSpPr/>
      </xdr:nvSpPr>
      <xdr:spPr>
        <a:xfrm>
          <a:off x="1079500" y="9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31321</xdr:rowOff>
    </xdr:from>
    <xdr:ext cx="534377" cy="259045"/>
    <xdr:sp macro="" textlink="">
      <xdr:nvSpPr>
        <xdr:cNvPr id="146" name="テキスト ボックス 145"/>
        <xdr:cNvSpPr txBox="1"/>
      </xdr:nvSpPr>
      <xdr:spPr>
        <a:xfrm>
          <a:off x="863111" y="92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156319</xdr:rowOff>
    </xdr:from>
    <xdr:to>
      <xdr:col>24</xdr:col>
      <xdr:colOff>63500</xdr:colOff>
      <xdr:row>77</xdr:row>
      <xdr:rowOff>165509</xdr:rowOff>
    </xdr:to>
    <xdr:cxnSp macro="">
      <xdr:nvCxnSpPr>
        <xdr:cNvPr id="173" name="直線コネクタ 172"/>
        <xdr:cNvCxnSpPr/>
      </xdr:nvCxnSpPr>
      <xdr:spPr>
        <a:xfrm>
          <a:off x="3797300" y="13357969"/>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129321</xdr:rowOff>
    </xdr:from>
    <xdr:to>
      <xdr:col>19</xdr:col>
      <xdr:colOff>177800</xdr:colOff>
      <xdr:row>77</xdr:row>
      <xdr:rowOff>156319</xdr:rowOff>
    </xdr:to>
    <xdr:cxnSp macro="">
      <xdr:nvCxnSpPr>
        <xdr:cNvPr id="176" name="直線コネクタ 175"/>
        <xdr:cNvCxnSpPr/>
      </xdr:nvCxnSpPr>
      <xdr:spPr>
        <a:xfrm>
          <a:off x="2908300" y="13330971"/>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129321</xdr:rowOff>
    </xdr:from>
    <xdr:to>
      <xdr:col>15</xdr:col>
      <xdr:colOff>50800</xdr:colOff>
      <xdr:row>77</xdr:row>
      <xdr:rowOff>152615</xdr:rowOff>
    </xdr:to>
    <xdr:cxnSp macro="">
      <xdr:nvCxnSpPr>
        <xdr:cNvPr id="179" name="直線コネクタ 178"/>
        <xdr:cNvCxnSpPr/>
      </xdr:nvCxnSpPr>
      <xdr:spPr>
        <a:xfrm flipV="1">
          <a:off x="2019300" y="13330971"/>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147999</xdr:rowOff>
    </xdr:from>
    <xdr:to>
      <xdr:col>10</xdr:col>
      <xdr:colOff>114300</xdr:colOff>
      <xdr:row>77</xdr:row>
      <xdr:rowOff>152615</xdr:rowOff>
    </xdr:to>
    <xdr:cxnSp macro="">
      <xdr:nvCxnSpPr>
        <xdr:cNvPr id="182" name="直線コネクタ 181"/>
        <xdr:cNvCxnSpPr/>
      </xdr:nvCxnSpPr>
      <xdr:spPr>
        <a:xfrm>
          <a:off x="1130300" y="13349649"/>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132952</xdr:rowOff>
    </xdr:from>
    <xdr:to>
      <xdr:col>10</xdr:col>
      <xdr:colOff>165100</xdr:colOff>
      <xdr:row>78</xdr:row>
      <xdr:rowOff>63102</xdr:rowOff>
    </xdr:to>
    <xdr:sp macro="" textlink="">
      <xdr:nvSpPr>
        <xdr:cNvPr id="183" name="フローチャート: 判断 182"/>
        <xdr:cNvSpPr/>
      </xdr:nvSpPr>
      <xdr:spPr>
        <a:xfrm>
          <a:off x="1968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54229</xdr:rowOff>
    </xdr:from>
    <xdr:ext cx="469744" cy="259045"/>
    <xdr:sp macro="" textlink="">
      <xdr:nvSpPr>
        <xdr:cNvPr id="184" name="テキスト ボックス 183"/>
        <xdr:cNvSpPr txBox="1"/>
      </xdr:nvSpPr>
      <xdr:spPr>
        <a:xfrm>
          <a:off x="1784428" y="1342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6" name="テキスト ボックス 185"/>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114709</xdr:rowOff>
    </xdr:from>
    <xdr:to>
      <xdr:col>24</xdr:col>
      <xdr:colOff>114300</xdr:colOff>
      <xdr:row>78</xdr:row>
      <xdr:rowOff>44859</xdr:rowOff>
    </xdr:to>
    <xdr:sp macro="" textlink="">
      <xdr:nvSpPr>
        <xdr:cNvPr id="192" name="楕円 191"/>
        <xdr:cNvSpPr/>
      </xdr:nvSpPr>
      <xdr:spPr>
        <a:xfrm>
          <a:off x="45847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91421</xdr:rowOff>
    </xdr:from>
    <xdr:ext cx="469744" cy="259045"/>
    <xdr:sp macro="" textlink="">
      <xdr:nvSpPr>
        <xdr:cNvPr id="193" name="維持補修費該当値テキスト"/>
        <xdr:cNvSpPr txBox="1"/>
      </xdr:nvSpPr>
      <xdr:spPr>
        <a:xfrm>
          <a:off x="4686300" y="132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105519</xdr:rowOff>
    </xdr:from>
    <xdr:to>
      <xdr:col>20</xdr:col>
      <xdr:colOff>38100</xdr:colOff>
      <xdr:row>78</xdr:row>
      <xdr:rowOff>35669</xdr:rowOff>
    </xdr:to>
    <xdr:sp macro="" textlink="">
      <xdr:nvSpPr>
        <xdr:cNvPr id="194" name="楕円 193"/>
        <xdr:cNvSpPr/>
      </xdr:nvSpPr>
      <xdr:spPr>
        <a:xfrm>
          <a:off x="3746500" y="133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26796</xdr:rowOff>
    </xdr:from>
    <xdr:ext cx="469744" cy="259045"/>
    <xdr:sp macro="" textlink="">
      <xdr:nvSpPr>
        <xdr:cNvPr id="195" name="テキスト ボックス 194"/>
        <xdr:cNvSpPr txBox="1"/>
      </xdr:nvSpPr>
      <xdr:spPr>
        <a:xfrm>
          <a:off x="3562428" y="1339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78521</xdr:rowOff>
    </xdr:from>
    <xdr:to>
      <xdr:col>15</xdr:col>
      <xdr:colOff>101600</xdr:colOff>
      <xdr:row>78</xdr:row>
      <xdr:rowOff>8671</xdr:rowOff>
    </xdr:to>
    <xdr:sp macro="" textlink="">
      <xdr:nvSpPr>
        <xdr:cNvPr id="196" name="楕円 195"/>
        <xdr:cNvSpPr/>
      </xdr:nvSpPr>
      <xdr:spPr>
        <a:xfrm>
          <a:off x="2857500" y="132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25198</xdr:rowOff>
    </xdr:from>
    <xdr:ext cx="469744" cy="259045"/>
    <xdr:sp macro="" textlink="">
      <xdr:nvSpPr>
        <xdr:cNvPr id="197" name="テキスト ボックス 196"/>
        <xdr:cNvSpPr txBox="1"/>
      </xdr:nvSpPr>
      <xdr:spPr>
        <a:xfrm>
          <a:off x="2673428" y="130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101815</xdr:rowOff>
    </xdr:from>
    <xdr:to>
      <xdr:col>10</xdr:col>
      <xdr:colOff>165100</xdr:colOff>
      <xdr:row>78</xdr:row>
      <xdr:rowOff>31965</xdr:rowOff>
    </xdr:to>
    <xdr:sp macro="" textlink="">
      <xdr:nvSpPr>
        <xdr:cNvPr id="198" name="楕円 197"/>
        <xdr:cNvSpPr/>
      </xdr:nvSpPr>
      <xdr:spPr>
        <a:xfrm>
          <a:off x="1968500" y="13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48492</xdr:rowOff>
    </xdr:from>
    <xdr:ext cx="469744" cy="259045"/>
    <xdr:sp macro="" textlink="">
      <xdr:nvSpPr>
        <xdr:cNvPr id="199" name="テキスト ボックス 198"/>
        <xdr:cNvSpPr txBox="1"/>
      </xdr:nvSpPr>
      <xdr:spPr>
        <a:xfrm>
          <a:off x="1784428" y="1307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97199</xdr:rowOff>
    </xdr:from>
    <xdr:to>
      <xdr:col>6</xdr:col>
      <xdr:colOff>38100</xdr:colOff>
      <xdr:row>78</xdr:row>
      <xdr:rowOff>27349</xdr:rowOff>
    </xdr:to>
    <xdr:sp macro="" textlink="">
      <xdr:nvSpPr>
        <xdr:cNvPr id="200" name="楕円 199"/>
        <xdr:cNvSpPr/>
      </xdr:nvSpPr>
      <xdr:spPr>
        <a:xfrm>
          <a:off x="1079500" y="132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43876</xdr:rowOff>
    </xdr:from>
    <xdr:ext cx="469744" cy="259045"/>
    <xdr:sp macro="" textlink="">
      <xdr:nvSpPr>
        <xdr:cNvPr id="201" name="テキスト ボックス 200"/>
        <xdr:cNvSpPr txBox="1"/>
      </xdr:nvSpPr>
      <xdr:spPr>
        <a:xfrm>
          <a:off x="895428" y="1307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109052</xdr:rowOff>
    </xdr:from>
    <xdr:to>
      <xdr:col>24</xdr:col>
      <xdr:colOff>63500</xdr:colOff>
      <xdr:row>92</xdr:row>
      <xdr:rowOff>120864</xdr:rowOff>
    </xdr:to>
    <xdr:cxnSp macro="">
      <xdr:nvCxnSpPr>
        <xdr:cNvPr id="231" name="直線コネクタ 230"/>
        <xdr:cNvCxnSpPr/>
      </xdr:nvCxnSpPr>
      <xdr:spPr>
        <a:xfrm>
          <a:off x="3797300" y="15882452"/>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109052</xdr:rowOff>
    </xdr:from>
    <xdr:to>
      <xdr:col>19</xdr:col>
      <xdr:colOff>177800</xdr:colOff>
      <xdr:row>92</xdr:row>
      <xdr:rowOff>115963</xdr:rowOff>
    </xdr:to>
    <xdr:cxnSp macro="">
      <xdr:nvCxnSpPr>
        <xdr:cNvPr id="234" name="直線コネクタ 233"/>
        <xdr:cNvCxnSpPr/>
      </xdr:nvCxnSpPr>
      <xdr:spPr>
        <a:xfrm flipV="1">
          <a:off x="2908300" y="15882452"/>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115963</xdr:rowOff>
    </xdr:from>
    <xdr:to>
      <xdr:col>15</xdr:col>
      <xdr:colOff>50800</xdr:colOff>
      <xdr:row>92</xdr:row>
      <xdr:rowOff>165410</xdr:rowOff>
    </xdr:to>
    <xdr:cxnSp macro="">
      <xdr:nvCxnSpPr>
        <xdr:cNvPr id="237" name="直線コネクタ 236"/>
        <xdr:cNvCxnSpPr/>
      </xdr:nvCxnSpPr>
      <xdr:spPr>
        <a:xfrm flipV="1">
          <a:off x="2019300" y="15889363"/>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165410</xdr:rowOff>
    </xdr:from>
    <xdr:to>
      <xdr:col>10</xdr:col>
      <xdr:colOff>114300</xdr:colOff>
      <xdr:row>93</xdr:row>
      <xdr:rowOff>20844</xdr:rowOff>
    </xdr:to>
    <xdr:cxnSp macro="">
      <xdr:nvCxnSpPr>
        <xdr:cNvPr id="240" name="直線コネクタ 239"/>
        <xdr:cNvCxnSpPr/>
      </xdr:nvCxnSpPr>
      <xdr:spPr>
        <a:xfrm flipV="1">
          <a:off x="1130300" y="15938810"/>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151262</xdr:rowOff>
    </xdr:from>
    <xdr:to>
      <xdr:col>10</xdr:col>
      <xdr:colOff>165100</xdr:colOff>
      <xdr:row>98</xdr:row>
      <xdr:rowOff>81412</xdr:rowOff>
    </xdr:to>
    <xdr:sp macro="" textlink="">
      <xdr:nvSpPr>
        <xdr:cNvPr id="241" name="フローチャート: 判断 240"/>
        <xdr:cNvSpPr/>
      </xdr:nvSpPr>
      <xdr:spPr>
        <a:xfrm>
          <a:off x="1968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72539</xdr:rowOff>
    </xdr:from>
    <xdr:ext cx="534377" cy="259045"/>
    <xdr:sp macro="" textlink="">
      <xdr:nvSpPr>
        <xdr:cNvPr id="242" name="テキスト ボックス 241"/>
        <xdr:cNvSpPr txBox="1"/>
      </xdr:nvSpPr>
      <xdr:spPr>
        <a:xfrm>
          <a:off x="1752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70064</xdr:rowOff>
    </xdr:from>
    <xdr:to>
      <xdr:col>24</xdr:col>
      <xdr:colOff>114300</xdr:colOff>
      <xdr:row>93</xdr:row>
      <xdr:rowOff>214</xdr:rowOff>
    </xdr:to>
    <xdr:sp macro="" textlink="">
      <xdr:nvSpPr>
        <xdr:cNvPr id="250" name="楕円 249"/>
        <xdr:cNvSpPr/>
      </xdr:nvSpPr>
      <xdr:spPr>
        <a:xfrm>
          <a:off x="4584700" y="15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92941</xdr:rowOff>
    </xdr:from>
    <xdr:ext cx="599010" cy="259045"/>
    <xdr:sp macro="" textlink="">
      <xdr:nvSpPr>
        <xdr:cNvPr id="251" name="扶助費該当値テキスト"/>
        <xdr:cNvSpPr txBox="1"/>
      </xdr:nvSpPr>
      <xdr:spPr>
        <a:xfrm>
          <a:off x="4686300" y="156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58252</xdr:rowOff>
    </xdr:from>
    <xdr:to>
      <xdr:col>20</xdr:col>
      <xdr:colOff>38100</xdr:colOff>
      <xdr:row>92</xdr:row>
      <xdr:rowOff>159852</xdr:rowOff>
    </xdr:to>
    <xdr:sp macro="" textlink="">
      <xdr:nvSpPr>
        <xdr:cNvPr id="252" name="楕円 251"/>
        <xdr:cNvSpPr/>
      </xdr:nvSpPr>
      <xdr:spPr>
        <a:xfrm>
          <a:off x="3746500" y="15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4929</xdr:rowOff>
    </xdr:from>
    <xdr:ext cx="599010" cy="259045"/>
    <xdr:sp macro="" textlink="">
      <xdr:nvSpPr>
        <xdr:cNvPr id="253" name="テキスト ボックス 252"/>
        <xdr:cNvSpPr txBox="1"/>
      </xdr:nvSpPr>
      <xdr:spPr>
        <a:xfrm>
          <a:off x="3497795" y="1560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65163</xdr:rowOff>
    </xdr:from>
    <xdr:to>
      <xdr:col>15</xdr:col>
      <xdr:colOff>101600</xdr:colOff>
      <xdr:row>92</xdr:row>
      <xdr:rowOff>166763</xdr:rowOff>
    </xdr:to>
    <xdr:sp macro="" textlink="">
      <xdr:nvSpPr>
        <xdr:cNvPr id="254" name="楕円 253"/>
        <xdr:cNvSpPr/>
      </xdr:nvSpPr>
      <xdr:spPr>
        <a:xfrm>
          <a:off x="2857500" y="158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11840</xdr:rowOff>
    </xdr:from>
    <xdr:ext cx="599010" cy="259045"/>
    <xdr:sp macro="" textlink="">
      <xdr:nvSpPr>
        <xdr:cNvPr id="255" name="テキスト ボックス 254"/>
        <xdr:cNvSpPr txBox="1"/>
      </xdr:nvSpPr>
      <xdr:spPr>
        <a:xfrm>
          <a:off x="2608795" y="156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114610</xdr:rowOff>
    </xdr:from>
    <xdr:to>
      <xdr:col>10</xdr:col>
      <xdr:colOff>165100</xdr:colOff>
      <xdr:row>93</xdr:row>
      <xdr:rowOff>44760</xdr:rowOff>
    </xdr:to>
    <xdr:sp macro="" textlink="">
      <xdr:nvSpPr>
        <xdr:cNvPr id="256" name="楕円 255"/>
        <xdr:cNvSpPr/>
      </xdr:nvSpPr>
      <xdr:spPr>
        <a:xfrm>
          <a:off x="1968500" y="15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61287</xdr:rowOff>
    </xdr:from>
    <xdr:ext cx="599010" cy="259045"/>
    <xdr:sp macro="" textlink="">
      <xdr:nvSpPr>
        <xdr:cNvPr id="257" name="テキスト ボックス 256"/>
        <xdr:cNvSpPr txBox="1"/>
      </xdr:nvSpPr>
      <xdr:spPr>
        <a:xfrm>
          <a:off x="1719795" y="156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141494</xdr:rowOff>
    </xdr:from>
    <xdr:to>
      <xdr:col>6</xdr:col>
      <xdr:colOff>38100</xdr:colOff>
      <xdr:row>93</xdr:row>
      <xdr:rowOff>71644</xdr:rowOff>
    </xdr:to>
    <xdr:sp macro="" textlink="">
      <xdr:nvSpPr>
        <xdr:cNvPr id="258" name="楕円 257"/>
        <xdr:cNvSpPr/>
      </xdr:nvSpPr>
      <xdr:spPr>
        <a:xfrm>
          <a:off x="1079500" y="159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88171</xdr:rowOff>
    </xdr:from>
    <xdr:ext cx="599010" cy="259045"/>
    <xdr:sp macro="" textlink="">
      <xdr:nvSpPr>
        <xdr:cNvPr id="259" name="テキスト ボックス 258"/>
        <xdr:cNvSpPr txBox="1"/>
      </xdr:nvSpPr>
      <xdr:spPr>
        <a:xfrm>
          <a:off x="830795" y="1569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92654</xdr:rowOff>
    </xdr:from>
    <xdr:to>
      <xdr:col>55</xdr:col>
      <xdr:colOff>0</xdr:colOff>
      <xdr:row>36</xdr:row>
      <xdr:rowOff>158346</xdr:rowOff>
    </xdr:to>
    <xdr:cxnSp macro="">
      <xdr:nvCxnSpPr>
        <xdr:cNvPr id="288" name="直線コネクタ 287"/>
        <xdr:cNvCxnSpPr/>
      </xdr:nvCxnSpPr>
      <xdr:spPr>
        <a:xfrm>
          <a:off x="9639300" y="6264854"/>
          <a:ext cx="8382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92654</xdr:rowOff>
    </xdr:from>
    <xdr:to>
      <xdr:col>50</xdr:col>
      <xdr:colOff>114300</xdr:colOff>
      <xdr:row>36</xdr:row>
      <xdr:rowOff>151305</xdr:rowOff>
    </xdr:to>
    <xdr:cxnSp macro="">
      <xdr:nvCxnSpPr>
        <xdr:cNvPr id="291" name="直線コネクタ 290"/>
        <xdr:cNvCxnSpPr/>
      </xdr:nvCxnSpPr>
      <xdr:spPr>
        <a:xfrm flipV="1">
          <a:off x="8750300" y="6264854"/>
          <a:ext cx="889000" cy="5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131204</xdr:rowOff>
    </xdr:from>
    <xdr:to>
      <xdr:col>45</xdr:col>
      <xdr:colOff>177800</xdr:colOff>
      <xdr:row>36</xdr:row>
      <xdr:rowOff>151305</xdr:rowOff>
    </xdr:to>
    <xdr:cxnSp macro="">
      <xdr:nvCxnSpPr>
        <xdr:cNvPr id="294" name="直線コネクタ 293"/>
        <xdr:cNvCxnSpPr/>
      </xdr:nvCxnSpPr>
      <xdr:spPr>
        <a:xfrm>
          <a:off x="7861300" y="6303404"/>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126487</xdr:rowOff>
    </xdr:from>
    <xdr:to>
      <xdr:col>41</xdr:col>
      <xdr:colOff>50800</xdr:colOff>
      <xdr:row>36</xdr:row>
      <xdr:rowOff>131204</xdr:rowOff>
    </xdr:to>
    <xdr:cxnSp macro="">
      <xdr:nvCxnSpPr>
        <xdr:cNvPr id="297" name="直線コネクタ 296"/>
        <xdr:cNvCxnSpPr/>
      </xdr:nvCxnSpPr>
      <xdr:spPr>
        <a:xfrm>
          <a:off x="6972300" y="6298687"/>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74475</xdr:rowOff>
    </xdr:from>
    <xdr:to>
      <xdr:col>41</xdr:col>
      <xdr:colOff>101600</xdr:colOff>
      <xdr:row>37</xdr:row>
      <xdr:rowOff>4625</xdr:rowOff>
    </xdr:to>
    <xdr:sp macro="" textlink="">
      <xdr:nvSpPr>
        <xdr:cNvPr id="298" name="フローチャート: 判断 297"/>
        <xdr:cNvSpPr/>
      </xdr:nvSpPr>
      <xdr:spPr>
        <a:xfrm>
          <a:off x="7810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21152</xdr:rowOff>
    </xdr:from>
    <xdr:ext cx="534377" cy="259045"/>
    <xdr:sp macro="" textlink="">
      <xdr:nvSpPr>
        <xdr:cNvPr id="299" name="テキスト ボックス 298"/>
        <xdr:cNvSpPr txBox="1"/>
      </xdr:nvSpPr>
      <xdr:spPr>
        <a:xfrm>
          <a:off x="7594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107546</xdr:rowOff>
    </xdr:from>
    <xdr:to>
      <xdr:col>55</xdr:col>
      <xdr:colOff>50800</xdr:colOff>
      <xdr:row>37</xdr:row>
      <xdr:rowOff>37696</xdr:rowOff>
    </xdr:to>
    <xdr:sp macro="" textlink="">
      <xdr:nvSpPr>
        <xdr:cNvPr id="307" name="楕円 306"/>
        <xdr:cNvSpPr/>
      </xdr:nvSpPr>
      <xdr:spPr>
        <a:xfrm>
          <a:off x="10426700" y="62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85973</xdr:rowOff>
    </xdr:from>
    <xdr:ext cx="534377" cy="259045"/>
    <xdr:sp macro="" textlink="">
      <xdr:nvSpPr>
        <xdr:cNvPr id="308" name="補助費等該当値テキスト"/>
        <xdr:cNvSpPr txBox="1"/>
      </xdr:nvSpPr>
      <xdr:spPr>
        <a:xfrm>
          <a:off x="10528300" y="62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41854</xdr:rowOff>
    </xdr:from>
    <xdr:to>
      <xdr:col>50</xdr:col>
      <xdr:colOff>165100</xdr:colOff>
      <xdr:row>36</xdr:row>
      <xdr:rowOff>143454</xdr:rowOff>
    </xdr:to>
    <xdr:sp macro="" textlink="">
      <xdr:nvSpPr>
        <xdr:cNvPr id="309" name="楕円 308"/>
        <xdr:cNvSpPr/>
      </xdr:nvSpPr>
      <xdr:spPr>
        <a:xfrm>
          <a:off x="9588500" y="62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159981</xdr:rowOff>
    </xdr:from>
    <xdr:ext cx="534377" cy="259045"/>
    <xdr:sp macro="" textlink="">
      <xdr:nvSpPr>
        <xdr:cNvPr id="310" name="テキスト ボックス 309"/>
        <xdr:cNvSpPr txBox="1"/>
      </xdr:nvSpPr>
      <xdr:spPr>
        <a:xfrm>
          <a:off x="9372111" y="59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100505</xdr:rowOff>
    </xdr:from>
    <xdr:to>
      <xdr:col>46</xdr:col>
      <xdr:colOff>38100</xdr:colOff>
      <xdr:row>37</xdr:row>
      <xdr:rowOff>30655</xdr:rowOff>
    </xdr:to>
    <xdr:sp macro="" textlink="">
      <xdr:nvSpPr>
        <xdr:cNvPr id="311" name="楕円 310"/>
        <xdr:cNvSpPr/>
      </xdr:nvSpPr>
      <xdr:spPr>
        <a:xfrm>
          <a:off x="8699500" y="62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21782</xdr:rowOff>
    </xdr:from>
    <xdr:ext cx="534377" cy="259045"/>
    <xdr:sp macro="" textlink="">
      <xdr:nvSpPr>
        <xdr:cNvPr id="312" name="テキスト ボックス 311"/>
        <xdr:cNvSpPr txBox="1"/>
      </xdr:nvSpPr>
      <xdr:spPr>
        <a:xfrm>
          <a:off x="8483111" y="636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80404</xdr:rowOff>
    </xdr:from>
    <xdr:to>
      <xdr:col>41</xdr:col>
      <xdr:colOff>101600</xdr:colOff>
      <xdr:row>37</xdr:row>
      <xdr:rowOff>10554</xdr:rowOff>
    </xdr:to>
    <xdr:sp macro="" textlink="">
      <xdr:nvSpPr>
        <xdr:cNvPr id="313" name="楕円 312"/>
        <xdr:cNvSpPr/>
      </xdr:nvSpPr>
      <xdr:spPr>
        <a:xfrm>
          <a:off x="7810500" y="62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1681</xdr:rowOff>
    </xdr:from>
    <xdr:ext cx="534377" cy="259045"/>
    <xdr:sp macro="" textlink="">
      <xdr:nvSpPr>
        <xdr:cNvPr id="314" name="テキスト ボックス 313"/>
        <xdr:cNvSpPr txBox="1"/>
      </xdr:nvSpPr>
      <xdr:spPr>
        <a:xfrm>
          <a:off x="7594111" y="634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75687</xdr:rowOff>
    </xdr:from>
    <xdr:to>
      <xdr:col>36</xdr:col>
      <xdr:colOff>165100</xdr:colOff>
      <xdr:row>37</xdr:row>
      <xdr:rowOff>5837</xdr:rowOff>
    </xdr:to>
    <xdr:sp macro="" textlink="">
      <xdr:nvSpPr>
        <xdr:cNvPr id="315" name="楕円 314"/>
        <xdr:cNvSpPr/>
      </xdr:nvSpPr>
      <xdr:spPr>
        <a:xfrm>
          <a:off x="6921500" y="62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168414</xdr:rowOff>
    </xdr:from>
    <xdr:ext cx="534377" cy="259045"/>
    <xdr:sp macro="" textlink="">
      <xdr:nvSpPr>
        <xdr:cNvPr id="316" name="テキスト ボックス 315"/>
        <xdr:cNvSpPr txBox="1"/>
      </xdr:nvSpPr>
      <xdr:spPr>
        <a:xfrm>
          <a:off x="6705111" y="634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75784</xdr:rowOff>
    </xdr:from>
    <xdr:to>
      <xdr:col>55</xdr:col>
      <xdr:colOff>0</xdr:colOff>
      <xdr:row>57</xdr:row>
      <xdr:rowOff>53948</xdr:rowOff>
    </xdr:to>
    <xdr:cxnSp macro="">
      <xdr:nvCxnSpPr>
        <xdr:cNvPr id="343" name="直線コネクタ 342"/>
        <xdr:cNvCxnSpPr/>
      </xdr:nvCxnSpPr>
      <xdr:spPr>
        <a:xfrm flipV="1">
          <a:off x="9639300" y="9676984"/>
          <a:ext cx="838200" cy="1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142287</xdr:rowOff>
    </xdr:from>
    <xdr:to>
      <xdr:col>50</xdr:col>
      <xdr:colOff>114300</xdr:colOff>
      <xdr:row>57</xdr:row>
      <xdr:rowOff>53948</xdr:rowOff>
    </xdr:to>
    <xdr:cxnSp macro="">
      <xdr:nvCxnSpPr>
        <xdr:cNvPr id="346" name="直線コネクタ 345"/>
        <xdr:cNvCxnSpPr/>
      </xdr:nvCxnSpPr>
      <xdr:spPr>
        <a:xfrm>
          <a:off x="8750300" y="9743487"/>
          <a:ext cx="8890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142287</xdr:rowOff>
    </xdr:from>
    <xdr:to>
      <xdr:col>45</xdr:col>
      <xdr:colOff>177800</xdr:colOff>
      <xdr:row>57</xdr:row>
      <xdr:rowOff>7524</xdr:rowOff>
    </xdr:to>
    <xdr:cxnSp macro="">
      <xdr:nvCxnSpPr>
        <xdr:cNvPr id="349" name="直線コネクタ 348"/>
        <xdr:cNvCxnSpPr/>
      </xdr:nvCxnSpPr>
      <xdr:spPr>
        <a:xfrm flipV="1">
          <a:off x="7861300" y="9743487"/>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7524</xdr:rowOff>
    </xdr:from>
    <xdr:to>
      <xdr:col>41</xdr:col>
      <xdr:colOff>50800</xdr:colOff>
      <xdr:row>57</xdr:row>
      <xdr:rowOff>79277</xdr:rowOff>
    </xdr:to>
    <xdr:cxnSp macro="">
      <xdr:nvCxnSpPr>
        <xdr:cNvPr id="352" name="直線コネクタ 351"/>
        <xdr:cNvCxnSpPr/>
      </xdr:nvCxnSpPr>
      <xdr:spPr>
        <a:xfrm flipV="1">
          <a:off x="6972300" y="9780174"/>
          <a:ext cx="889000" cy="7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57957</xdr:rowOff>
    </xdr:from>
    <xdr:to>
      <xdr:col>41</xdr:col>
      <xdr:colOff>101600</xdr:colOff>
      <xdr:row>56</xdr:row>
      <xdr:rowOff>159557</xdr:rowOff>
    </xdr:to>
    <xdr:sp macro="" textlink="">
      <xdr:nvSpPr>
        <xdr:cNvPr id="353" name="フローチャート: 判断 352"/>
        <xdr:cNvSpPr/>
      </xdr:nvSpPr>
      <xdr:spPr>
        <a:xfrm>
          <a:off x="7810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4634</xdr:rowOff>
    </xdr:from>
    <xdr:ext cx="534377" cy="259045"/>
    <xdr:sp macro="" textlink="">
      <xdr:nvSpPr>
        <xdr:cNvPr id="354" name="テキスト ボックス 353"/>
        <xdr:cNvSpPr txBox="1"/>
      </xdr:nvSpPr>
      <xdr:spPr>
        <a:xfrm>
          <a:off x="7594111" y="94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24984</xdr:rowOff>
    </xdr:from>
    <xdr:to>
      <xdr:col>55</xdr:col>
      <xdr:colOff>50800</xdr:colOff>
      <xdr:row>56</xdr:row>
      <xdr:rowOff>126584</xdr:rowOff>
    </xdr:to>
    <xdr:sp macro="" textlink="">
      <xdr:nvSpPr>
        <xdr:cNvPr id="362" name="楕円 361"/>
        <xdr:cNvSpPr/>
      </xdr:nvSpPr>
      <xdr:spPr>
        <a:xfrm>
          <a:off x="104267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47861</xdr:rowOff>
    </xdr:from>
    <xdr:ext cx="534377" cy="259045"/>
    <xdr:sp macro="" textlink="">
      <xdr:nvSpPr>
        <xdr:cNvPr id="363" name="普通建設事業費該当値テキスト"/>
        <xdr:cNvSpPr txBox="1"/>
      </xdr:nvSpPr>
      <xdr:spPr>
        <a:xfrm>
          <a:off x="10528300" y="947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3148</xdr:rowOff>
    </xdr:from>
    <xdr:to>
      <xdr:col>50</xdr:col>
      <xdr:colOff>165100</xdr:colOff>
      <xdr:row>57</xdr:row>
      <xdr:rowOff>104748</xdr:rowOff>
    </xdr:to>
    <xdr:sp macro="" textlink="">
      <xdr:nvSpPr>
        <xdr:cNvPr id="364" name="楕円 363"/>
        <xdr:cNvSpPr/>
      </xdr:nvSpPr>
      <xdr:spPr>
        <a:xfrm>
          <a:off x="9588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95875</xdr:rowOff>
    </xdr:from>
    <xdr:ext cx="534377" cy="259045"/>
    <xdr:sp macro="" textlink="">
      <xdr:nvSpPr>
        <xdr:cNvPr id="365" name="テキスト ボックス 364"/>
        <xdr:cNvSpPr txBox="1"/>
      </xdr:nvSpPr>
      <xdr:spPr>
        <a:xfrm>
          <a:off x="9372111" y="98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91487</xdr:rowOff>
    </xdr:from>
    <xdr:to>
      <xdr:col>46</xdr:col>
      <xdr:colOff>38100</xdr:colOff>
      <xdr:row>57</xdr:row>
      <xdr:rowOff>21637</xdr:rowOff>
    </xdr:to>
    <xdr:sp macro="" textlink="">
      <xdr:nvSpPr>
        <xdr:cNvPr id="366" name="楕円 365"/>
        <xdr:cNvSpPr/>
      </xdr:nvSpPr>
      <xdr:spPr>
        <a:xfrm>
          <a:off x="8699500" y="96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38164</xdr:rowOff>
    </xdr:from>
    <xdr:ext cx="534377" cy="259045"/>
    <xdr:sp macro="" textlink="">
      <xdr:nvSpPr>
        <xdr:cNvPr id="367" name="テキスト ボックス 366"/>
        <xdr:cNvSpPr txBox="1"/>
      </xdr:nvSpPr>
      <xdr:spPr>
        <a:xfrm>
          <a:off x="8483111" y="94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128174</xdr:rowOff>
    </xdr:from>
    <xdr:to>
      <xdr:col>41</xdr:col>
      <xdr:colOff>101600</xdr:colOff>
      <xdr:row>57</xdr:row>
      <xdr:rowOff>58324</xdr:rowOff>
    </xdr:to>
    <xdr:sp macro="" textlink="">
      <xdr:nvSpPr>
        <xdr:cNvPr id="368" name="楕円 367"/>
        <xdr:cNvSpPr/>
      </xdr:nvSpPr>
      <xdr:spPr>
        <a:xfrm>
          <a:off x="7810500" y="97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49451</xdr:rowOff>
    </xdr:from>
    <xdr:ext cx="534377" cy="259045"/>
    <xdr:sp macro="" textlink="">
      <xdr:nvSpPr>
        <xdr:cNvPr id="369" name="テキスト ボックス 368"/>
        <xdr:cNvSpPr txBox="1"/>
      </xdr:nvSpPr>
      <xdr:spPr>
        <a:xfrm>
          <a:off x="7594111" y="98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28477</xdr:rowOff>
    </xdr:from>
    <xdr:to>
      <xdr:col>36</xdr:col>
      <xdr:colOff>165100</xdr:colOff>
      <xdr:row>57</xdr:row>
      <xdr:rowOff>130077</xdr:rowOff>
    </xdr:to>
    <xdr:sp macro="" textlink="">
      <xdr:nvSpPr>
        <xdr:cNvPr id="370" name="楕円 369"/>
        <xdr:cNvSpPr/>
      </xdr:nvSpPr>
      <xdr:spPr>
        <a:xfrm>
          <a:off x="6921500" y="98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121204</xdr:rowOff>
    </xdr:from>
    <xdr:ext cx="534377" cy="259045"/>
    <xdr:sp macro="" textlink="">
      <xdr:nvSpPr>
        <xdr:cNvPr id="371" name="テキスト ボックス 370"/>
        <xdr:cNvSpPr txBox="1"/>
      </xdr:nvSpPr>
      <xdr:spPr>
        <a:xfrm>
          <a:off x="6705111" y="98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73907</xdr:rowOff>
    </xdr:from>
    <xdr:to>
      <xdr:col>55</xdr:col>
      <xdr:colOff>0</xdr:colOff>
      <xdr:row>79</xdr:row>
      <xdr:rowOff>91825</xdr:rowOff>
    </xdr:to>
    <xdr:cxnSp macro="">
      <xdr:nvCxnSpPr>
        <xdr:cNvPr id="402" name="直線コネクタ 401"/>
        <xdr:cNvCxnSpPr/>
      </xdr:nvCxnSpPr>
      <xdr:spPr>
        <a:xfrm>
          <a:off x="9639300" y="13618457"/>
          <a:ext cx="838200" cy="1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160111</xdr:rowOff>
    </xdr:from>
    <xdr:to>
      <xdr:col>50</xdr:col>
      <xdr:colOff>114300</xdr:colOff>
      <xdr:row>79</xdr:row>
      <xdr:rowOff>73907</xdr:rowOff>
    </xdr:to>
    <xdr:cxnSp macro="">
      <xdr:nvCxnSpPr>
        <xdr:cNvPr id="405" name="直線コネクタ 404"/>
        <xdr:cNvCxnSpPr/>
      </xdr:nvCxnSpPr>
      <xdr:spPr>
        <a:xfrm>
          <a:off x="8750300" y="13533211"/>
          <a:ext cx="889000" cy="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28840</xdr:rowOff>
    </xdr:from>
    <xdr:to>
      <xdr:col>45</xdr:col>
      <xdr:colOff>177800</xdr:colOff>
      <xdr:row>78</xdr:row>
      <xdr:rowOff>160111</xdr:rowOff>
    </xdr:to>
    <xdr:cxnSp macro="">
      <xdr:nvCxnSpPr>
        <xdr:cNvPr id="408" name="直線コネクタ 407"/>
        <xdr:cNvCxnSpPr/>
      </xdr:nvCxnSpPr>
      <xdr:spPr>
        <a:xfrm>
          <a:off x="7861300" y="13059040"/>
          <a:ext cx="889000" cy="4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28840</xdr:rowOff>
    </xdr:from>
    <xdr:to>
      <xdr:col>41</xdr:col>
      <xdr:colOff>50800</xdr:colOff>
      <xdr:row>78</xdr:row>
      <xdr:rowOff>88667</xdr:rowOff>
    </xdr:to>
    <xdr:cxnSp macro="">
      <xdr:nvCxnSpPr>
        <xdr:cNvPr id="411" name="直線コネクタ 410"/>
        <xdr:cNvCxnSpPr/>
      </xdr:nvCxnSpPr>
      <xdr:spPr>
        <a:xfrm flipV="1">
          <a:off x="6972300" y="13059040"/>
          <a:ext cx="889000" cy="40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117213</xdr:rowOff>
    </xdr:from>
    <xdr:to>
      <xdr:col>41</xdr:col>
      <xdr:colOff>101600</xdr:colOff>
      <xdr:row>77</xdr:row>
      <xdr:rowOff>47363</xdr:rowOff>
    </xdr:to>
    <xdr:sp macro="" textlink="">
      <xdr:nvSpPr>
        <xdr:cNvPr id="412" name="フローチャート: 判断 411"/>
        <xdr:cNvSpPr/>
      </xdr:nvSpPr>
      <xdr:spPr>
        <a:xfrm>
          <a:off x="7810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38490</xdr:rowOff>
    </xdr:from>
    <xdr:ext cx="534377" cy="259045"/>
    <xdr:sp macro="" textlink="">
      <xdr:nvSpPr>
        <xdr:cNvPr id="413" name="テキスト ボックス 412"/>
        <xdr:cNvSpPr txBox="1"/>
      </xdr:nvSpPr>
      <xdr:spPr>
        <a:xfrm>
          <a:off x="7594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41025</xdr:rowOff>
    </xdr:from>
    <xdr:to>
      <xdr:col>55</xdr:col>
      <xdr:colOff>50800</xdr:colOff>
      <xdr:row>79</xdr:row>
      <xdr:rowOff>142625</xdr:rowOff>
    </xdr:to>
    <xdr:sp macro="" textlink="">
      <xdr:nvSpPr>
        <xdr:cNvPr id="421" name="楕円 420"/>
        <xdr:cNvSpPr/>
      </xdr:nvSpPr>
      <xdr:spPr>
        <a:xfrm>
          <a:off x="104267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127402</xdr:rowOff>
    </xdr:from>
    <xdr:ext cx="378565" cy="259045"/>
    <xdr:sp macro="" textlink="">
      <xdr:nvSpPr>
        <xdr:cNvPr id="422" name="普通建設事業費 （ うち新規整備　）該当値テキスト"/>
        <xdr:cNvSpPr txBox="1"/>
      </xdr:nvSpPr>
      <xdr:spPr>
        <a:xfrm>
          <a:off x="10528300" y="1350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23107</xdr:rowOff>
    </xdr:from>
    <xdr:to>
      <xdr:col>50</xdr:col>
      <xdr:colOff>165100</xdr:colOff>
      <xdr:row>79</xdr:row>
      <xdr:rowOff>124707</xdr:rowOff>
    </xdr:to>
    <xdr:sp macro="" textlink="">
      <xdr:nvSpPr>
        <xdr:cNvPr id="423" name="楕円 422"/>
        <xdr:cNvSpPr/>
      </xdr:nvSpPr>
      <xdr:spPr>
        <a:xfrm>
          <a:off x="9588500" y="135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115834</xdr:rowOff>
    </xdr:from>
    <xdr:ext cx="469744" cy="259045"/>
    <xdr:sp macro="" textlink="">
      <xdr:nvSpPr>
        <xdr:cNvPr id="424" name="テキスト ボックス 423"/>
        <xdr:cNvSpPr txBox="1"/>
      </xdr:nvSpPr>
      <xdr:spPr>
        <a:xfrm>
          <a:off x="9404428" y="136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109311</xdr:rowOff>
    </xdr:from>
    <xdr:to>
      <xdr:col>46</xdr:col>
      <xdr:colOff>38100</xdr:colOff>
      <xdr:row>79</xdr:row>
      <xdr:rowOff>39461</xdr:rowOff>
    </xdr:to>
    <xdr:sp macro="" textlink="">
      <xdr:nvSpPr>
        <xdr:cNvPr id="425" name="楕円 424"/>
        <xdr:cNvSpPr/>
      </xdr:nvSpPr>
      <xdr:spPr>
        <a:xfrm>
          <a:off x="8699500" y="134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30588</xdr:rowOff>
    </xdr:from>
    <xdr:ext cx="534377" cy="259045"/>
    <xdr:sp macro="" textlink="">
      <xdr:nvSpPr>
        <xdr:cNvPr id="426" name="テキスト ボックス 425"/>
        <xdr:cNvSpPr txBox="1"/>
      </xdr:nvSpPr>
      <xdr:spPr>
        <a:xfrm>
          <a:off x="8483111" y="135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149490</xdr:rowOff>
    </xdr:from>
    <xdr:to>
      <xdr:col>41</xdr:col>
      <xdr:colOff>101600</xdr:colOff>
      <xdr:row>76</xdr:row>
      <xdr:rowOff>79640</xdr:rowOff>
    </xdr:to>
    <xdr:sp macro="" textlink="">
      <xdr:nvSpPr>
        <xdr:cNvPr id="427" name="楕円 426"/>
        <xdr:cNvSpPr/>
      </xdr:nvSpPr>
      <xdr:spPr>
        <a:xfrm>
          <a:off x="7810500" y="130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96167</xdr:rowOff>
    </xdr:from>
    <xdr:ext cx="534377" cy="259045"/>
    <xdr:sp macro="" textlink="">
      <xdr:nvSpPr>
        <xdr:cNvPr id="428" name="テキスト ボックス 427"/>
        <xdr:cNvSpPr txBox="1"/>
      </xdr:nvSpPr>
      <xdr:spPr>
        <a:xfrm>
          <a:off x="7594111" y="127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37867</xdr:rowOff>
    </xdr:from>
    <xdr:to>
      <xdr:col>36</xdr:col>
      <xdr:colOff>165100</xdr:colOff>
      <xdr:row>78</xdr:row>
      <xdr:rowOff>139467</xdr:rowOff>
    </xdr:to>
    <xdr:sp macro="" textlink="">
      <xdr:nvSpPr>
        <xdr:cNvPr id="429" name="楕円 428"/>
        <xdr:cNvSpPr/>
      </xdr:nvSpPr>
      <xdr:spPr>
        <a:xfrm>
          <a:off x="6921500" y="134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130594</xdr:rowOff>
    </xdr:from>
    <xdr:ext cx="534377" cy="259045"/>
    <xdr:sp macro="" textlink="">
      <xdr:nvSpPr>
        <xdr:cNvPr id="430" name="テキスト ボックス 429"/>
        <xdr:cNvSpPr txBox="1"/>
      </xdr:nvSpPr>
      <xdr:spPr>
        <a:xfrm>
          <a:off x="6705111" y="13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94214</xdr:rowOff>
    </xdr:from>
    <xdr:to>
      <xdr:col>55</xdr:col>
      <xdr:colOff>0</xdr:colOff>
      <xdr:row>96</xdr:row>
      <xdr:rowOff>96146</xdr:rowOff>
    </xdr:to>
    <xdr:cxnSp macro="">
      <xdr:nvCxnSpPr>
        <xdr:cNvPr id="455" name="直線コネクタ 454"/>
        <xdr:cNvCxnSpPr/>
      </xdr:nvCxnSpPr>
      <xdr:spPr>
        <a:xfrm flipV="1">
          <a:off x="9639300" y="16381964"/>
          <a:ext cx="838200" cy="1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14421</xdr:rowOff>
    </xdr:from>
    <xdr:to>
      <xdr:col>50</xdr:col>
      <xdr:colOff>114300</xdr:colOff>
      <xdr:row>96</xdr:row>
      <xdr:rowOff>96146</xdr:rowOff>
    </xdr:to>
    <xdr:cxnSp macro="">
      <xdr:nvCxnSpPr>
        <xdr:cNvPr id="458" name="直線コネクタ 457"/>
        <xdr:cNvCxnSpPr/>
      </xdr:nvCxnSpPr>
      <xdr:spPr>
        <a:xfrm>
          <a:off x="8750300" y="16473621"/>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14421</xdr:rowOff>
    </xdr:from>
    <xdr:to>
      <xdr:col>45</xdr:col>
      <xdr:colOff>177800</xdr:colOff>
      <xdr:row>97</xdr:row>
      <xdr:rowOff>136517</xdr:rowOff>
    </xdr:to>
    <xdr:cxnSp macro="">
      <xdr:nvCxnSpPr>
        <xdr:cNvPr id="461" name="直線コネクタ 460"/>
        <xdr:cNvCxnSpPr/>
      </xdr:nvCxnSpPr>
      <xdr:spPr>
        <a:xfrm flipV="1">
          <a:off x="7861300" y="16473621"/>
          <a:ext cx="889000" cy="29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18662</xdr:rowOff>
    </xdr:from>
    <xdr:to>
      <xdr:col>41</xdr:col>
      <xdr:colOff>50800</xdr:colOff>
      <xdr:row>97</xdr:row>
      <xdr:rowOff>136517</xdr:rowOff>
    </xdr:to>
    <xdr:cxnSp macro="">
      <xdr:nvCxnSpPr>
        <xdr:cNvPr id="464" name="直線コネクタ 463"/>
        <xdr:cNvCxnSpPr/>
      </xdr:nvCxnSpPr>
      <xdr:spPr>
        <a:xfrm>
          <a:off x="6972300" y="16649312"/>
          <a:ext cx="889000" cy="1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5" name="フローチャート: 判断 464"/>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6" name="テキスト ボックス 465"/>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43414</xdr:rowOff>
    </xdr:from>
    <xdr:to>
      <xdr:col>55</xdr:col>
      <xdr:colOff>50800</xdr:colOff>
      <xdr:row>95</xdr:row>
      <xdr:rowOff>145014</xdr:rowOff>
    </xdr:to>
    <xdr:sp macro="" textlink="">
      <xdr:nvSpPr>
        <xdr:cNvPr id="474" name="楕円 473"/>
        <xdr:cNvSpPr/>
      </xdr:nvSpPr>
      <xdr:spPr>
        <a:xfrm>
          <a:off x="10426700" y="163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66291</xdr:rowOff>
    </xdr:from>
    <xdr:ext cx="534377" cy="259045"/>
    <xdr:sp macro="" textlink="">
      <xdr:nvSpPr>
        <xdr:cNvPr id="475" name="普通建設事業費 （ うち更新整備　）該当値テキスト"/>
        <xdr:cNvSpPr txBox="1"/>
      </xdr:nvSpPr>
      <xdr:spPr>
        <a:xfrm>
          <a:off x="10528300" y="161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45346</xdr:rowOff>
    </xdr:from>
    <xdr:to>
      <xdr:col>50</xdr:col>
      <xdr:colOff>165100</xdr:colOff>
      <xdr:row>96</xdr:row>
      <xdr:rowOff>146946</xdr:rowOff>
    </xdr:to>
    <xdr:sp macro="" textlink="">
      <xdr:nvSpPr>
        <xdr:cNvPr id="476" name="楕円 475"/>
        <xdr:cNvSpPr/>
      </xdr:nvSpPr>
      <xdr:spPr>
        <a:xfrm>
          <a:off x="9588500" y="165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163473</xdr:rowOff>
    </xdr:from>
    <xdr:ext cx="534377" cy="259045"/>
    <xdr:sp macro="" textlink="">
      <xdr:nvSpPr>
        <xdr:cNvPr id="477" name="テキスト ボックス 476"/>
        <xdr:cNvSpPr txBox="1"/>
      </xdr:nvSpPr>
      <xdr:spPr>
        <a:xfrm>
          <a:off x="9372111" y="162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135071</xdr:rowOff>
    </xdr:from>
    <xdr:to>
      <xdr:col>46</xdr:col>
      <xdr:colOff>38100</xdr:colOff>
      <xdr:row>96</xdr:row>
      <xdr:rowOff>65221</xdr:rowOff>
    </xdr:to>
    <xdr:sp macro="" textlink="">
      <xdr:nvSpPr>
        <xdr:cNvPr id="478" name="楕円 477"/>
        <xdr:cNvSpPr/>
      </xdr:nvSpPr>
      <xdr:spPr>
        <a:xfrm>
          <a:off x="8699500" y="164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81748</xdr:rowOff>
    </xdr:from>
    <xdr:ext cx="534377" cy="259045"/>
    <xdr:sp macro="" textlink="">
      <xdr:nvSpPr>
        <xdr:cNvPr id="479" name="テキスト ボックス 478"/>
        <xdr:cNvSpPr txBox="1"/>
      </xdr:nvSpPr>
      <xdr:spPr>
        <a:xfrm>
          <a:off x="8483111" y="161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85717</xdr:rowOff>
    </xdr:from>
    <xdr:to>
      <xdr:col>41</xdr:col>
      <xdr:colOff>101600</xdr:colOff>
      <xdr:row>98</xdr:row>
      <xdr:rowOff>15867</xdr:rowOff>
    </xdr:to>
    <xdr:sp macro="" textlink="">
      <xdr:nvSpPr>
        <xdr:cNvPr id="480" name="楕円 479"/>
        <xdr:cNvSpPr/>
      </xdr:nvSpPr>
      <xdr:spPr>
        <a:xfrm>
          <a:off x="7810500" y="167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6994</xdr:rowOff>
    </xdr:from>
    <xdr:ext cx="534377" cy="259045"/>
    <xdr:sp macro="" textlink="">
      <xdr:nvSpPr>
        <xdr:cNvPr id="481" name="テキスト ボックス 480"/>
        <xdr:cNvSpPr txBox="1"/>
      </xdr:nvSpPr>
      <xdr:spPr>
        <a:xfrm>
          <a:off x="7594111" y="168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139312</xdr:rowOff>
    </xdr:from>
    <xdr:to>
      <xdr:col>36</xdr:col>
      <xdr:colOff>165100</xdr:colOff>
      <xdr:row>97</xdr:row>
      <xdr:rowOff>69462</xdr:rowOff>
    </xdr:to>
    <xdr:sp macro="" textlink="">
      <xdr:nvSpPr>
        <xdr:cNvPr id="482" name="楕円 481"/>
        <xdr:cNvSpPr/>
      </xdr:nvSpPr>
      <xdr:spPr>
        <a:xfrm>
          <a:off x="6921500" y="165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60589</xdr:rowOff>
    </xdr:from>
    <xdr:ext cx="534377" cy="259045"/>
    <xdr:sp macro="" textlink="">
      <xdr:nvSpPr>
        <xdr:cNvPr id="483" name="テキスト ボックス 482"/>
        <xdr:cNvSpPr txBox="1"/>
      </xdr:nvSpPr>
      <xdr:spPr>
        <a:xfrm>
          <a:off x="6705111" y="166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63508</xdr:rowOff>
    </xdr:from>
    <xdr:to>
      <xdr:col>85</xdr:col>
      <xdr:colOff>127000</xdr:colOff>
      <xdr:row>37</xdr:row>
      <xdr:rowOff>155839</xdr:rowOff>
    </xdr:to>
    <xdr:cxnSp macro="">
      <xdr:nvCxnSpPr>
        <xdr:cNvPr id="510" name="直線コネクタ 509"/>
        <xdr:cNvCxnSpPr/>
      </xdr:nvCxnSpPr>
      <xdr:spPr>
        <a:xfrm flipV="1">
          <a:off x="15481300" y="6064258"/>
          <a:ext cx="838200" cy="4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155839</xdr:rowOff>
    </xdr:from>
    <xdr:to>
      <xdr:col>81</xdr:col>
      <xdr:colOff>50800</xdr:colOff>
      <xdr:row>38</xdr:row>
      <xdr:rowOff>82664</xdr:rowOff>
    </xdr:to>
    <xdr:cxnSp macro="">
      <xdr:nvCxnSpPr>
        <xdr:cNvPr id="513" name="直線コネクタ 512"/>
        <xdr:cNvCxnSpPr/>
      </xdr:nvCxnSpPr>
      <xdr:spPr>
        <a:xfrm flipV="1">
          <a:off x="14592300" y="6499489"/>
          <a:ext cx="889000" cy="9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82664</xdr:rowOff>
    </xdr:from>
    <xdr:to>
      <xdr:col>76</xdr:col>
      <xdr:colOff>114300</xdr:colOff>
      <xdr:row>38</xdr:row>
      <xdr:rowOff>103284</xdr:rowOff>
    </xdr:to>
    <xdr:cxnSp macro="">
      <xdr:nvCxnSpPr>
        <xdr:cNvPr id="516" name="直線コネクタ 515"/>
        <xdr:cNvCxnSpPr/>
      </xdr:nvCxnSpPr>
      <xdr:spPr>
        <a:xfrm flipV="1">
          <a:off x="13703300" y="6597764"/>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101226</xdr:rowOff>
    </xdr:from>
    <xdr:to>
      <xdr:col>71</xdr:col>
      <xdr:colOff>177800</xdr:colOff>
      <xdr:row>38</xdr:row>
      <xdr:rowOff>103284</xdr:rowOff>
    </xdr:to>
    <xdr:cxnSp macro="">
      <xdr:nvCxnSpPr>
        <xdr:cNvPr id="519" name="直線コネクタ 518"/>
        <xdr:cNvCxnSpPr/>
      </xdr:nvCxnSpPr>
      <xdr:spPr>
        <a:xfrm>
          <a:off x="12814300" y="661632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22172</xdr:rowOff>
    </xdr:from>
    <xdr:to>
      <xdr:col>72</xdr:col>
      <xdr:colOff>38100</xdr:colOff>
      <xdr:row>38</xdr:row>
      <xdr:rowOff>123772</xdr:rowOff>
    </xdr:to>
    <xdr:sp macro="" textlink="">
      <xdr:nvSpPr>
        <xdr:cNvPr id="520" name="フローチャート: 判断 519"/>
        <xdr:cNvSpPr/>
      </xdr:nvSpPr>
      <xdr:spPr>
        <a:xfrm>
          <a:off x="13652500" y="65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140299</xdr:rowOff>
    </xdr:from>
    <xdr:ext cx="469744" cy="259045"/>
    <xdr:sp macro="" textlink="">
      <xdr:nvSpPr>
        <xdr:cNvPr id="521" name="テキスト ボックス 520"/>
        <xdr:cNvSpPr txBox="1"/>
      </xdr:nvSpPr>
      <xdr:spPr>
        <a:xfrm>
          <a:off x="13468428" y="631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12708</xdr:rowOff>
    </xdr:from>
    <xdr:to>
      <xdr:col>85</xdr:col>
      <xdr:colOff>177800</xdr:colOff>
      <xdr:row>35</xdr:row>
      <xdr:rowOff>114308</xdr:rowOff>
    </xdr:to>
    <xdr:sp macro="" textlink="">
      <xdr:nvSpPr>
        <xdr:cNvPr id="529" name="楕円 528"/>
        <xdr:cNvSpPr/>
      </xdr:nvSpPr>
      <xdr:spPr>
        <a:xfrm>
          <a:off x="16268700" y="60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35585</xdr:rowOff>
    </xdr:from>
    <xdr:ext cx="534377" cy="259045"/>
    <xdr:sp macro="" textlink="">
      <xdr:nvSpPr>
        <xdr:cNvPr id="530" name="災害復旧事業費該当値テキスト"/>
        <xdr:cNvSpPr txBox="1"/>
      </xdr:nvSpPr>
      <xdr:spPr>
        <a:xfrm>
          <a:off x="16370300" y="58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105039</xdr:rowOff>
    </xdr:from>
    <xdr:to>
      <xdr:col>81</xdr:col>
      <xdr:colOff>101600</xdr:colOff>
      <xdr:row>38</xdr:row>
      <xdr:rowOff>35189</xdr:rowOff>
    </xdr:to>
    <xdr:sp macro="" textlink="">
      <xdr:nvSpPr>
        <xdr:cNvPr id="531" name="楕円 530"/>
        <xdr:cNvSpPr/>
      </xdr:nvSpPr>
      <xdr:spPr>
        <a:xfrm>
          <a:off x="15430500" y="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51716</xdr:rowOff>
    </xdr:from>
    <xdr:ext cx="469744" cy="259045"/>
    <xdr:sp macro="" textlink="">
      <xdr:nvSpPr>
        <xdr:cNvPr id="532" name="テキスト ボックス 531"/>
        <xdr:cNvSpPr txBox="1"/>
      </xdr:nvSpPr>
      <xdr:spPr>
        <a:xfrm>
          <a:off x="15246428" y="62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31864</xdr:rowOff>
    </xdr:from>
    <xdr:to>
      <xdr:col>76</xdr:col>
      <xdr:colOff>165100</xdr:colOff>
      <xdr:row>38</xdr:row>
      <xdr:rowOff>133464</xdr:rowOff>
    </xdr:to>
    <xdr:sp macro="" textlink="">
      <xdr:nvSpPr>
        <xdr:cNvPr id="533" name="楕円 532"/>
        <xdr:cNvSpPr/>
      </xdr:nvSpPr>
      <xdr:spPr>
        <a:xfrm>
          <a:off x="14541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124591</xdr:rowOff>
    </xdr:from>
    <xdr:ext cx="469744" cy="259045"/>
    <xdr:sp macro="" textlink="">
      <xdr:nvSpPr>
        <xdr:cNvPr id="534" name="テキスト ボックス 533"/>
        <xdr:cNvSpPr txBox="1"/>
      </xdr:nvSpPr>
      <xdr:spPr>
        <a:xfrm>
          <a:off x="14357428" y="66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52484</xdr:rowOff>
    </xdr:from>
    <xdr:to>
      <xdr:col>72</xdr:col>
      <xdr:colOff>38100</xdr:colOff>
      <xdr:row>38</xdr:row>
      <xdr:rowOff>154084</xdr:rowOff>
    </xdr:to>
    <xdr:sp macro="" textlink="">
      <xdr:nvSpPr>
        <xdr:cNvPr id="535" name="楕円 534"/>
        <xdr:cNvSpPr/>
      </xdr:nvSpPr>
      <xdr:spPr>
        <a:xfrm>
          <a:off x="13652500" y="65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145211</xdr:rowOff>
    </xdr:from>
    <xdr:ext cx="469744" cy="259045"/>
    <xdr:sp macro="" textlink="">
      <xdr:nvSpPr>
        <xdr:cNvPr id="536" name="テキスト ボックス 535"/>
        <xdr:cNvSpPr txBox="1"/>
      </xdr:nvSpPr>
      <xdr:spPr>
        <a:xfrm>
          <a:off x="13468428" y="666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50426</xdr:rowOff>
    </xdr:from>
    <xdr:to>
      <xdr:col>67</xdr:col>
      <xdr:colOff>101600</xdr:colOff>
      <xdr:row>38</xdr:row>
      <xdr:rowOff>152026</xdr:rowOff>
    </xdr:to>
    <xdr:sp macro="" textlink="">
      <xdr:nvSpPr>
        <xdr:cNvPr id="537" name="楕円 536"/>
        <xdr:cNvSpPr/>
      </xdr:nvSpPr>
      <xdr:spPr>
        <a:xfrm>
          <a:off x="12763500" y="65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143153</xdr:rowOff>
    </xdr:from>
    <xdr:ext cx="469744" cy="259045"/>
    <xdr:sp macro="" textlink="">
      <xdr:nvSpPr>
        <xdr:cNvPr id="538" name="テキスト ボックス 537"/>
        <xdr:cNvSpPr txBox="1"/>
      </xdr:nvSpPr>
      <xdr:spPr>
        <a:xfrm>
          <a:off x="12579428" y="665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2" name="テキスト ボックス 55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4" name="テキスト ボックス 55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6" name="テキスト ボックス 55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7" name="フローチャート: 判断 57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8" name="テキスト ボックス 57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17" name="直線コネクタ 616"/>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18"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19" name="直線コネクタ 618"/>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0"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1" name="直線コネクタ 620"/>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80713</xdr:rowOff>
    </xdr:from>
    <xdr:to>
      <xdr:col>85</xdr:col>
      <xdr:colOff>127000</xdr:colOff>
      <xdr:row>76</xdr:row>
      <xdr:rowOff>125702</xdr:rowOff>
    </xdr:to>
    <xdr:cxnSp macro="">
      <xdr:nvCxnSpPr>
        <xdr:cNvPr id="622" name="直線コネクタ 621"/>
        <xdr:cNvCxnSpPr/>
      </xdr:nvCxnSpPr>
      <xdr:spPr>
        <a:xfrm flipV="1">
          <a:off x="15481300" y="13110913"/>
          <a:ext cx="8382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3"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4" name="フローチャート: 判断 623"/>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112649</xdr:rowOff>
    </xdr:from>
    <xdr:to>
      <xdr:col>81</xdr:col>
      <xdr:colOff>50800</xdr:colOff>
      <xdr:row>76</xdr:row>
      <xdr:rowOff>125702</xdr:rowOff>
    </xdr:to>
    <xdr:cxnSp macro="">
      <xdr:nvCxnSpPr>
        <xdr:cNvPr id="625" name="直線コネクタ 624"/>
        <xdr:cNvCxnSpPr/>
      </xdr:nvCxnSpPr>
      <xdr:spPr>
        <a:xfrm>
          <a:off x="14592300" y="13142849"/>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26" name="フローチャート: 判断 625"/>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27" name="テキスト ボックス 626"/>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112649</xdr:rowOff>
    </xdr:from>
    <xdr:to>
      <xdr:col>76</xdr:col>
      <xdr:colOff>114300</xdr:colOff>
      <xdr:row>76</xdr:row>
      <xdr:rowOff>125802</xdr:rowOff>
    </xdr:to>
    <xdr:cxnSp macro="">
      <xdr:nvCxnSpPr>
        <xdr:cNvPr id="628" name="直線コネクタ 627"/>
        <xdr:cNvCxnSpPr/>
      </xdr:nvCxnSpPr>
      <xdr:spPr>
        <a:xfrm flipV="1">
          <a:off x="13703300" y="13142849"/>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29" name="フローチャート: 判断 628"/>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0" name="テキスト ボックス 629"/>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123896</xdr:rowOff>
    </xdr:from>
    <xdr:to>
      <xdr:col>71</xdr:col>
      <xdr:colOff>177800</xdr:colOff>
      <xdr:row>76</xdr:row>
      <xdr:rowOff>125802</xdr:rowOff>
    </xdr:to>
    <xdr:cxnSp macro="">
      <xdr:nvCxnSpPr>
        <xdr:cNvPr id="631" name="直線コネクタ 630"/>
        <xdr:cNvCxnSpPr/>
      </xdr:nvCxnSpPr>
      <xdr:spPr>
        <a:xfrm>
          <a:off x="12814300" y="1315409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88054</xdr:rowOff>
    </xdr:from>
    <xdr:to>
      <xdr:col>72</xdr:col>
      <xdr:colOff>38100</xdr:colOff>
      <xdr:row>77</xdr:row>
      <xdr:rowOff>18204</xdr:rowOff>
    </xdr:to>
    <xdr:sp macro="" textlink="">
      <xdr:nvSpPr>
        <xdr:cNvPr id="632" name="フローチャート: 判断 631"/>
        <xdr:cNvSpPr/>
      </xdr:nvSpPr>
      <xdr:spPr>
        <a:xfrm>
          <a:off x="13652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9331</xdr:rowOff>
    </xdr:from>
    <xdr:ext cx="534377" cy="259045"/>
    <xdr:sp macro="" textlink="">
      <xdr:nvSpPr>
        <xdr:cNvPr id="633" name="テキスト ボックス 632"/>
        <xdr:cNvSpPr txBox="1"/>
      </xdr:nvSpPr>
      <xdr:spPr>
        <a:xfrm>
          <a:off x="13436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4" name="フローチャート: 判断 633"/>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5" name="テキスト ボックス 634"/>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29913</xdr:rowOff>
    </xdr:from>
    <xdr:to>
      <xdr:col>85</xdr:col>
      <xdr:colOff>177800</xdr:colOff>
      <xdr:row>76</xdr:row>
      <xdr:rowOff>131513</xdr:rowOff>
    </xdr:to>
    <xdr:sp macro="" textlink="">
      <xdr:nvSpPr>
        <xdr:cNvPr id="641" name="楕円 640"/>
        <xdr:cNvSpPr/>
      </xdr:nvSpPr>
      <xdr:spPr>
        <a:xfrm>
          <a:off x="16268700" y="130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52791</xdr:rowOff>
    </xdr:from>
    <xdr:ext cx="534377" cy="259045"/>
    <xdr:sp macro="" textlink="">
      <xdr:nvSpPr>
        <xdr:cNvPr id="642" name="公債費該当値テキスト"/>
        <xdr:cNvSpPr txBox="1"/>
      </xdr:nvSpPr>
      <xdr:spPr>
        <a:xfrm>
          <a:off x="16370300" y="129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74902</xdr:rowOff>
    </xdr:from>
    <xdr:to>
      <xdr:col>81</xdr:col>
      <xdr:colOff>101600</xdr:colOff>
      <xdr:row>77</xdr:row>
      <xdr:rowOff>5052</xdr:rowOff>
    </xdr:to>
    <xdr:sp macro="" textlink="">
      <xdr:nvSpPr>
        <xdr:cNvPr id="643" name="楕円 642"/>
        <xdr:cNvSpPr/>
      </xdr:nvSpPr>
      <xdr:spPr>
        <a:xfrm>
          <a:off x="15430500" y="131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167629</xdr:rowOff>
    </xdr:from>
    <xdr:ext cx="534377" cy="259045"/>
    <xdr:sp macro="" textlink="">
      <xdr:nvSpPr>
        <xdr:cNvPr id="644" name="テキスト ボックス 643"/>
        <xdr:cNvSpPr txBox="1"/>
      </xdr:nvSpPr>
      <xdr:spPr>
        <a:xfrm>
          <a:off x="15214111" y="1319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61849</xdr:rowOff>
    </xdr:from>
    <xdr:to>
      <xdr:col>76</xdr:col>
      <xdr:colOff>165100</xdr:colOff>
      <xdr:row>76</xdr:row>
      <xdr:rowOff>163449</xdr:rowOff>
    </xdr:to>
    <xdr:sp macro="" textlink="">
      <xdr:nvSpPr>
        <xdr:cNvPr id="645" name="楕円 644"/>
        <xdr:cNvSpPr/>
      </xdr:nvSpPr>
      <xdr:spPr>
        <a:xfrm>
          <a:off x="14541500" y="13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154576</xdr:rowOff>
    </xdr:from>
    <xdr:ext cx="534377" cy="259045"/>
    <xdr:sp macro="" textlink="">
      <xdr:nvSpPr>
        <xdr:cNvPr id="646" name="テキスト ボックス 645"/>
        <xdr:cNvSpPr txBox="1"/>
      </xdr:nvSpPr>
      <xdr:spPr>
        <a:xfrm>
          <a:off x="14325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75002</xdr:rowOff>
    </xdr:from>
    <xdr:to>
      <xdr:col>72</xdr:col>
      <xdr:colOff>38100</xdr:colOff>
      <xdr:row>77</xdr:row>
      <xdr:rowOff>5152</xdr:rowOff>
    </xdr:to>
    <xdr:sp macro="" textlink="">
      <xdr:nvSpPr>
        <xdr:cNvPr id="647" name="楕円 646"/>
        <xdr:cNvSpPr/>
      </xdr:nvSpPr>
      <xdr:spPr>
        <a:xfrm>
          <a:off x="13652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21678</xdr:rowOff>
    </xdr:from>
    <xdr:ext cx="534377" cy="259045"/>
    <xdr:sp macro="" textlink="">
      <xdr:nvSpPr>
        <xdr:cNvPr id="648" name="テキスト ボックス 647"/>
        <xdr:cNvSpPr txBox="1"/>
      </xdr:nvSpPr>
      <xdr:spPr>
        <a:xfrm>
          <a:off x="13436111" y="128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73096</xdr:rowOff>
    </xdr:from>
    <xdr:to>
      <xdr:col>67</xdr:col>
      <xdr:colOff>101600</xdr:colOff>
      <xdr:row>77</xdr:row>
      <xdr:rowOff>3246</xdr:rowOff>
    </xdr:to>
    <xdr:sp macro="" textlink="">
      <xdr:nvSpPr>
        <xdr:cNvPr id="649" name="楕円 648"/>
        <xdr:cNvSpPr/>
      </xdr:nvSpPr>
      <xdr:spPr>
        <a:xfrm>
          <a:off x="12763500" y="131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165823</xdr:rowOff>
    </xdr:from>
    <xdr:ext cx="534377" cy="259045"/>
    <xdr:sp macro="" textlink="">
      <xdr:nvSpPr>
        <xdr:cNvPr id="650" name="テキスト ボックス 649"/>
        <xdr:cNvSpPr txBox="1"/>
      </xdr:nvSpPr>
      <xdr:spPr>
        <a:xfrm>
          <a:off x="12547111" y="1319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4" name="直線コネクタ 673"/>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5"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76" name="直線コネクタ 675"/>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77"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78" name="直線コネクタ 677"/>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107338</xdr:rowOff>
    </xdr:from>
    <xdr:to>
      <xdr:col>85</xdr:col>
      <xdr:colOff>127000</xdr:colOff>
      <xdr:row>98</xdr:row>
      <xdr:rowOff>132758</xdr:rowOff>
    </xdr:to>
    <xdr:cxnSp macro="">
      <xdr:nvCxnSpPr>
        <xdr:cNvPr id="679" name="直線コネクタ 678"/>
        <xdr:cNvCxnSpPr/>
      </xdr:nvCxnSpPr>
      <xdr:spPr>
        <a:xfrm>
          <a:off x="15481300" y="16909438"/>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0"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1" name="フローチャート: 判断 680"/>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98239</xdr:rowOff>
    </xdr:from>
    <xdr:to>
      <xdr:col>81</xdr:col>
      <xdr:colOff>50800</xdr:colOff>
      <xdr:row>98</xdr:row>
      <xdr:rowOff>107338</xdr:rowOff>
    </xdr:to>
    <xdr:cxnSp macro="">
      <xdr:nvCxnSpPr>
        <xdr:cNvPr id="682" name="直線コネクタ 681"/>
        <xdr:cNvCxnSpPr/>
      </xdr:nvCxnSpPr>
      <xdr:spPr>
        <a:xfrm>
          <a:off x="14592300" y="16900339"/>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3" name="フローチャート: 判断 682"/>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4" name="テキスト ボックス 683"/>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98239</xdr:rowOff>
    </xdr:from>
    <xdr:to>
      <xdr:col>76</xdr:col>
      <xdr:colOff>114300</xdr:colOff>
      <xdr:row>98</xdr:row>
      <xdr:rowOff>140348</xdr:rowOff>
    </xdr:to>
    <xdr:cxnSp macro="">
      <xdr:nvCxnSpPr>
        <xdr:cNvPr id="685" name="直線コネクタ 684"/>
        <xdr:cNvCxnSpPr/>
      </xdr:nvCxnSpPr>
      <xdr:spPr>
        <a:xfrm flipV="1">
          <a:off x="13703300" y="16900339"/>
          <a:ext cx="8890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86" name="フローチャート: 判断 685"/>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87" name="テキスト ボックス 686"/>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142230</xdr:rowOff>
    </xdr:from>
    <xdr:to>
      <xdr:col>71</xdr:col>
      <xdr:colOff>177800</xdr:colOff>
      <xdr:row>98</xdr:row>
      <xdr:rowOff>140348</xdr:rowOff>
    </xdr:to>
    <xdr:cxnSp macro="">
      <xdr:nvCxnSpPr>
        <xdr:cNvPr id="688" name="直線コネクタ 687"/>
        <xdr:cNvCxnSpPr/>
      </xdr:nvCxnSpPr>
      <xdr:spPr>
        <a:xfrm>
          <a:off x="12814300" y="16601430"/>
          <a:ext cx="889000" cy="3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57978</xdr:rowOff>
    </xdr:from>
    <xdr:to>
      <xdr:col>72</xdr:col>
      <xdr:colOff>38100</xdr:colOff>
      <xdr:row>98</xdr:row>
      <xdr:rowOff>159578</xdr:rowOff>
    </xdr:to>
    <xdr:sp macro="" textlink="">
      <xdr:nvSpPr>
        <xdr:cNvPr id="689" name="フローチャート: 判断 688"/>
        <xdr:cNvSpPr/>
      </xdr:nvSpPr>
      <xdr:spPr>
        <a:xfrm>
          <a:off x="13652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4655</xdr:rowOff>
    </xdr:from>
    <xdr:ext cx="534377" cy="259045"/>
    <xdr:sp macro="" textlink="">
      <xdr:nvSpPr>
        <xdr:cNvPr id="690" name="テキスト ボックス 689"/>
        <xdr:cNvSpPr txBox="1"/>
      </xdr:nvSpPr>
      <xdr:spPr>
        <a:xfrm>
          <a:off x="13436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1" name="フローチャート: 判断 690"/>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23337</xdr:rowOff>
    </xdr:from>
    <xdr:ext cx="534377" cy="259045"/>
    <xdr:sp macro="" textlink="">
      <xdr:nvSpPr>
        <xdr:cNvPr id="692" name="テキスト ボックス 691"/>
        <xdr:cNvSpPr txBox="1"/>
      </xdr:nvSpPr>
      <xdr:spPr>
        <a:xfrm>
          <a:off x="12547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81958</xdr:rowOff>
    </xdr:from>
    <xdr:to>
      <xdr:col>85</xdr:col>
      <xdr:colOff>177800</xdr:colOff>
      <xdr:row>99</xdr:row>
      <xdr:rowOff>12108</xdr:rowOff>
    </xdr:to>
    <xdr:sp macro="" textlink="">
      <xdr:nvSpPr>
        <xdr:cNvPr id="698" name="楕円 697"/>
        <xdr:cNvSpPr/>
      </xdr:nvSpPr>
      <xdr:spPr>
        <a:xfrm>
          <a:off x="16268700" y="168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699" name="積立金該当値テキスト"/>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56538</xdr:rowOff>
    </xdr:from>
    <xdr:to>
      <xdr:col>81</xdr:col>
      <xdr:colOff>101600</xdr:colOff>
      <xdr:row>98</xdr:row>
      <xdr:rowOff>158138</xdr:rowOff>
    </xdr:to>
    <xdr:sp macro="" textlink="">
      <xdr:nvSpPr>
        <xdr:cNvPr id="700" name="楕円 699"/>
        <xdr:cNvSpPr/>
      </xdr:nvSpPr>
      <xdr:spPr>
        <a:xfrm>
          <a:off x="15430500" y="168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149265</xdr:rowOff>
    </xdr:from>
    <xdr:ext cx="534377" cy="259045"/>
    <xdr:sp macro="" textlink="">
      <xdr:nvSpPr>
        <xdr:cNvPr id="701" name="テキスト ボックス 700"/>
        <xdr:cNvSpPr txBox="1"/>
      </xdr:nvSpPr>
      <xdr:spPr>
        <a:xfrm>
          <a:off x="15214111" y="169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47439</xdr:rowOff>
    </xdr:from>
    <xdr:to>
      <xdr:col>76</xdr:col>
      <xdr:colOff>165100</xdr:colOff>
      <xdr:row>98</xdr:row>
      <xdr:rowOff>149039</xdr:rowOff>
    </xdr:to>
    <xdr:sp macro="" textlink="">
      <xdr:nvSpPr>
        <xdr:cNvPr id="702" name="楕円 701"/>
        <xdr:cNvSpPr/>
      </xdr:nvSpPr>
      <xdr:spPr>
        <a:xfrm>
          <a:off x="14541500" y="168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140166</xdr:rowOff>
    </xdr:from>
    <xdr:ext cx="534377" cy="259045"/>
    <xdr:sp macro="" textlink="">
      <xdr:nvSpPr>
        <xdr:cNvPr id="703" name="テキスト ボックス 702"/>
        <xdr:cNvSpPr txBox="1"/>
      </xdr:nvSpPr>
      <xdr:spPr>
        <a:xfrm>
          <a:off x="14325111" y="169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89548</xdr:rowOff>
    </xdr:from>
    <xdr:to>
      <xdr:col>72</xdr:col>
      <xdr:colOff>38100</xdr:colOff>
      <xdr:row>99</xdr:row>
      <xdr:rowOff>19698</xdr:rowOff>
    </xdr:to>
    <xdr:sp macro="" textlink="">
      <xdr:nvSpPr>
        <xdr:cNvPr id="704" name="楕円 703"/>
        <xdr:cNvSpPr/>
      </xdr:nvSpPr>
      <xdr:spPr>
        <a:xfrm>
          <a:off x="13652500" y="168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10825</xdr:rowOff>
    </xdr:from>
    <xdr:ext cx="469744" cy="259045"/>
    <xdr:sp macro="" textlink="">
      <xdr:nvSpPr>
        <xdr:cNvPr id="705" name="テキスト ボックス 704"/>
        <xdr:cNvSpPr txBox="1"/>
      </xdr:nvSpPr>
      <xdr:spPr>
        <a:xfrm>
          <a:off x="13468428" y="169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91430</xdr:rowOff>
    </xdr:from>
    <xdr:to>
      <xdr:col>67</xdr:col>
      <xdr:colOff>101600</xdr:colOff>
      <xdr:row>97</xdr:row>
      <xdr:rowOff>21580</xdr:rowOff>
    </xdr:to>
    <xdr:sp macro="" textlink="">
      <xdr:nvSpPr>
        <xdr:cNvPr id="706" name="楕円 705"/>
        <xdr:cNvSpPr/>
      </xdr:nvSpPr>
      <xdr:spPr>
        <a:xfrm>
          <a:off x="12763500" y="165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38107</xdr:rowOff>
    </xdr:from>
    <xdr:ext cx="534377" cy="259045"/>
    <xdr:sp macro="" textlink="">
      <xdr:nvSpPr>
        <xdr:cNvPr id="707" name="テキスト ボックス 706"/>
        <xdr:cNvSpPr txBox="1"/>
      </xdr:nvSpPr>
      <xdr:spPr>
        <a:xfrm>
          <a:off x="12547111" y="163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1" name="直線コネクタ 730"/>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4"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5" name="直線コネクタ 734"/>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37"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38" name="フローチャート: 判断 737"/>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34849</xdr:rowOff>
    </xdr:from>
    <xdr:to>
      <xdr:col>111</xdr:col>
      <xdr:colOff>177800</xdr:colOff>
      <xdr:row>39</xdr:row>
      <xdr:rowOff>44450</xdr:rowOff>
    </xdr:to>
    <xdr:cxnSp macro="">
      <xdr:nvCxnSpPr>
        <xdr:cNvPr id="739" name="直線コネクタ 738"/>
        <xdr:cNvCxnSpPr/>
      </xdr:nvCxnSpPr>
      <xdr:spPr>
        <a:xfrm>
          <a:off x="20434300" y="6721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0" name="フローチャート: 判断 739"/>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1" name="テキスト ボックス 740"/>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34849</xdr:rowOff>
    </xdr:from>
    <xdr:to>
      <xdr:col>107</xdr:col>
      <xdr:colOff>50800</xdr:colOff>
      <xdr:row>39</xdr:row>
      <xdr:rowOff>44374</xdr:rowOff>
    </xdr:to>
    <xdr:cxnSp macro="">
      <xdr:nvCxnSpPr>
        <xdr:cNvPr id="742" name="直線コネクタ 741"/>
        <xdr:cNvCxnSpPr/>
      </xdr:nvCxnSpPr>
      <xdr:spPr>
        <a:xfrm flipV="1">
          <a:off x="19545300" y="672139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3" name="フローチャート: 判断 742"/>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4" name="テキスト ボックス 743"/>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45" name="直線コネクタ 744"/>
        <xdr:cNvCxnSpPr/>
      </xdr:nvCxnSpPr>
      <xdr:spPr>
        <a:xfrm flipV="1">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82994</xdr:rowOff>
    </xdr:from>
    <xdr:to>
      <xdr:col>102</xdr:col>
      <xdr:colOff>165100</xdr:colOff>
      <xdr:row>39</xdr:row>
      <xdr:rowOff>13144</xdr:rowOff>
    </xdr:to>
    <xdr:sp macro="" textlink="">
      <xdr:nvSpPr>
        <xdr:cNvPr id="746" name="フローチャート: 判断 745"/>
        <xdr:cNvSpPr/>
      </xdr:nvSpPr>
      <xdr:spPr>
        <a:xfrm>
          <a:off x="19494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29672</xdr:rowOff>
    </xdr:from>
    <xdr:ext cx="469744" cy="259045"/>
    <xdr:sp macro="" textlink="">
      <xdr:nvSpPr>
        <xdr:cNvPr id="747" name="テキスト ボックス 746"/>
        <xdr:cNvSpPr txBox="1"/>
      </xdr:nvSpPr>
      <xdr:spPr>
        <a:xfrm>
          <a:off x="19310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48" name="フローチャート: 判断 747"/>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49" name="テキスト ボックス 748"/>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155499</xdr:rowOff>
    </xdr:from>
    <xdr:to>
      <xdr:col>107</xdr:col>
      <xdr:colOff>101600</xdr:colOff>
      <xdr:row>39</xdr:row>
      <xdr:rowOff>85649</xdr:rowOff>
    </xdr:to>
    <xdr:sp macro="" textlink="">
      <xdr:nvSpPr>
        <xdr:cNvPr id="759" name="楕円 758"/>
        <xdr:cNvSpPr/>
      </xdr:nvSpPr>
      <xdr:spPr>
        <a:xfrm>
          <a:off x="20383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76776</xdr:rowOff>
    </xdr:from>
    <xdr:ext cx="378565" cy="259045"/>
    <xdr:sp macro="" textlink="">
      <xdr:nvSpPr>
        <xdr:cNvPr id="760" name="テキスト ボックス 759"/>
        <xdr:cNvSpPr txBox="1"/>
      </xdr:nvSpPr>
      <xdr:spPr>
        <a:xfrm>
          <a:off x="20245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1" name="楕円 760"/>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2" name="テキスト ボックス 761"/>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0" name="直線コネクタ 789"/>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3"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4" name="直線コネクタ 793"/>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76998</xdr:rowOff>
    </xdr:from>
    <xdr:to>
      <xdr:col>116</xdr:col>
      <xdr:colOff>63500</xdr:colOff>
      <xdr:row>59</xdr:row>
      <xdr:rowOff>81015</xdr:rowOff>
    </xdr:to>
    <xdr:cxnSp macro="">
      <xdr:nvCxnSpPr>
        <xdr:cNvPr id="795" name="直線コネクタ 794"/>
        <xdr:cNvCxnSpPr/>
      </xdr:nvCxnSpPr>
      <xdr:spPr>
        <a:xfrm flipV="1">
          <a:off x="21323300" y="1019254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796"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797" name="フローチャート: 判断 796"/>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81015</xdr:rowOff>
    </xdr:from>
    <xdr:to>
      <xdr:col>111</xdr:col>
      <xdr:colOff>177800</xdr:colOff>
      <xdr:row>59</xdr:row>
      <xdr:rowOff>81276</xdr:rowOff>
    </xdr:to>
    <xdr:cxnSp macro="">
      <xdr:nvCxnSpPr>
        <xdr:cNvPr id="798" name="直線コネクタ 797"/>
        <xdr:cNvCxnSpPr/>
      </xdr:nvCxnSpPr>
      <xdr:spPr>
        <a:xfrm flipV="1">
          <a:off x="20434300" y="1019656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799" name="フローチャート: 判断 798"/>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0" name="テキスト ボックス 799"/>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81276</xdr:rowOff>
    </xdr:from>
    <xdr:to>
      <xdr:col>107</xdr:col>
      <xdr:colOff>50800</xdr:colOff>
      <xdr:row>59</xdr:row>
      <xdr:rowOff>82386</xdr:rowOff>
    </xdr:to>
    <xdr:cxnSp macro="">
      <xdr:nvCxnSpPr>
        <xdr:cNvPr id="801" name="直線コネクタ 800"/>
        <xdr:cNvCxnSpPr/>
      </xdr:nvCxnSpPr>
      <xdr:spPr>
        <a:xfrm flipV="1">
          <a:off x="19545300" y="1019682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2" name="フローチャート: 判断 801"/>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3" name="テキスト ボックス 802"/>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57665</xdr:rowOff>
    </xdr:from>
    <xdr:to>
      <xdr:col>102</xdr:col>
      <xdr:colOff>114300</xdr:colOff>
      <xdr:row>59</xdr:row>
      <xdr:rowOff>82386</xdr:rowOff>
    </xdr:to>
    <xdr:cxnSp macro="">
      <xdr:nvCxnSpPr>
        <xdr:cNvPr id="804" name="直線コネクタ 803"/>
        <xdr:cNvCxnSpPr/>
      </xdr:nvCxnSpPr>
      <xdr:spPr>
        <a:xfrm>
          <a:off x="18656300" y="10173215"/>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164174</xdr:rowOff>
    </xdr:from>
    <xdr:to>
      <xdr:col>102</xdr:col>
      <xdr:colOff>165100</xdr:colOff>
      <xdr:row>58</xdr:row>
      <xdr:rowOff>94324</xdr:rowOff>
    </xdr:to>
    <xdr:sp macro="" textlink="">
      <xdr:nvSpPr>
        <xdr:cNvPr id="805" name="フローチャート: 判断 804"/>
        <xdr:cNvSpPr/>
      </xdr:nvSpPr>
      <xdr:spPr>
        <a:xfrm>
          <a:off x="19494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110851</xdr:rowOff>
    </xdr:from>
    <xdr:ext cx="469744" cy="259045"/>
    <xdr:sp macro="" textlink="">
      <xdr:nvSpPr>
        <xdr:cNvPr id="806" name="テキスト ボックス 805"/>
        <xdr:cNvSpPr txBox="1"/>
      </xdr:nvSpPr>
      <xdr:spPr>
        <a:xfrm>
          <a:off x="19310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07" name="フローチャート: 判断 806"/>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08" name="テキスト ボックス 807"/>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26198</xdr:rowOff>
    </xdr:from>
    <xdr:to>
      <xdr:col>116</xdr:col>
      <xdr:colOff>114300</xdr:colOff>
      <xdr:row>59</xdr:row>
      <xdr:rowOff>127798</xdr:rowOff>
    </xdr:to>
    <xdr:sp macro="" textlink="">
      <xdr:nvSpPr>
        <xdr:cNvPr id="814" name="楕円 813"/>
        <xdr:cNvSpPr/>
      </xdr:nvSpPr>
      <xdr:spPr>
        <a:xfrm>
          <a:off x="22110700" y="10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112575</xdr:rowOff>
    </xdr:from>
    <xdr:ext cx="378565" cy="259045"/>
    <xdr:sp macro="" textlink="">
      <xdr:nvSpPr>
        <xdr:cNvPr id="815" name="貸付金該当値テキスト"/>
        <xdr:cNvSpPr txBox="1"/>
      </xdr:nvSpPr>
      <xdr:spPr>
        <a:xfrm>
          <a:off x="22212300" y="1005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30215</xdr:rowOff>
    </xdr:from>
    <xdr:to>
      <xdr:col>112</xdr:col>
      <xdr:colOff>38100</xdr:colOff>
      <xdr:row>59</xdr:row>
      <xdr:rowOff>131815</xdr:rowOff>
    </xdr:to>
    <xdr:sp macro="" textlink="">
      <xdr:nvSpPr>
        <xdr:cNvPr id="816" name="楕円 815"/>
        <xdr:cNvSpPr/>
      </xdr:nvSpPr>
      <xdr:spPr>
        <a:xfrm>
          <a:off x="21272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122942</xdr:rowOff>
    </xdr:from>
    <xdr:ext cx="378565" cy="259045"/>
    <xdr:sp macro="" textlink="">
      <xdr:nvSpPr>
        <xdr:cNvPr id="817" name="テキスト ボックス 816"/>
        <xdr:cNvSpPr txBox="1"/>
      </xdr:nvSpPr>
      <xdr:spPr>
        <a:xfrm>
          <a:off x="21134017" y="1023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30476</xdr:rowOff>
    </xdr:from>
    <xdr:to>
      <xdr:col>107</xdr:col>
      <xdr:colOff>101600</xdr:colOff>
      <xdr:row>59</xdr:row>
      <xdr:rowOff>132076</xdr:rowOff>
    </xdr:to>
    <xdr:sp macro="" textlink="">
      <xdr:nvSpPr>
        <xdr:cNvPr id="818" name="楕円 817"/>
        <xdr:cNvSpPr/>
      </xdr:nvSpPr>
      <xdr:spPr>
        <a:xfrm>
          <a:off x="20383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123203</xdr:rowOff>
    </xdr:from>
    <xdr:ext cx="378565" cy="259045"/>
    <xdr:sp macro="" textlink="">
      <xdr:nvSpPr>
        <xdr:cNvPr id="819" name="テキスト ボックス 818"/>
        <xdr:cNvSpPr txBox="1"/>
      </xdr:nvSpPr>
      <xdr:spPr>
        <a:xfrm>
          <a:off x="20245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31586</xdr:rowOff>
    </xdr:from>
    <xdr:to>
      <xdr:col>102</xdr:col>
      <xdr:colOff>165100</xdr:colOff>
      <xdr:row>59</xdr:row>
      <xdr:rowOff>133186</xdr:rowOff>
    </xdr:to>
    <xdr:sp macro="" textlink="">
      <xdr:nvSpPr>
        <xdr:cNvPr id="820" name="楕円 819"/>
        <xdr:cNvSpPr/>
      </xdr:nvSpPr>
      <xdr:spPr>
        <a:xfrm>
          <a:off x="19494500" y="101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124313</xdr:rowOff>
    </xdr:from>
    <xdr:ext cx="378565" cy="259045"/>
    <xdr:sp macro="" textlink="">
      <xdr:nvSpPr>
        <xdr:cNvPr id="821" name="テキスト ボックス 820"/>
        <xdr:cNvSpPr txBox="1"/>
      </xdr:nvSpPr>
      <xdr:spPr>
        <a:xfrm>
          <a:off x="19356017" y="1023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6865</xdr:rowOff>
    </xdr:from>
    <xdr:to>
      <xdr:col>98</xdr:col>
      <xdr:colOff>38100</xdr:colOff>
      <xdr:row>59</xdr:row>
      <xdr:rowOff>108465</xdr:rowOff>
    </xdr:to>
    <xdr:sp macro="" textlink="">
      <xdr:nvSpPr>
        <xdr:cNvPr id="822" name="楕円 821"/>
        <xdr:cNvSpPr/>
      </xdr:nvSpPr>
      <xdr:spPr>
        <a:xfrm>
          <a:off x="18605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99592</xdr:rowOff>
    </xdr:from>
    <xdr:ext cx="469744" cy="259045"/>
    <xdr:sp macro="" textlink="">
      <xdr:nvSpPr>
        <xdr:cNvPr id="823" name="テキスト ボックス 822"/>
        <xdr:cNvSpPr txBox="1"/>
      </xdr:nvSpPr>
      <xdr:spPr>
        <a:xfrm>
          <a:off x="18421428"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48" name="直線コネクタ 847"/>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49"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0" name="直線コネクタ 849"/>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1"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2" name="直線コネクタ 851"/>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47117</xdr:rowOff>
    </xdr:from>
    <xdr:to>
      <xdr:col>116</xdr:col>
      <xdr:colOff>63500</xdr:colOff>
      <xdr:row>77</xdr:row>
      <xdr:rowOff>52400</xdr:rowOff>
    </xdr:to>
    <xdr:cxnSp macro="">
      <xdr:nvCxnSpPr>
        <xdr:cNvPr id="853" name="直線コネクタ 852"/>
        <xdr:cNvCxnSpPr/>
      </xdr:nvCxnSpPr>
      <xdr:spPr>
        <a:xfrm flipV="1">
          <a:off x="21323300" y="13248767"/>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4"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5" name="フローチャート: 判断 854"/>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52400</xdr:rowOff>
    </xdr:from>
    <xdr:to>
      <xdr:col>111</xdr:col>
      <xdr:colOff>177800</xdr:colOff>
      <xdr:row>77</xdr:row>
      <xdr:rowOff>67247</xdr:rowOff>
    </xdr:to>
    <xdr:cxnSp macro="">
      <xdr:nvCxnSpPr>
        <xdr:cNvPr id="856" name="直線コネクタ 855"/>
        <xdr:cNvCxnSpPr/>
      </xdr:nvCxnSpPr>
      <xdr:spPr>
        <a:xfrm flipV="1">
          <a:off x="20434300" y="13254050"/>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57" name="フローチャート: 判断 856"/>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58" name="テキスト ボックス 857"/>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51079</xdr:rowOff>
    </xdr:from>
    <xdr:to>
      <xdr:col>107</xdr:col>
      <xdr:colOff>50800</xdr:colOff>
      <xdr:row>77</xdr:row>
      <xdr:rowOff>67247</xdr:rowOff>
    </xdr:to>
    <xdr:cxnSp macro="">
      <xdr:nvCxnSpPr>
        <xdr:cNvPr id="859" name="直線コネクタ 858"/>
        <xdr:cNvCxnSpPr/>
      </xdr:nvCxnSpPr>
      <xdr:spPr>
        <a:xfrm>
          <a:off x="19545300" y="13252729"/>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0" name="フローチャート: 判断 859"/>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1" name="テキスト ボックス 860"/>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51079</xdr:rowOff>
    </xdr:from>
    <xdr:to>
      <xdr:col>102</xdr:col>
      <xdr:colOff>114300</xdr:colOff>
      <xdr:row>77</xdr:row>
      <xdr:rowOff>77406</xdr:rowOff>
    </xdr:to>
    <xdr:cxnSp macro="">
      <xdr:nvCxnSpPr>
        <xdr:cNvPr id="862" name="直線コネクタ 861"/>
        <xdr:cNvCxnSpPr/>
      </xdr:nvCxnSpPr>
      <xdr:spPr>
        <a:xfrm flipV="1">
          <a:off x="18656300" y="1325272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40653</xdr:rowOff>
    </xdr:from>
    <xdr:to>
      <xdr:col>102</xdr:col>
      <xdr:colOff>165100</xdr:colOff>
      <xdr:row>77</xdr:row>
      <xdr:rowOff>142253</xdr:rowOff>
    </xdr:to>
    <xdr:sp macro="" textlink="">
      <xdr:nvSpPr>
        <xdr:cNvPr id="863" name="フローチャート: 判断 862"/>
        <xdr:cNvSpPr/>
      </xdr:nvSpPr>
      <xdr:spPr>
        <a:xfrm>
          <a:off x="19494500" y="132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133380</xdr:rowOff>
    </xdr:from>
    <xdr:ext cx="534377" cy="259045"/>
    <xdr:sp macro="" textlink="">
      <xdr:nvSpPr>
        <xdr:cNvPr id="864" name="テキスト ボックス 863"/>
        <xdr:cNvSpPr txBox="1"/>
      </xdr:nvSpPr>
      <xdr:spPr>
        <a:xfrm>
          <a:off x="19278111" y="133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5" name="フローチャート: 判断 864"/>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66" name="テキスト ボックス 865"/>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167767</xdr:rowOff>
    </xdr:from>
    <xdr:to>
      <xdr:col>116</xdr:col>
      <xdr:colOff>114300</xdr:colOff>
      <xdr:row>77</xdr:row>
      <xdr:rowOff>97917</xdr:rowOff>
    </xdr:to>
    <xdr:sp macro="" textlink="">
      <xdr:nvSpPr>
        <xdr:cNvPr id="872" name="楕円 871"/>
        <xdr:cNvSpPr/>
      </xdr:nvSpPr>
      <xdr:spPr>
        <a:xfrm>
          <a:off x="221107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146194</xdr:rowOff>
    </xdr:from>
    <xdr:ext cx="534377" cy="259045"/>
    <xdr:sp macro="" textlink="">
      <xdr:nvSpPr>
        <xdr:cNvPr id="873" name="繰出金該当値テキスト"/>
        <xdr:cNvSpPr txBox="1"/>
      </xdr:nvSpPr>
      <xdr:spPr>
        <a:xfrm>
          <a:off x="22212300" y="131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1600</xdr:rowOff>
    </xdr:from>
    <xdr:to>
      <xdr:col>112</xdr:col>
      <xdr:colOff>38100</xdr:colOff>
      <xdr:row>77</xdr:row>
      <xdr:rowOff>103200</xdr:rowOff>
    </xdr:to>
    <xdr:sp macro="" textlink="">
      <xdr:nvSpPr>
        <xdr:cNvPr id="874" name="楕円 873"/>
        <xdr:cNvSpPr/>
      </xdr:nvSpPr>
      <xdr:spPr>
        <a:xfrm>
          <a:off x="21272500" y="132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94327</xdr:rowOff>
    </xdr:from>
    <xdr:ext cx="534377" cy="259045"/>
    <xdr:sp macro="" textlink="">
      <xdr:nvSpPr>
        <xdr:cNvPr id="875" name="テキスト ボックス 874"/>
        <xdr:cNvSpPr txBox="1"/>
      </xdr:nvSpPr>
      <xdr:spPr>
        <a:xfrm>
          <a:off x="21056111" y="132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16447</xdr:rowOff>
    </xdr:from>
    <xdr:to>
      <xdr:col>107</xdr:col>
      <xdr:colOff>101600</xdr:colOff>
      <xdr:row>77</xdr:row>
      <xdr:rowOff>118047</xdr:rowOff>
    </xdr:to>
    <xdr:sp macro="" textlink="">
      <xdr:nvSpPr>
        <xdr:cNvPr id="876" name="楕円 875"/>
        <xdr:cNvSpPr/>
      </xdr:nvSpPr>
      <xdr:spPr>
        <a:xfrm>
          <a:off x="20383500" y="132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109174</xdr:rowOff>
    </xdr:from>
    <xdr:ext cx="534377" cy="259045"/>
    <xdr:sp macro="" textlink="">
      <xdr:nvSpPr>
        <xdr:cNvPr id="877" name="テキスト ボックス 876"/>
        <xdr:cNvSpPr txBox="1"/>
      </xdr:nvSpPr>
      <xdr:spPr>
        <a:xfrm>
          <a:off x="20167111" y="133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279</xdr:rowOff>
    </xdr:from>
    <xdr:to>
      <xdr:col>102</xdr:col>
      <xdr:colOff>165100</xdr:colOff>
      <xdr:row>77</xdr:row>
      <xdr:rowOff>101879</xdr:rowOff>
    </xdr:to>
    <xdr:sp macro="" textlink="">
      <xdr:nvSpPr>
        <xdr:cNvPr id="878" name="楕円 877"/>
        <xdr:cNvSpPr/>
      </xdr:nvSpPr>
      <xdr:spPr>
        <a:xfrm>
          <a:off x="19494500" y="132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118406</xdr:rowOff>
    </xdr:from>
    <xdr:ext cx="534377" cy="259045"/>
    <xdr:sp macro="" textlink="">
      <xdr:nvSpPr>
        <xdr:cNvPr id="879" name="テキスト ボックス 878"/>
        <xdr:cNvSpPr txBox="1"/>
      </xdr:nvSpPr>
      <xdr:spPr>
        <a:xfrm>
          <a:off x="19278111" y="129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26606</xdr:rowOff>
    </xdr:from>
    <xdr:to>
      <xdr:col>98</xdr:col>
      <xdr:colOff>38100</xdr:colOff>
      <xdr:row>77</xdr:row>
      <xdr:rowOff>128206</xdr:rowOff>
    </xdr:to>
    <xdr:sp macro="" textlink="">
      <xdr:nvSpPr>
        <xdr:cNvPr id="880" name="楕円 879"/>
        <xdr:cNvSpPr/>
      </xdr:nvSpPr>
      <xdr:spPr>
        <a:xfrm>
          <a:off x="18605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119333</xdr:rowOff>
    </xdr:from>
    <xdr:ext cx="534377" cy="259045"/>
    <xdr:sp macro="" textlink="">
      <xdr:nvSpPr>
        <xdr:cNvPr id="881" name="テキスト ボックス 880"/>
        <xdr:cNvSpPr txBox="1"/>
      </xdr:nvSpPr>
      <xdr:spPr>
        <a:xfrm>
          <a:off x="18389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0" name="フローチャート: 判断 919"/>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1" name="テキスト ボックス 920"/>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98,544</a:t>
          </a:r>
          <a:r>
            <a:rPr kumimoji="1" lang="ja-JP" altLang="en-US" sz="1300">
              <a:latin typeface="ＭＳ Ｐゴシック" panose="020B0600070205080204" pitchFamily="50" charset="-128"/>
              <a:ea typeface="ＭＳ Ｐゴシック" panose="020B0600070205080204" pitchFamily="50" charset="-128"/>
            </a:rPr>
            <a:t>円と、類似団体中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高くなっており、近年増加傾向となっている。需用費等の経常経費については、減少傾向にあるものの、指定管理者制度や民間委託の導入拡大などの影響により、委託料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197,472</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％を占めている。生活保護率はやや減少したものの、扶助費に係る経常収支比率においても類似団体中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新庁舎建設事業に伴い、</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77,959</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年度と比較すると大幅に増加し、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番目に高くなっている。平成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年度と比較すると大幅に一人当たりコストが増加しているが、平成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月の豪雨災害による増が主な要因となっている。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38,371
38,069
135.11
27,474,171
26,520,549
405,981
12,623,227
22,659,983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131993</xdr:rowOff>
    </xdr:from>
    <xdr:to>
      <xdr:col>24</xdr:col>
      <xdr:colOff>63500</xdr:colOff>
      <xdr:row>37</xdr:row>
      <xdr:rowOff>150673</xdr:rowOff>
    </xdr:to>
    <xdr:cxnSp macro="">
      <xdr:nvCxnSpPr>
        <xdr:cNvPr id="62" name="直線コネクタ 61"/>
        <xdr:cNvCxnSpPr/>
      </xdr:nvCxnSpPr>
      <xdr:spPr>
        <a:xfrm flipV="1">
          <a:off x="3797300" y="6475643"/>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137087</xdr:rowOff>
    </xdr:from>
    <xdr:to>
      <xdr:col>19</xdr:col>
      <xdr:colOff>177800</xdr:colOff>
      <xdr:row>37</xdr:row>
      <xdr:rowOff>150673</xdr:rowOff>
    </xdr:to>
    <xdr:cxnSp macro="">
      <xdr:nvCxnSpPr>
        <xdr:cNvPr id="65" name="直線コネクタ 64"/>
        <xdr:cNvCxnSpPr/>
      </xdr:nvCxnSpPr>
      <xdr:spPr>
        <a:xfrm>
          <a:off x="2908300" y="6480737"/>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94829</xdr:rowOff>
    </xdr:from>
    <xdr:to>
      <xdr:col>15</xdr:col>
      <xdr:colOff>50800</xdr:colOff>
      <xdr:row>37</xdr:row>
      <xdr:rowOff>137087</xdr:rowOff>
    </xdr:to>
    <xdr:cxnSp macro="">
      <xdr:nvCxnSpPr>
        <xdr:cNvPr id="68" name="直線コネクタ 67"/>
        <xdr:cNvCxnSpPr/>
      </xdr:nvCxnSpPr>
      <xdr:spPr>
        <a:xfrm>
          <a:off x="2019300" y="6438479"/>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88428</xdr:rowOff>
    </xdr:from>
    <xdr:to>
      <xdr:col>10</xdr:col>
      <xdr:colOff>114300</xdr:colOff>
      <xdr:row>37</xdr:row>
      <xdr:rowOff>94829</xdr:rowOff>
    </xdr:to>
    <xdr:cxnSp macro="">
      <xdr:nvCxnSpPr>
        <xdr:cNvPr id="71" name="直線コネクタ 70"/>
        <xdr:cNvCxnSpPr/>
      </xdr:nvCxnSpPr>
      <xdr:spPr>
        <a:xfrm>
          <a:off x="1130300" y="643207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59051</xdr:rowOff>
    </xdr:from>
    <xdr:to>
      <xdr:col>10</xdr:col>
      <xdr:colOff>165100</xdr:colOff>
      <xdr:row>37</xdr:row>
      <xdr:rowOff>160651</xdr:rowOff>
    </xdr:to>
    <xdr:sp macro="" textlink="">
      <xdr:nvSpPr>
        <xdr:cNvPr id="72" name="フローチャート: 判断 71"/>
        <xdr:cNvSpPr/>
      </xdr:nvSpPr>
      <xdr:spPr>
        <a:xfrm>
          <a:off x="1968500" y="64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151778</xdr:rowOff>
    </xdr:from>
    <xdr:ext cx="469744" cy="259045"/>
    <xdr:sp macro="" textlink="">
      <xdr:nvSpPr>
        <xdr:cNvPr id="73" name="テキスト ボックス 72"/>
        <xdr:cNvSpPr txBox="1"/>
      </xdr:nvSpPr>
      <xdr:spPr>
        <a:xfrm>
          <a:off x="1784428" y="6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81193</xdr:rowOff>
    </xdr:from>
    <xdr:to>
      <xdr:col>24</xdr:col>
      <xdr:colOff>114300</xdr:colOff>
      <xdr:row>38</xdr:row>
      <xdr:rowOff>11343</xdr:rowOff>
    </xdr:to>
    <xdr:sp macro="" textlink="">
      <xdr:nvSpPr>
        <xdr:cNvPr id="81" name="楕円 80"/>
        <xdr:cNvSpPr/>
      </xdr:nvSpPr>
      <xdr:spPr>
        <a:xfrm>
          <a:off x="45847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99873</xdr:rowOff>
    </xdr:from>
    <xdr:to>
      <xdr:col>20</xdr:col>
      <xdr:colOff>38100</xdr:colOff>
      <xdr:row>38</xdr:row>
      <xdr:rowOff>30023</xdr:rowOff>
    </xdr:to>
    <xdr:sp macro="" textlink="">
      <xdr:nvSpPr>
        <xdr:cNvPr id="83" name="楕円 82"/>
        <xdr:cNvSpPr/>
      </xdr:nvSpPr>
      <xdr:spPr>
        <a:xfrm>
          <a:off x="3746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21150</xdr:rowOff>
    </xdr:from>
    <xdr:ext cx="469744" cy="259045"/>
    <xdr:sp macro="" textlink="">
      <xdr:nvSpPr>
        <xdr:cNvPr id="84" name="テキスト ボックス 83"/>
        <xdr:cNvSpPr txBox="1"/>
      </xdr:nvSpPr>
      <xdr:spPr>
        <a:xfrm>
          <a:off x="3562428" y="65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86287</xdr:rowOff>
    </xdr:from>
    <xdr:to>
      <xdr:col>15</xdr:col>
      <xdr:colOff>101600</xdr:colOff>
      <xdr:row>38</xdr:row>
      <xdr:rowOff>16438</xdr:rowOff>
    </xdr:to>
    <xdr:sp macro="" textlink="">
      <xdr:nvSpPr>
        <xdr:cNvPr id="85" name="楕円 84"/>
        <xdr:cNvSpPr/>
      </xdr:nvSpPr>
      <xdr:spPr>
        <a:xfrm>
          <a:off x="2857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7565</xdr:rowOff>
    </xdr:from>
    <xdr:ext cx="469744" cy="259045"/>
    <xdr:sp macro="" textlink="">
      <xdr:nvSpPr>
        <xdr:cNvPr id="86" name="テキスト ボックス 85"/>
        <xdr:cNvSpPr txBox="1"/>
      </xdr:nvSpPr>
      <xdr:spPr>
        <a:xfrm>
          <a:off x="2673428" y="65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44029</xdr:rowOff>
    </xdr:from>
    <xdr:to>
      <xdr:col>10</xdr:col>
      <xdr:colOff>165100</xdr:colOff>
      <xdr:row>37</xdr:row>
      <xdr:rowOff>145629</xdr:rowOff>
    </xdr:to>
    <xdr:sp macro="" textlink="">
      <xdr:nvSpPr>
        <xdr:cNvPr id="87" name="楕円 86"/>
        <xdr:cNvSpPr/>
      </xdr:nvSpPr>
      <xdr:spPr>
        <a:xfrm>
          <a:off x="1968500" y="63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162156</xdr:rowOff>
    </xdr:from>
    <xdr:ext cx="469744" cy="259045"/>
    <xdr:sp macro="" textlink="">
      <xdr:nvSpPr>
        <xdr:cNvPr id="88" name="テキスト ボックス 87"/>
        <xdr:cNvSpPr txBox="1"/>
      </xdr:nvSpPr>
      <xdr:spPr>
        <a:xfrm>
          <a:off x="1784428" y="61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37628</xdr:rowOff>
    </xdr:from>
    <xdr:to>
      <xdr:col>6</xdr:col>
      <xdr:colOff>38100</xdr:colOff>
      <xdr:row>37</xdr:row>
      <xdr:rowOff>139228</xdr:rowOff>
    </xdr:to>
    <xdr:sp macro="" textlink="">
      <xdr:nvSpPr>
        <xdr:cNvPr id="89" name="楕円 88"/>
        <xdr:cNvSpPr/>
      </xdr:nvSpPr>
      <xdr:spPr>
        <a:xfrm>
          <a:off x="1079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155755</xdr:rowOff>
    </xdr:from>
    <xdr:ext cx="469744" cy="259045"/>
    <xdr:sp macro="" textlink="">
      <xdr:nvSpPr>
        <xdr:cNvPr id="90" name="テキスト ボックス 89"/>
        <xdr:cNvSpPr txBox="1"/>
      </xdr:nvSpPr>
      <xdr:spPr>
        <a:xfrm>
          <a:off x="895428" y="615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148585</xdr:rowOff>
    </xdr:from>
    <xdr:to>
      <xdr:col>24</xdr:col>
      <xdr:colOff>63500</xdr:colOff>
      <xdr:row>57</xdr:row>
      <xdr:rowOff>115861</xdr:rowOff>
    </xdr:to>
    <xdr:cxnSp macro="">
      <xdr:nvCxnSpPr>
        <xdr:cNvPr id="119" name="直線コネクタ 118"/>
        <xdr:cNvCxnSpPr/>
      </xdr:nvCxnSpPr>
      <xdr:spPr>
        <a:xfrm flipV="1">
          <a:off x="3797300" y="9749785"/>
          <a:ext cx="838200" cy="1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94697</xdr:rowOff>
    </xdr:from>
    <xdr:to>
      <xdr:col>19</xdr:col>
      <xdr:colOff>177800</xdr:colOff>
      <xdr:row>57</xdr:row>
      <xdr:rowOff>115861</xdr:rowOff>
    </xdr:to>
    <xdr:cxnSp macro="">
      <xdr:nvCxnSpPr>
        <xdr:cNvPr id="122" name="直線コネクタ 121"/>
        <xdr:cNvCxnSpPr/>
      </xdr:nvCxnSpPr>
      <xdr:spPr>
        <a:xfrm>
          <a:off x="2908300" y="9867347"/>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94697</xdr:rowOff>
    </xdr:from>
    <xdr:to>
      <xdr:col>15</xdr:col>
      <xdr:colOff>50800</xdr:colOff>
      <xdr:row>57</xdr:row>
      <xdr:rowOff>143346</xdr:rowOff>
    </xdr:to>
    <xdr:cxnSp macro="">
      <xdr:nvCxnSpPr>
        <xdr:cNvPr id="125" name="直線コネクタ 124"/>
        <xdr:cNvCxnSpPr/>
      </xdr:nvCxnSpPr>
      <xdr:spPr>
        <a:xfrm flipV="1">
          <a:off x="2019300" y="9867347"/>
          <a:ext cx="889000" cy="4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160735</xdr:rowOff>
    </xdr:from>
    <xdr:to>
      <xdr:col>10</xdr:col>
      <xdr:colOff>114300</xdr:colOff>
      <xdr:row>57</xdr:row>
      <xdr:rowOff>143346</xdr:rowOff>
    </xdr:to>
    <xdr:cxnSp macro="">
      <xdr:nvCxnSpPr>
        <xdr:cNvPr id="128" name="直線コネクタ 127"/>
        <xdr:cNvCxnSpPr/>
      </xdr:nvCxnSpPr>
      <xdr:spPr>
        <a:xfrm>
          <a:off x="1130300" y="9761935"/>
          <a:ext cx="889000" cy="15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29" name="フローチャート: 判断 128"/>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0" name="テキスト ボックス 129"/>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2" name="テキスト ボックス 131"/>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97785</xdr:rowOff>
    </xdr:from>
    <xdr:to>
      <xdr:col>24</xdr:col>
      <xdr:colOff>114300</xdr:colOff>
      <xdr:row>57</xdr:row>
      <xdr:rowOff>27935</xdr:rowOff>
    </xdr:to>
    <xdr:sp macro="" textlink="">
      <xdr:nvSpPr>
        <xdr:cNvPr id="138" name="楕円 137"/>
        <xdr:cNvSpPr/>
      </xdr:nvSpPr>
      <xdr:spPr>
        <a:xfrm>
          <a:off x="4584700" y="96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120662</xdr:rowOff>
    </xdr:from>
    <xdr:ext cx="599010" cy="259045"/>
    <xdr:sp macro="" textlink="">
      <xdr:nvSpPr>
        <xdr:cNvPr id="139" name="総務費該当値テキスト"/>
        <xdr:cNvSpPr txBox="1"/>
      </xdr:nvSpPr>
      <xdr:spPr>
        <a:xfrm>
          <a:off x="4686300" y="955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65061</xdr:rowOff>
    </xdr:from>
    <xdr:to>
      <xdr:col>20</xdr:col>
      <xdr:colOff>38100</xdr:colOff>
      <xdr:row>57</xdr:row>
      <xdr:rowOff>166661</xdr:rowOff>
    </xdr:to>
    <xdr:sp macro="" textlink="">
      <xdr:nvSpPr>
        <xdr:cNvPr id="140" name="楕円 139"/>
        <xdr:cNvSpPr/>
      </xdr:nvSpPr>
      <xdr:spPr>
        <a:xfrm>
          <a:off x="3746500" y="98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157788</xdr:rowOff>
    </xdr:from>
    <xdr:ext cx="534377" cy="259045"/>
    <xdr:sp macro="" textlink="">
      <xdr:nvSpPr>
        <xdr:cNvPr id="141" name="テキスト ボックス 140"/>
        <xdr:cNvSpPr txBox="1"/>
      </xdr:nvSpPr>
      <xdr:spPr>
        <a:xfrm>
          <a:off x="3530111" y="99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43897</xdr:rowOff>
    </xdr:from>
    <xdr:to>
      <xdr:col>15</xdr:col>
      <xdr:colOff>101600</xdr:colOff>
      <xdr:row>57</xdr:row>
      <xdr:rowOff>145497</xdr:rowOff>
    </xdr:to>
    <xdr:sp macro="" textlink="">
      <xdr:nvSpPr>
        <xdr:cNvPr id="142" name="楕円 141"/>
        <xdr:cNvSpPr/>
      </xdr:nvSpPr>
      <xdr:spPr>
        <a:xfrm>
          <a:off x="2857500" y="98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162024</xdr:rowOff>
    </xdr:from>
    <xdr:ext cx="534377" cy="259045"/>
    <xdr:sp macro="" textlink="">
      <xdr:nvSpPr>
        <xdr:cNvPr id="143" name="テキスト ボックス 142"/>
        <xdr:cNvSpPr txBox="1"/>
      </xdr:nvSpPr>
      <xdr:spPr>
        <a:xfrm>
          <a:off x="2641111" y="95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92546</xdr:rowOff>
    </xdr:from>
    <xdr:to>
      <xdr:col>10</xdr:col>
      <xdr:colOff>165100</xdr:colOff>
      <xdr:row>58</xdr:row>
      <xdr:rowOff>22696</xdr:rowOff>
    </xdr:to>
    <xdr:sp macro="" textlink="">
      <xdr:nvSpPr>
        <xdr:cNvPr id="144" name="楕円 143"/>
        <xdr:cNvSpPr/>
      </xdr:nvSpPr>
      <xdr:spPr>
        <a:xfrm>
          <a:off x="1968500" y="98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13823</xdr:rowOff>
    </xdr:from>
    <xdr:ext cx="534377" cy="259045"/>
    <xdr:sp macro="" textlink="">
      <xdr:nvSpPr>
        <xdr:cNvPr id="145" name="テキスト ボックス 144"/>
        <xdr:cNvSpPr txBox="1"/>
      </xdr:nvSpPr>
      <xdr:spPr>
        <a:xfrm>
          <a:off x="1752111" y="99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109935</xdr:rowOff>
    </xdr:from>
    <xdr:to>
      <xdr:col>6</xdr:col>
      <xdr:colOff>38100</xdr:colOff>
      <xdr:row>57</xdr:row>
      <xdr:rowOff>40085</xdr:rowOff>
    </xdr:to>
    <xdr:sp macro="" textlink="">
      <xdr:nvSpPr>
        <xdr:cNvPr id="146" name="楕円 145"/>
        <xdr:cNvSpPr/>
      </xdr:nvSpPr>
      <xdr:spPr>
        <a:xfrm>
          <a:off x="1079500" y="97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56612</xdr:rowOff>
    </xdr:from>
    <xdr:ext cx="599010" cy="259045"/>
    <xdr:sp macro="" textlink="">
      <xdr:nvSpPr>
        <xdr:cNvPr id="147" name="テキスト ボックス 146"/>
        <xdr:cNvSpPr txBox="1"/>
      </xdr:nvSpPr>
      <xdr:spPr>
        <a:xfrm>
          <a:off x="830795" y="94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142561</xdr:rowOff>
    </xdr:from>
    <xdr:to>
      <xdr:col>24</xdr:col>
      <xdr:colOff>63500</xdr:colOff>
      <xdr:row>74</xdr:row>
      <xdr:rowOff>145282</xdr:rowOff>
    </xdr:to>
    <xdr:cxnSp macro="">
      <xdr:nvCxnSpPr>
        <xdr:cNvPr id="177" name="直線コネクタ 176"/>
        <xdr:cNvCxnSpPr/>
      </xdr:nvCxnSpPr>
      <xdr:spPr>
        <a:xfrm flipV="1">
          <a:off x="3797300" y="12829861"/>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145282</xdr:rowOff>
    </xdr:from>
    <xdr:to>
      <xdr:col>19</xdr:col>
      <xdr:colOff>177800</xdr:colOff>
      <xdr:row>74</xdr:row>
      <xdr:rowOff>164682</xdr:rowOff>
    </xdr:to>
    <xdr:cxnSp macro="">
      <xdr:nvCxnSpPr>
        <xdr:cNvPr id="180" name="直線コネクタ 179"/>
        <xdr:cNvCxnSpPr/>
      </xdr:nvCxnSpPr>
      <xdr:spPr>
        <a:xfrm flipV="1">
          <a:off x="2908300" y="12832582"/>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164682</xdr:rowOff>
    </xdr:from>
    <xdr:to>
      <xdr:col>15</xdr:col>
      <xdr:colOff>50800</xdr:colOff>
      <xdr:row>74</xdr:row>
      <xdr:rowOff>166763</xdr:rowOff>
    </xdr:to>
    <xdr:cxnSp macro="">
      <xdr:nvCxnSpPr>
        <xdr:cNvPr id="183" name="直線コネクタ 182"/>
        <xdr:cNvCxnSpPr/>
      </xdr:nvCxnSpPr>
      <xdr:spPr>
        <a:xfrm flipV="1">
          <a:off x="2019300" y="12851982"/>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166763</xdr:rowOff>
    </xdr:from>
    <xdr:to>
      <xdr:col>10</xdr:col>
      <xdr:colOff>114300</xdr:colOff>
      <xdr:row>75</xdr:row>
      <xdr:rowOff>19579</xdr:rowOff>
    </xdr:to>
    <xdr:cxnSp macro="">
      <xdr:nvCxnSpPr>
        <xdr:cNvPr id="186" name="直線コネクタ 185"/>
        <xdr:cNvCxnSpPr/>
      </xdr:nvCxnSpPr>
      <xdr:spPr>
        <a:xfrm flipV="1">
          <a:off x="1130300" y="12854063"/>
          <a:ext cx="889000" cy="2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165515</xdr:rowOff>
    </xdr:from>
    <xdr:to>
      <xdr:col>10</xdr:col>
      <xdr:colOff>165100</xdr:colOff>
      <xdr:row>78</xdr:row>
      <xdr:rowOff>95665</xdr:rowOff>
    </xdr:to>
    <xdr:sp macro="" textlink="">
      <xdr:nvSpPr>
        <xdr:cNvPr id="187" name="フローチャート: 判断 186"/>
        <xdr:cNvSpPr/>
      </xdr:nvSpPr>
      <xdr:spPr>
        <a:xfrm>
          <a:off x="1968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86792</xdr:rowOff>
    </xdr:from>
    <xdr:ext cx="599010" cy="259045"/>
    <xdr:sp macro="" textlink="">
      <xdr:nvSpPr>
        <xdr:cNvPr id="188" name="テキスト ボックス 187"/>
        <xdr:cNvSpPr txBox="1"/>
      </xdr:nvSpPr>
      <xdr:spPr>
        <a:xfrm>
          <a:off x="1719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91761</xdr:rowOff>
    </xdr:from>
    <xdr:to>
      <xdr:col>24</xdr:col>
      <xdr:colOff>114300</xdr:colOff>
      <xdr:row>75</xdr:row>
      <xdr:rowOff>21911</xdr:rowOff>
    </xdr:to>
    <xdr:sp macro="" textlink="">
      <xdr:nvSpPr>
        <xdr:cNvPr id="196" name="楕円 195"/>
        <xdr:cNvSpPr/>
      </xdr:nvSpPr>
      <xdr:spPr>
        <a:xfrm>
          <a:off x="4584700" y="127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114638</xdr:rowOff>
    </xdr:from>
    <xdr:ext cx="599010" cy="259045"/>
    <xdr:sp macro="" textlink="">
      <xdr:nvSpPr>
        <xdr:cNvPr id="197" name="民生費該当値テキスト"/>
        <xdr:cNvSpPr txBox="1"/>
      </xdr:nvSpPr>
      <xdr:spPr>
        <a:xfrm>
          <a:off x="4686300" y="1263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94482</xdr:rowOff>
    </xdr:from>
    <xdr:to>
      <xdr:col>20</xdr:col>
      <xdr:colOff>38100</xdr:colOff>
      <xdr:row>75</xdr:row>
      <xdr:rowOff>24632</xdr:rowOff>
    </xdr:to>
    <xdr:sp macro="" textlink="">
      <xdr:nvSpPr>
        <xdr:cNvPr id="198" name="楕円 197"/>
        <xdr:cNvSpPr/>
      </xdr:nvSpPr>
      <xdr:spPr>
        <a:xfrm>
          <a:off x="3746500" y="127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41159</xdr:rowOff>
    </xdr:from>
    <xdr:ext cx="599010" cy="259045"/>
    <xdr:sp macro="" textlink="">
      <xdr:nvSpPr>
        <xdr:cNvPr id="199" name="テキスト ボックス 198"/>
        <xdr:cNvSpPr txBox="1"/>
      </xdr:nvSpPr>
      <xdr:spPr>
        <a:xfrm>
          <a:off x="3497795" y="125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113882</xdr:rowOff>
    </xdr:from>
    <xdr:to>
      <xdr:col>15</xdr:col>
      <xdr:colOff>101600</xdr:colOff>
      <xdr:row>75</xdr:row>
      <xdr:rowOff>44032</xdr:rowOff>
    </xdr:to>
    <xdr:sp macro="" textlink="">
      <xdr:nvSpPr>
        <xdr:cNvPr id="200" name="楕円 199"/>
        <xdr:cNvSpPr/>
      </xdr:nvSpPr>
      <xdr:spPr>
        <a:xfrm>
          <a:off x="2857500" y="128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60559</xdr:rowOff>
    </xdr:from>
    <xdr:ext cx="599010" cy="259045"/>
    <xdr:sp macro="" textlink="">
      <xdr:nvSpPr>
        <xdr:cNvPr id="201" name="テキスト ボックス 200"/>
        <xdr:cNvSpPr txBox="1"/>
      </xdr:nvSpPr>
      <xdr:spPr>
        <a:xfrm>
          <a:off x="2608795" y="125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115963</xdr:rowOff>
    </xdr:from>
    <xdr:to>
      <xdr:col>10</xdr:col>
      <xdr:colOff>165100</xdr:colOff>
      <xdr:row>75</xdr:row>
      <xdr:rowOff>46113</xdr:rowOff>
    </xdr:to>
    <xdr:sp macro="" textlink="">
      <xdr:nvSpPr>
        <xdr:cNvPr id="202" name="楕円 201"/>
        <xdr:cNvSpPr/>
      </xdr:nvSpPr>
      <xdr:spPr>
        <a:xfrm>
          <a:off x="1968500" y="128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62640</xdr:rowOff>
    </xdr:from>
    <xdr:ext cx="599010" cy="259045"/>
    <xdr:sp macro="" textlink="">
      <xdr:nvSpPr>
        <xdr:cNvPr id="203" name="テキスト ボックス 202"/>
        <xdr:cNvSpPr txBox="1"/>
      </xdr:nvSpPr>
      <xdr:spPr>
        <a:xfrm>
          <a:off x="1719795" y="1257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140229</xdr:rowOff>
    </xdr:from>
    <xdr:to>
      <xdr:col>6</xdr:col>
      <xdr:colOff>38100</xdr:colOff>
      <xdr:row>75</xdr:row>
      <xdr:rowOff>70379</xdr:rowOff>
    </xdr:to>
    <xdr:sp macro="" textlink="">
      <xdr:nvSpPr>
        <xdr:cNvPr id="204" name="楕円 203"/>
        <xdr:cNvSpPr/>
      </xdr:nvSpPr>
      <xdr:spPr>
        <a:xfrm>
          <a:off x="1079500" y="128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86906</xdr:rowOff>
    </xdr:from>
    <xdr:ext cx="599010" cy="259045"/>
    <xdr:sp macro="" textlink="">
      <xdr:nvSpPr>
        <xdr:cNvPr id="205" name="テキスト ボックス 204"/>
        <xdr:cNvSpPr txBox="1"/>
      </xdr:nvSpPr>
      <xdr:spPr>
        <a:xfrm>
          <a:off x="830795" y="126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65999</xdr:rowOff>
    </xdr:from>
    <xdr:to>
      <xdr:col>24</xdr:col>
      <xdr:colOff>63500</xdr:colOff>
      <xdr:row>97</xdr:row>
      <xdr:rowOff>46065</xdr:rowOff>
    </xdr:to>
    <xdr:cxnSp macro="">
      <xdr:nvCxnSpPr>
        <xdr:cNvPr id="234" name="直線コネクタ 233"/>
        <xdr:cNvCxnSpPr/>
      </xdr:nvCxnSpPr>
      <xdr:spPr>
        <a:xfrm>
          <a:off x="3797300" y="16525199"/>
          <a:ext cx="8382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65999</xdr:rowOff>
    </xdr:from>
    <xdr:to>
      <xdr:col>19</xdr:col>
      <xdr:colOff>177800</xdr:colOff>
      <xdr:row>96</xdr:row>
      <xdr:rowOff>94004</xdr:rowOff>
    </xdr:to>
    <xdr:cxnSp macro="">
      <xdr:nvCxnSpPr>
        <xdr:cNvPr id="237" name="直線コネクタ 236"/>
        <xdr:cNvCxnSpPr/>
      </xdr:nvCxnSpPr>
      <xdr:spPr>
        <a:xfrm flipV="1">
          <a:off x="2908300" y="16525199"/>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86474</xdr:rowOff>
    </xdr:from>
    <xdr:to>
      <xdr:col>15</xdr:col>
      <xdr:colOff>50800</xdr:colOff>
      <xdr:row>96</xdr:row>
      <xdr:rowOff>94004</xdr:rowOff>
    </xdr:to>
    <xdr:cxnSp macro="">
      <xdr:nvCxnSpPr>
        <xdr:cNvPr id="240" name="直線コネクタ 239"/>
        <xdr:cNvCxnSpPr/>
      </xdr:nvCxnSpPr>
      <xdr:spPr>
        <a:xfrm>
          <a:off x="2019300" y="16545674"/>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86474</xdr:rowOff>
    </xdr:from>
    <xdr:to>
      <xdr:col>10</xdr:col>
      <xdr:colOff>114300</xdr:colOff>
      <xdr:row>97</xdr:row>
      <xdr:rowOff>59613</xdr:rowOff>
    </xdr:to>
    <xdr:cxnSp macro="">
      <xdr:nvCxnSpPr>
        <xdr:cNvPr id="243" name="直線コネクタ 242"/>
        <xdr:cNvCxnSpPr/>
      </xdr:nvCxnSpPr>
      <xdr:spPr>
        <a:xfrm flipV="1">
          <a:off x="1130300" y="16545674"/>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170145</xdr:rowOff>
    </xdr:from>
    <xdr:to>
      <xdr:col>10</xdr:col>
      <xdr:colOff>165100</xdr:colOff>
      <xdr:row>97</xdr:row>
      <xdr:rowOff>100295</xdr:rowOff>
    </xdr:to>
    <xdr:sp macro="" textlink="">
      <xdr:nvSpPr>
        <xdr:cNvPr id="244" name="フローチャート: 判断 243"/>
        <xdr:cNvSpPr/>
      </xdr:nvSpPr>
      <xdr:spPr>
        <a:xfrm>
          <a:off x="1968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91422</xdr:rowOff>
    </xdr:from>
    <xdr:ext cx="534377" cy="259045"/>
    <xdr:sp macro="" textlink="">
      <xdr:nvSpPr>
        <xdr:cNvPr id="245" name="テキスト ボックス 244"/>
        <xdr:cNvSpPr txBox="1"/>
      </xdr:nvSpPr>
      <xdr:spPr>
        <a:xfrm>
          <a:off x="1752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166715</xdr:rowOff>
    </xdr:from>
    <xdr:to>
      <xdr:col>24</xdr:col>
      <xdr:colOff>114300</xdr:colOff>
      <xdr:row>97</xdr:row>
      <xdr:rowOff>96865</xdr:rowOff>
    </xdr:to>
    <xdr:sp macro="" textlink="">
      <xdr:nvSpPr>
        <xdr:cNvPr id="253" name="楕円 252"/>
        <xdr:cNvSpPr/>
      </xdr:nvSpPr>
      <xdr:spPr>
        <a:xfrm>
          <a:off x="45847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145142</xdr:rowOff>
    </xdr:from>
    <xdr:ext cx="534377" cy="259045"/>
    <xdr:sp macro="" textlink="">
      <xdr:nvSpPr>
        <xdr:cNvPr id="254" name="衛生費該当値テキスト"/>
        <xdr:cNvSpPr txBox="1"/>
      </xdr:nvSpPr>
      <xdr:spPr>
        <a:xfrm>
          <a:off x="4686300" y="166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15199</xdr:rowOff>
    </xdr:from>
    <xdr:to>
      <xdr:col>20</xdr:col>
      <xdr:colOff>38100</xdr:colOff>
      <xdr:row>96</xdr:row>
      <xdr:rowOff>116799</xdr:rowOff>
    </xdr:to>
    <xdr:sp macro="" textlink="">
      <xdr:nvSpPr>
        <xdr:cNvPr id="255" name="楕円 254"/>
        <xdr:cNvSpPr/>
      </xdr:nvSpPr>
      <xdr:spPr>
        <a:xfrm>
          <a:off x="3746500" y="16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133326</xdr:rowOff>
    </xdr:from>
    <xdr:ext cx="534377" cy="259045"/>
    <xdr:sp macro="" textlink="">
      <xdr:nvSpPr>
        <xdr:cNvPr id="256" name="テキスト ボックス 255"/>
        <xdr:cNvSpPr txBox="1"/>
      </xdr:nvSpPr>
      <xdr:spPr>
        <a:xfrm>
          <a:off x="3530111" y="162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43204</xdr:rowOff>
    </xdr:from>
    <xdr:to>
      <xdr:col>15</xdr:col>
      <xdr:colOff>101600</xdr:colOff>
      <xdr:row>96</xdr:row>
      <xdr:rowOff>144804</xdr:rowOff>
    </xdr:to>
    <xdr:sp macro="" textlink="">
      <xdr:nvSpPr>
        <xdr:cNvPr id="257" name="楕円 256"/>
        <xdr:cNvSpPr/>
      </xdr:nvSpPr>
      <xdr:spPr>
        <a:xfrm>
          <a:off x="2857500" y="1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161331</xdr:rowOff>
    </xdr:from>
    <xdr:ext cx="534377" cy="259045"/>
    <xdr:sp macro="" textlink="">
      <xdr:nvSpPr>
        <xdr:cNvPr id="258" name="テキスト ボックス 257"/>
        <xdr:cNvSpPr txBox="1"/>
      </xdr:nvSpPr>
      <xdr:spPr>
        <a:xfrm>
          <a:off x="2641111" y="16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35674</xdr:rowOff>
    </xdr:from>
    <xdr:to>
      <xdr:col>10</xdr:col>
      <xdr:colOff>165100</xdr:colOff>
      <xdr:row>96</xdr:row>
      <xdr:rowOff>137274</xdr:rowOff>
    </xdr:to>
    <xdr:sp macro="" textlink="">
      <xdr:nvSpPr>
        <xdr:cNvPr id="259" name="楕円 258"/>
        <xdr:cNvSpPr/>
      </xdr:nvSpPr>
      <xdr:spPr>
        <a:xfrm>
          <a:off x="19685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153801</xdr:rowOff>
    </xdr:from>
    <xdr:ext cx="534377" cy="259045"/>
    <xdr:sp macro="" textlink="">
      <xdr:nvSpPr>
        <xdr:cNvPr id="260" name="テキスト ボックス 259"/>
        <xdr:cNvSpPr txBox="1"/>
      </xdr:nvSpPr>
      <xdr:spPr>
        <a:xfrm>
          <a:off x="1752111" y="162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8813</xdr:rowOff>
    </xdr:from>
    <xdr:to>
      <xdr:col>6</xdr:col>
      <xdr:colOff>38100</xdr:colOff>
      <xdr:row>97</xdr:row>
      <xdr:rowOff>110413</xdr:rowOff>
    </xdr:to>
    <xdr:sp macro="" textlink="">
      <xdr:nvSpPr>
        <xdr:cNvPr id="261" name="楕円 260"/>
        <xdr:cNvSpPr/>
      </xdr:nvSpPr>
      <xdr:spPr>
        <a:xfrm>
          <a:off x="1079500" y="166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101540</xdr:rowOff>
    </xdr:from>
    <xdr:ext cx="534377" cy="259045"/>
    <xdr:sp macro="" textlink="">
      <xdr:nvSpPr>
        <xdr:cNvPr id="262" name="テキスト ボックス 261"/>
        <xdr:cNvSpPr txBox="1"/>
      </xdr:nvSpPr>
      <xdr:spPr>
        <a:xfrm>
          <a:off x="863111"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167360</xdr:rowOff>
    </xdr:from>
    <xdr:to>
      <xdr:col>55</xdr:col>
      <xdr:colOff>0</xdr:colOff>
      <xdr:row>38</xdr:row>
      <xdr:rowOff>82779</xdr:rowOff>
    </xdr:to>
    <xdr:cxnSp macro="">
      <xdr:nvCxnSpPr>
        <xdr:cNvPr id="289" name="直線コネクタ 288"/>
        <xdr:cNvCxnSpPr/>
      </xdr:nvCxnSpPr>
      <xdr:spPr>
        <a:xfrm flipV="1">
          <a:off x="9639300" y="6511010"/>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78663</xdr:rowOff>
    </xdr:from>
    <xdr:to>
      <xdr:col>50</xdr:col>
      <xdr:colOff>114300</xdr:colOff>
      <xdr:row>38</xdr:row>
      <xdr:rowOff>82779</xdr:rowOff>
    </xdr:to>
    <xdr:cxnSp macro="">
      <xdr:nvCxnSpPr>
        <xdr:cNvPr id="292" name="直線コネクタ 291"/>
        <xdr:cNvCxnSpPr/>
      </xdr:nvCxnSpPr>
      <xdr:spPr>
        <a:xfrm>
          <a:off x="8750300" y="659376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53289</xdr:rowOff>
    </xdr:from>
    <xdr:to>
      <xdr:col>45</xdr:col>
      <xdr:colOff>177800</xdr:colOff>
      <xdr:row>38</xdr:row>
      <xdr:rowOff>78663</xdr:rowOff>
    </xdr:to>
    <xdr:cxnSp macro="">
      <xdr:nvCxnSpPr>
        <xdr:cNvPr id="295" name="直線コネクタ 294"/>
        <xdr:cNvCxnSpPr/>
      </xdr:nvCxnSpPr>
      <xdr:spPr>
        <a:xfrm>
          <a:off x="7861300" y="6568389"/>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53289</xdr:rowOff>
    </xdr:from>
    <xdr:to>
      <xdr:col>41</xdr:col>
      <xdr:colOff>50800</xdr:colOff>
      <xdr:row>38</xdr:row>
      <xdr:rowOff>56032</xdr:rowOff>
    </xdr:to>
    <xdr:cxnSp macro="">
      <xdr:nvCxnSpPr>
        <xdr:cNvPr id="298" name="直線コネクタ 297"/>
        <xdr:cNvCxnSpPr/>
      </xdr:nvCxnSpPr>
      <xdr:spPr>
        <a:xfrm flipV="1">
          <a:off x="6972300" y="65683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299" name="フローチャート: 判断 298"/>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0" name="テキスト ボックス 299"/>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116561</xdr:rowOff>
    </xdr:from>
    <xdr:to>
      <xdr:col>55</xdr:col>
      <xdr:colOff>50800</xdr:colOff>
      <xdr:row>38</xdr:row>
      <xdr:rowOff>46710</xdr:rowOff>
    </xdr:to>
    <xdr:sp macro="" textlink="">
      <xdr:nvSpPr>
        <xdr:cNvPr id="308" name="楕円 307"/>
        <xdr:cNvSpPr/>
      </xdr:nvSpPr>
      <xdr:spPr>
        <a:xfrm>
          <a:off x="104267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94988</xdr:rowOff>
    </xdr:from>
    <xdr:ext cx="378565" cy="259045"/>
    <xdr:sp macro="" textlink="">
      <xdr:nvSpPr>
        <xdr:cNvPr id="309" name="労働費該当値テキスト"/>
        <xdr:cNvSpPr txBox="1"/>
      </xdr:nvSpPr>
      <xdr:spPr>
        <a:xfrm>
          <a:off x="10528300" y="643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31979</xdr:rowOff>
    </xdr:from>
    <xdr:to>
      <xdr:col>50</xdr:col>
      <xdr:colOff>165100</xdr:colOff>
      <xdr:row>38</xdr:row>
      <xdr:rowOff>133579</xdr:rowOff>
    </xdr:to>
    <xdr:sp macro="" textlink="">
      <xdr:nvSpPr>
        <xdr:cNvPr id="310" name="楕円 309"/>
        <xdr:cNvSpPr/>
      </xdr:nvSpPr>
      <xdr:spPr>
        <a:xfrm>
          <a:off x="9588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124706</xdr:rowOff>
    </xdr:from>
    <xdr:ext cx="378565" cy="259045"/>
    <xdr:sp macro="" textlink="">
      <xdr:nvSpPr>
        <xdr:cNvPr id="311" name="テキスト ボックス 310"/>
        <xdr:cNvSpPr txBox="1"/>
      </xdr:nvSpPr>
      <xdr:spPr>
        <a:xfrm>
          <a:off x="9450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27863</xdr:rowOff>
    </xdr:from>
    <xdr:to>
      <xdr:col>46</xdr:col>
      <xdr:colOff>38100</xdr:colOff>
      <xdr:row>38</xdr:row>
      <xdr:rowOff>129463</xdr:rowOff>
    </xdr:to>
    <xdr:sp macro="" textlink="">
      <xdr:nvSpPr>
        <xdr:cNvPr id="312" name="楕円 311"/>
        <xdr:cNvSpPr/>
      </xdr:nvSpPr>
      <xdr:spPr>
        <a:xfrm>
          <a:off x="8699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120590</xdr:rowOff>
    </xdr:from>
    <xdr:ext cx="378565" cy="259045"/>
    <xdr:sp macro="" textlink="">
      <xdr:nvSpPr>
        <xdr:cNvPr id="313" name="テキスト ボックス 312"/>
        <xdr:cNvSpPr txBox="1"/>
      </xdr:nvSpPr>
      <xdr:spPr>
        <a:xfrm>
          <a:off x="8561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xdr:rowOff>
    </xdr:from>
    <xdr:to>
      <xdr:col>41</xdr:col>
      <xdr:colOff>101600</xdr:colOff>
      <xdr:row>38</xdr:row>
      <xdr:rowOff>104089</xdr:rowOff>
    </xdr:to>
    <xdr:sp macro="" textlink="">
      <xdr:nvSpPr>
        <xdr:cNvPr id="314" name="楕円 313"/>
        <xdr:cNvSpPr/>
      </xdr:nvSpPr>
      <xdr:spPr>
        <a:xfrm>
          <a:off x="7810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95216</xdr:rowOff>
    </xdr:from>
    <xdr:ext cx="378565" cy="259045"/>
    <xdr:sp macro="" textlink="">
      <xdr:nvSpPr>
        <xdr:cNvPr id="315" name="テキスト ボックス 314"/>
        <xdr:cNvSpPr txBox="1"/>
      </xdr:nvSpPr>
      <xdr:spPr>
        <a:xfrm>
          <a:off x="7672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xdr:rowOff>
    </xdr:from>
    <xdr:to>
      <xdr:col>36</xdr:col>
      <xdr:colOff>165100</xdr:colOff>
      <xdr:row>38</xdr:row>
      <xdr:rowOff>106832</xdr:rowOff>
    </xdr:to>
    <xdr:sp macro="" textlink="">
      <xdr:nvSpPr>
        <xdr:cNvPr id="316" name="楕円 315"/>
        <xdr:cNvSpPr/>
      </xdr:nvSpPr>
      <xdr:spPr>
        <a:xfrm>
          <a:off x="6921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97959</xdr:rowOff>
    </xdr:from>
    <xdr:ext cx="378565" cy="259045"/>
    <xdr:sp macro="" textlink="">
      <xdr:nvSpPr>
        <xdr:cNvPr id="317" name="テキスト ボックス 316"/>
        <xdr:cNvSpPr txBox="1"/>
      </xdr:nvSpPr>
      <xdr:spPr>
        <a:xfrm>
          <a:off x="6783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55869</xdr:rowOff>
    </xdr:from>
    <xdr:to>
      <xdr:col>55</xdr:col>
      <xdr:colOff>0</xdr:colOff>
      <xdr:row>56</xdr:row>
      <xdr:rowOff>67560</xdr:rowOff>
    </xdr:to>
    <xdr:cxnSp macro="">
      <xdr:nvCxnSpPr>
        <xdr:cNvPr id="348" name="直線コネクタ 347"/>
        <xdr:cNvCxnSpPr/>
      </xdr:nvCxnSpPr>
      <xdr:spPr>
        <a:xfrm flipV="1">
          <a:off x="9639300" y="9657069"/>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57600</xdr:rowOff>
    </xdr:from>
    <xdr:to>
      <xdr:col>50</xdr:col>
      <xdr:colOff>114300</xdr:colOff>
      <xdr:row>56</xdr:row>
      <xdr:rowOff>67560</xdr:rowOff>
    </xdr:to>
    <xdr:cxnSp macro="">
      <xdr:nvCxnSpPr>
        <xdr:cNvPr id="351" name="直線コネクタ 350"/>
        <xdr:cNvCxnSpPr/>
      </xdr:nvCxnSpPr>
      <xdr:spPr>
        <a:xfrm>
          <a:off x="8750300" y="9658800"/>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14787</xdr:rowOff>
    </xdr:from>
    <xdr:to>
      <xdr:col>45</xdr:col>
      <xdr:colOff>177800</xdr:colOff>
      <xdr:row>56</xdr:row>
      <xdr:rowOff>57600</xdr:rowOff>
    </xdr:to>
    <xdr:cxnSp macro="">
      <xdr:nvCxnSpPr>
        <xdr:cNvPr id="354" name="直線コネクタ 353"/>
        <xdr:cNvCxnSpPr/>
      </xdr:nvCxnSpPr>
      <xdr:spPr>
        <a:xfrm>
          <a:off x="7861300" y="9615987"/>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35851</xdr:rowOff>
    </xdr:from>
    <xdr:to>
      <xdr:col>41</xdr:col>
      <xdr:colOff>50800</xdr:colOff>
      <xdr:row>56</xdr:row>
      <xdr:rowOff>14787</xdr:rowOff>
    </xdr:to>
    <xdr:cxnSp macro="">
      <xdr:nvCxnSpPr>
        <xdr:cNvPr id="357" name="直線コネクタ 356"/>
        <xdr:cNvCxnSpPr/>
      </xdr:nvCxnSpPr>
      <xdr:spPr>
        <a:xfrm>
          <a:off x="6972300" y="9465601"/>
          <a:ext cx="889000" cy="1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61076</xdr:rowOff>
    </xdr:from>
    <xdr:to>
      <xdr:col>41</xdr:col>
      <xdr:colOff>101600</xdr:colOff>
      <xdr:row>55</xdr:row>
      <xdr:rowOff>162676</xdr:rowOff>
    </xdr:to>
    <xdr:sp macro="" textlink="">
      <xdr:nvSpPr>
        <xdr:cNvPr id="358" name="フローチャート: 判断 357"/>
        <xdr:cNvSpPr/>
      </xdr:nvSpPr>
      <xdr:spPr>
        <a:xfrm>
          <a:off x="7810500" y="949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7753</xdr:rowOff>
    </xdr:from>
    <xdr:ext cx="534377" cy="259045"/>
    <xdr:sp macro="" textlink="">
      <xdr:nvSpPr>
        <xdr:cNvPr id="359" name="テキスト ボックス 358"/>
        <xdr:cNvSpPr txBox="1"/>
      </xdr:nvSpPr>
      <xdr:spPr>
        <a:xfrm>
          <a:off x="7594111" y="92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5069</xdr:rowOff>
    </xdr:from>
    <xdr:to>
      <xdr:col>55</xdr:col>
      <xdr:colOff>50800</xdr:colOff>
      <xdr:row>56</xdr:row>
      <xdr:rowOff>106669</xdr:rowOff>
    </xdr:to>
    <xdr:sp macro="" textlink="">
      <xdr:nvSpPr>
        <xdr:cNvPr id="367" name="楕円 366"/>
        <xdr:cNvSpPr/>
      </xdr:nvSpPr>
      <xdr:spPr>
        <a:xfrm>
          <a:off x="10426700" y="96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27946</xdr:rowOff>
    </xdr:from>
    <xdr:ext cx="534377" cy="259045"/>
    <xdr:sp macro="" textlink="">
      <xdr:nvSpPr>
        <xdr:cNvPr id="368" name="農林水産業費該当値テキスト"/>
        <xdr:cNvSpPr txBox="1"/>
      </xdr:nvSpPr>
      <xdr:spPr>
        <a:xfrm>
          <a:off x="10528300" y="94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16760</xdr:rowOff>
    </xdr:from>
    <xdr:to>
      <xdr:col>50</xdr:col>
      <xdr:colOff>165100</xdr:colOff>
      <xdr:row>56</xdr:row>
      <xdr:rowOff>118360</xdr:rowOff>
    </xdr:to>
    <xdr:sp macro="" textlink="">
      <xdr:nvSpPr>
        <xdr:cNvPr id="369" name="楕円 368"/>
        <xdr:cNvSpPr/>
      </xdr:nvSpPr>
      <xdr:spPr>
        <a:xfrm>
          <a:off x="9588500" y="96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109487</xdr:rowOff>
    </xdr:from>
    <xdr:ext cx="534377" cy="259045"/>
    <xdr:sp macro="" textlink="">
      <xdr:nvSpPr>
        <xdr:cNvPr id="370" name="テキスト ボックス 369"/>
        <xdr:cNvSpPr txBox="1"/>
      </xdr:nvSpPr>
      <xdr:spPr>
        <a:xfrm>
          <a:off x="9372111" y="97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6800</xdr:rowOff>
    </xdr:from>
    <xdr:to>
      <xdr:col>46</xdr:col>
      <xdr:colOff>38100</xdr:colOff>
      <xdr:row>56</xdr:row>
      <xdr:rowOff>108400</xdr:rowOff>
    </xdr:to>
    <xdr:sp macro="" textlink="">
      <xdr:nvSpPr>
        <xdr:cNvPr id="371" name="楕円 370"/>
        <xdr:cNvSpPr/>
      </xdr:nvSpPr>
      <xdr:spPr>
        <a:xfrm>
          <a:off x="8699500" y="96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124927</xdr:rowOff>
    </xdr:from>
    <xdr:ext cx="534377" cy="259045"/>
    <xdr:sp macro="" textlink="">
      <xdr:nvSpPr>
        <xdr:cNvPr id="372" name="テキスト ボックス 371"/>
        <xdr:cNvSpPr txBox="1"/>
      </xdr:nvSpPr>
      <xdr:spPr>
        <a:xfrm>
          <a:off x="8483111" y="93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135437</xdr:rowOff>
    </xdr:from>
    <xdr:to>
      <xdr:col>41</xdr:col>
      <xdr:colOff>101600</xdr:colOff>
      <xdr:row>56</xdr:row>
      <xdr:rowOff>65587</xdr:rowOff>
    </xdr:to>
    <xdr:sp macro="" textlink="">
      <xdr:nvSpPr>
        <xdr:cNvPr id="373" name="楕円 372"/>
        <xdr:cNvSpPr/>
      </xdr:nvSpPr>
      <xdr:spPr>
        <a:xfrm>
          <a:off x="7810500" y="95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56714</xdr:rowOff>
    </xdr:from>
    <xdr:ext cx="534377" cy="259045"/>
    <xdr:sp macro="" textlink="">
      <xdr:nvSpPr>
        <xdr:cNvPr id="374" name="テキスト ボックス 373"/>
        <xdr:cNvSpPr txBox="1"/>
      </xdr:nvSpPr>
      <xdr:spPr>
        <a:xfrm>
          <a:off x="7594111" y="96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156501</xdr:rowOff>
    </xdr:from>
    <xdr:to>
      <xdr:col>36</xdr:col>
      <xdr:colOff>165100</xdr:colOff>
      <xdr:row>55</xdr:row>
      <xdr:rowOff>86651</xdr:rowOff>
    </xdr:to>
    <xdr:sp macro="" textlink="">
      <xdr:nvSpPr>
        <xdr:cNvPr id="375" name="楕円 374"/>
        <xdr:cNvSpPr/>
      </xdr:nvSpPr>
      <xdr:spPr>
        <a:xfrm>
          <a:off x="6921500" y="94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77778</xdr:rowOff>
    </xdr:from>
    <xdr:ext cx="534377" cy="259045"/>
    <xdr:sp macro="" textlink="">
      <xdr:nvSpPr>
        <xdr:cNvPr id="376" name="テキスト ボックス 375"/>
        <xdr:cNvSpPr txBox="1"/>
      </xdr:nvSpPr>
      <xdr:spPr>
        <a:xfrm>
          <a:off x="6705111" y="95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28905</xdr:rowOff>
    </xdr:from>
    <xdr:to>
      <xdr:col>55</xdr:col>
      <xdr:colOff>0</xdr:colOff>
      <xdr:row>78</xdr:row>
      <xdr:rowOff>36945</xdr:rowOff>
    </xdr:to>
    <xdr:cxnSp macro="">
      <xdr:nvCxnSpPr>
        <xdr:cNvPr id="405" name="直線コネクタ 404"/>
        <xdr:cNvCxnSpPr/>
      </xdr:nvCxnSpPr>
      <xdr:spPr>
        <a:xfrm>
          <a:off x="9639300" y="13402005"/>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28905</xdr:rowOff>
    </xdr:from>
    <xdr:to>
      <xdr:col>50</xdr:col>
      <xdr:colOff>114300</xdr:colOff>
      <xdr:row>78</xdr:row>
      <xdr:rowOff>115449</xdr:rowOff>
    </xdr:to>
    <xdr:cxnSp macro="">
      <xdr:nvCxnSpPr>
        <xdr:cNvPr id="408" name="直線コネクタ 407"/>
        <xdr:cNvCxnSpPr/>
      </xdr:nvCxnSpPr>
      <xdr:spPr>
        <a:xfrm flipV="1">
          <a:off x="8750300" y="13402005"/>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84207</xdr:rowOff>
    </xdr:from>
    <xdr:to>
      <xdr:col>45</xdr:col>
      <xdr:colOff>177800</xdr:colOff>
      <xdr:row>78</xdr:row>
      <xdr:rowOff>115449</xdr:rowOff>
    </xdr:to>
    <xdr:cxnSp macro="">
      <xdr:nvCxnSpPr>
        <xdr:cNvPr id="411" name="直線コネクタ 410"/>
        <xdr:cNvCxnSpPr/>
      </xdr:nvCxnSpPr>
      <xdr:spPr>
        <a:xfrm>
          <a:off x="7861300" y="1345730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72416</xdr:rowOff>
    </xdr:from>
    <xdr:to>
      <xdr:col>41</xdr:col>
      <xdr:colOff>50800</xdr:colOff>
      <xdr:row>78</xdr:row>
      <xdr:rowOff>84207</xdr:rowOff>
    </xdr:to>
    <xdr:cxnSp macro="">
      <xdr:nvCxnSpPr>
        <xdr:cNvPr id="414" name="直線コネクタ 413"/>
        <xdr:cNvCxnSpPr/>
      </xdr:nvCxnSpPr>
      <xdr:spPr>
        <a:xfrm>
          <a:off x="6972300" y="13445516"/>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31121</xdr:rowOff>
    </xdr:from>
    <xdr:to>
      <xdr:col>41</xdr:col>
      <xdr:colOff>101600</xdr:colOff>
      <xdr:row>77</xdr:row>
      <xdr:rowOff>132721</xdr:rowOff>
    </xdr:to>
    <xdr:sp macro="" textlink="">
      <xdr:nvSpPr>
        <xdr:cNvPr id="415" name="フローチャート: 判断 414"/>
        <xdr:cNvSpPr/>
      </xdr:nvSpPr>
      <xdr:spPr>
        <a:xfrm>
          <a:off x="7810500" y="1323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149248</xdr:rowOff>
    </xdr:from>
    <xdr:ext cx="534377" cy="259045"/>
    <xdr:sp macro="" textlink="">
      <xdr:nvSpPr>
        <xdr:cNvPr id="416" name="テキスト ボックス 415"/>
        <xdr:cNvSpPr txBox="1"/>
      </xdr:nvSpPr>
      <xdr:spPr>
        <a:xfrm>
          <a:off x="7594111" y="13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157595</xdr:rowOff>
    </xdr:from>
    <xdr:to>
      <xdr:col>55</xdr:col>
      <xdr:colOff>50800</xdr:colOff>
      <xdr:row>78</xdr:row>
      <xdr:rowOff>87745</xdr:rowOff>
    </xdr:to>
    <xdr:sp macro="" textlink="">
      <xdr:nvSpPr>
        <xdr:cNvPr id="424" name="楕円 423"/>
        <xdr:cNvSpPr/>
      </xdr:nvSpPr>
      <xdr:spPr>
        <a:xfrm>
          <a:off x="10426700" y="133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72522</xdr:rowOff>
    </xdr:from>
    <xdr:ext cx="469744" cy="259045"/>
    <xdr:sp macro="" textlink="">
      <xdr:nvSpPr>
        <xdr:cNvPr id="425" name="商工費該当値テキスト"/>
        <xdr:cNvSpPr txBox="1"/>
      </xdr:nvSpPr>
      <xdr:spPr>
        <a:xfrm>
          <a:off x="10528300" y="132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149555</xdr:rowOff>
    </xdr:from>
    <xdr:to>
      <xdr:col>50</xdr:col>
      <xdr:colOff>165100</xdr:colOff>
      <xdr:row>78</xdr:row>
      <xdr:rowOff>79705</xdr:rowOff>
    </xdr:to>
    <xdr:sp macro="" textlink="">
      <xdr:nvSpPr>
        <xdr:cNvPr id="426" name="楕円 425"/>
        <xdr:cNvSpPr/>
      </xdr:nvSpPr>
      <xdr:spPr>
        <a:xfrm>
          <a:off x="9588500" y="133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70832</xdr:rowOff>
    </xdr:from>
    <xdr:ext cx="469744" cy="259045"/>
    <xdr:sp macro="" textlink="">
      <xdr:nvSpPr>
        <xdr:cNvPr id="427" name="テキスト ボックス 426"/>
        <xdr:cNvSpPr txBox="1"/>
      </xdr:nvSpPr>
      <xdr:spPr>
        <a:xfrm>
          <a:off x="9404428" y="1344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64649</xdr:rowOff>
    </xdr:from>
    <xdr:to>
      <xdr:col>46</xdr:col>
      <xdr:colOff>38100</xdr:colOff>
      <xdr:row>78</xdr:row>
      <xdr:rowOff>166249</xdr:rowOff>
    </xdr:to>
    <xdr:sp macro="" textlink="">
      <xdr:nvSpPr>
        <xdr:cNvPr id="428" name="楕円 427"/>
        <xdr:cNvSpPr/>
      </xdr:nvSpPr>
      <xdr:spPr>
        <a:xfrm>
          <a:off x="8699500" y="13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157376</xdr:rowOff>
    </xdr:from>
    <xdr:ext cx="469744" cy="259045"/>
    <xdr:sp macro="" textlink="">
      <xdr:nvSpPr>
        <xdr:cNvPr id="429" name="テキスト ボックス 428"/>
        <xdr:cNvSpPr txBox="1"/>
      </xdr:nvSpPr>
      <xdr:spPr>
        <a:xfrm>
          <a:off x="8515428" y="1353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33407</xdr:rowOff>
    </xdr:from>
    <xdr:to>
      <xdr:col>41</xdr:col>
      <xdr:colOff>101600</xdr:colOff>
      <xdr:row>78</xdr:row>
      <xdr:rowOff>135007</xdr:rowOff>
    </xdr:to>
    <xdr:sp macro="" textlink="">
      <xdr:nvSpPr>
        <xdr:cNvPr id="430" name="楕円 429"/>
        <xdr:cNvSpPr/>
      </xdr:nvSpPr>
      <xdr:spPr>
        <a:xfrm>
          <a:off x="7810500" y="13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126134</xdr:rowOff>
    </xdr:from>
    <xdr:ext cx="469744" cy="259045"/>
    <xdr:sp macro="" textlink="">
      <xdr:nvSpPr>
        <xdr:cNvPr id="431" name="テキスト ボックス 430"/>
        <xdr:cNvSpPr txBox="1"/>
      </xdr:nvSpPr>
      <xdr:spPr>
        <a:xfrm>
          <a:off x="762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21616</xdr:rowOff>
    </xdr:from>
    <xdr:to>
      <xdr:col>36</xdr:col>
      <xdr:colOff>165100</xdr:colOff>
      <xdr:row>78</xdr:row>
      <xdr:rowOff>123216</xdr:rowOff>
    </xdr:to>
    <xdr:sp macro="" textlink="">
      <xdr:nvSpPr>
        <xdr:cNvPr id="432" name="楕円 431"/>
        <xdr:cNvSpPr/>
      </xdr:nvSpPr>
      <xdr:spPr>
        <a:xfrm>
          <a:off x="6921500" y="133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114343</xdr:rowOff>
    </xdr:from>
    <xdr:ext cx="469744" cy="259045"/>
    <xdr:sp macro="" textlink="">
      <xdr:nvSpPr>
        <xdr:cNvPr id="433" name="テキスト ボックス 432"/>
        <xdr:cNvSpPr txBox="1"/>
      </xdr:nvSpPr>
      <xdr:spPr>
        <a:xfrm>
          <a:off x="6737428" y="1348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145886</xdr:rowOff>
    </xdr:from>
    <xdr:to>
      <xdr:col>55</xdr:col>
      <xdr:colOff>0</xdr:colOff>
      <xdr:row>97</xdr:row>
      <xdr:rowOff>149219</xdr:rowOff>
    </xdr:to>
    <xdr:cxnSp macro="">
      <xdr:nvCxnSpPr>
        <xdr:cNvPr id="460" name="直線コネクタ 459"/>
        <xdr:cNvCxnSpPr/>
      </xdr:nvCxnSpPr>
      <xdr:spPr>
        <a:xfrm flipV="1">
          <a:off x="9639300" y="16776536"/>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116900</xdr:rowOff>
    </xdr:from>
    <xdr:to>
      <xdr:col>50</xdr:col>
      <xdr:colOff>114300</xdr:colOff>
      <xdr:row>97</xdr:row>
      <xdr:rowOff>149219</xdr:rowOff>
    </xdr:to>
    <xdr:cxnSp macro="">
      <xdr:nvCxnSpPr>
        <xdr:cNvPr id="463" name="直線コネクタ 462"/>
        <xdr:cNvCxnSpPr/>
      </xdr:nvCxnSpPr>
      <xdr:spPr>
        <a:xfrm>
          <a:off x="8750300" y="16747550"/>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116900</xdr:rowOff>
    </xdr:from>
    <xdr:to>
      <xdr:col>45</xdr:col>
      <xdr:colOff>177800</xdr:colOff>
      <xdr:row>97</xdr:row>
      <xdr:rowOff>125239</xdr:rowOff>
    </xdr:to>
    <xdr:cxnSp macro="">
      <xdr:nvCxnSpPr>
        <xdr:cNvPr id="466" name="直線コネクタ 465"/>
        <xdr:cNvCxnSpPr/>
      </xdr:nvCxnSpPr>
      <xdr:spPr>
        <a:xfrm flipV="1">
          <a:off x="7861300" y="1674755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125239</xdr:rowOff>
    </xdr:from>
    <xdr:to>
      <xdr:col>41</xdr:col>
      <xdr:colOff>50800</xdr:colOff>
      <xdr:row>97</xdr:row>
      <xdr:rowOff>132984</xdr:rowOff>
    </xdr:to>
    <xdr:cxnSp macro="">
      <xdr:nvCxnSpPr>
        <xdr:cNvPr id="469" name="直線コネクタ 468"/>
        <xdr:cNvCxnSpPr/>
      </xdr:nvCxnSpPr>
      <xdr:spPr>
        <a:xfrm flipV="1">
          <a:off x="6972300" y="16755889"/>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159167</xdr:rowOff>
    </xdr:from>
    <xdr:to>
      <xdr:col>41</xdr:col>
      <xdr:colOff>101600</xdr:colOff>
      <xdr:row>97</xdr:row>
      <xdr:rowOff>89317</xdr:rowOff>
    </xdr:to>
    <xdr:sp macro="" textlink="">
      <xdr:nvSpPr>
        <xdr:cNvPr id="470" name="フローチャート: 判断 469"/>
        <xdr:cNvSpPr/>
      </xdr:nvSpPr>
      <xdr:spPr>
        <a:xfrm>
          <a:off x="7810500" y="1661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105844</xdr:rowOff>
    </xdr:from>
    <xdr:ext cx="534377" cy="259045"/>
    <xdr:sp macro="" textlink="">
      <xdr:nvSpPr>
        <xdr:cNvPr id="471" name="テキスト ボックス 470"/>
        <xdr:cNvSpPr txBox="1"/>
      </xdr:nvSpPr>
      <xdr:spPr>
        <a:xfrm>
          <a:off x="7594111" y="163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95086</xdr:rowOff>
    </xdr:from>
    <xdr:to>
      <xdr:col>55</xdr:col>
      <xdr:colOff>50800</xdr:colOff>
      <xdr:row>98</xdr:row>
      <xdr:rowOff>25236</xdr:rowOff>
    </xdr:to>
    <xdr:sp macro="" textlink="">
      <xdr:nvSpPr>
        <xdr:cNvPr id="479" name="楕円 478"/>
        <xdr:cNvSpPr/>
      </xdr:nvSpPr>
      <xdr:spPr>
        <a:xfrm>
          <a:off x="10426700" y="167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10013</xdr:rowOff>
    </xdr:from>
    <xdr:ext cx="534377" cy="259045"/>
    <xdr:sp macro="" textlink="">
      <xdr:nvSpPr>
        <xdr:cNvPr id="480" name="土木費該当値テキスト"/>
        <xdr:cNvSpPr txBox="1"/>
      </xdr:nvSpPr>
      <xdr:spPr>
        <a:xfrm>
          <a:off x="10528300" y="166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98419</xdr:rowOff>
    </xdr:from>
    <xdr:to>
      <xdr:col>50</xdr:col>
      <xdr:colOff>165100</xdr:colOff>
      <xdr:row>98</xdr:row>
      <xdr:rowOff>28569</xdr:rowOff>
    </xdr:to>
    <xdr:sp macro="" textlink="">
      <xdr:nvSpPr>
        <xdr:cNvPr id="481" name="楕円 480"/>
        <xdr:cNvSpPr/>
      </xdr:nvSpPr>
      <xdr:spPr>
        <a:xfrm>
          <a:off x="9588500" y="16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19696</xdr:rowOff>
    </xdr:from>
    <xdr:ext cx="534377" cy="259045"/>
    <xdr:sp macro="" textlink="">
      <xdr:nvSpPr>
        <xdr:cNvPr id="482" name="テキスト ボックス 481"/>
        <xdr:cNvSpPr txBox="1"/>
      </xdr:nvSpPr>
      <xdr:spPr>
        <a:xfrm>
          <a:off x="9372111" y="16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66100</xdr:rowOff>
    </xdr:from>
    <xdr:to>
      <xdr:col>46</xdr:col>
      <xdr:colOff>38100</xdr:colOff>
      <xdr:row>97</xdr:row>
      <xdr:rowOff>167700</xdr:rowOff>
    </xdr:to>
    <xdr:sp macro="" textlink="">
      <xdr:nvSpPr>
        <xdr:cNvPr id="483" name="楕円 482"/>
        <xdr:cNvSpPr/>
      </xdr:nvSpPr>
      <xdr:spPr>
        <a:xfrm>
          <a:off x="8699500" y="166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158827</xdr:rowOff>
    </xdr:from>
    <xdr:ext cx="534377" cy="259045"/>
    <xdr:sp macro="" textlink="">
      <xdr:nvSpPr>
        <xdr:cNvPr id="484" name="テキスト ボックス 483"/>
        <xdr:cNvSpPr txBox="1"/>
      </xdr:nvSpPr>
      <xdr:spPr>
        <a:xfrm>
          <a:off x="8483111" y="167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74439</xdr:rowOff>
    </xdr:from>
    <xdr:to>
      <xdr:col>41</xdr:col>
      <xdr:colOff>101600</xdr:colOff>
      <xdr:row>98</xdr:row>
      <xdr:rowOff>4589</xdr:rowOff>
    </xdr:to>
    <xdr:sp macro="" textlink="">
      <xdr:nvSpPr>
        <xdr:cNvPr id="485" name="楕円 484"/>
        <xdr:cNvSpPr/>
      </xdr:nvSpPr>
      <xdr:spPr>
        <a:xfrm>
          <a:off x="7810500" y="167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167166</xdr:rowOff>
    </xdr:from>
    <xdr:ext cx="534377" cy="259045"/>
    <xdr:sp macro="" textlink="">
      <xdr:nvSpPr>
        <xdr:cNvPr id="486" name="テキスト ボックス 485"/>
        <xdr:cNvSpPr txBox="1"/>
      </xdr:nvSpPr>
      <xdr:spPr>
        <a:xfrm>
          <a:off x="7594111" y="1679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82184</xdr:rowOff>
    </xdr:from>
    <xdr:to>
      <xdr:col>36</xdr:col>
      <xdr:colOff>165100</xdr:colOff>
      <xdr:row>98</xdr:row>
      <xdr:rowOff>12334</xdr:rowOff>
    </xdr:to>
    <xdr:sp macro="" textlink="">
      <xdr:nvSpPr>
        <xdr:cNvPr id="487" name="楕円 486"/>
        <xdr:cNvSpPr/>
      </xdr:nvSpPr>
      <xdr:spPr>
        <a:xfrm>
          <a:off x="6921500" y="167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3461</xdr:rowOff>
    </xdr:from>
    <xdr:ext cx="534377" cy="259045"/>
    <xdr:sp macro="" textlink="">
      <xdr:nvSpPr>
        <xdr:cNvPr id="488" name="テキスト ボックス 487"/>
        <xdr:cNvSpPr txBox="1"/>
      </xdr:nvSpPr>
      <xdr:spPr>
        <a:xfrm>
          <a:off x="6705111" y="168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146367</xdr:rowOff>
    </xdr:from>
    <xdr:to>
      <xdr:col>85</xdr:col>
      <xdr:colOff>127000</xdr:colOff>
      <xdr:row>36</xdr:row>
      <xdr:rowOff>156178</xdr:rowOff>
    </xdr:to>
    <xdr:cxnSp macro="">
      <xdr:nvCxnSpPr>
        <xdr:cNvPr id="517" name="直線コネクタ 516"/>
        <xdr:cNvCxnSpPr/>
      </xdr:nvCxnSpPr>
      <xdr:spPr>
        <a:xfrm>
          <a:off x="15481300" y="6318567"/>
          <a:ext cx="8382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146367</xdr:rowOff>
    </xdr:from>
    <xdr:to>
      <xdr:col>81</xdr:col>
      <xdr:colOff>50800</xdr:colOff>
      <xdr:row>37</xdr:row>
      <xdr:rowOff>18523</xdr:rowOff>
    </xdr:to>
    <xdr:cxnSp macro="">
      <xdr:nvCxnSpPr>
        <xdr:cNvPr id="520" name="直線コネクタ 519"/>
        <xdr:cNvCxnSpPr/>
      </xdr:nvCxnSpPr>
      <xdr:spPr>
        <a:xfrm flipV="1">
          <a:off x="14592300" y="6318567"/>
          <a:ext cx="889000" cy="4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162617</xdr:rowOff>
    </xdr:from>
    <xdr:to>
      <xdr:col>76</xdr:col>
      <xdr:colOff>114300</xdr:colOff>
      <xdr:row>37</xdr:row>
      <xdr:rowOff>18523</xdr:rowOff>
    </xdr:to>
    <xdr:cxnSp macro="">
      <xdr:nvCxnSpPr>
        <xdr:cNvPr id="523" name="直線コネクタ 522"/>
        <xdr:cNvCxnSpPr/>
      </xdr:nvCxnSpPr>
      <xdr:spPr>
        <a:xfrm>
          <a:off x="13703300" y="6334817"/>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162617</xdr:rowOff>
    </xdr:from>
    <xdr:to>
      <xdr:col>71</xdr:col>
      <xdr:colOff>177800</xdr:colOff>
      <xdr:row>36</xdr:row>
      <xdr:rowOff>166027</xdr:rowOff>
    </xdr:to>
    <xdr:cxnSp macro="">
      <xdr:nvCxnSpPr>
        <xdr:cNvPr id="526" name="直線コネクタ 525"/>
        <xdr:cNvCxnSpPr/>
      </xdr:nvCxnSpPr>
      <xdr:spPr>
        <a:xfrm flipV="1">
          <a:off x="12814300" y="633481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100502</xdr:rowOff>
    </xdr:from>
    <xdr:to>
      <xdr:col>72</xdr:col>
      <xdr:colOff>38100</xdr:colOff>
      <xdr:row>37</xdr:row>
      <xdr:rowOff>30652</xdr:rowOff>
    </xdr:to>
    <xdr:sp macro="" textlink="">
      <xdr:nvSpPr>
        <xdr:cNvPr id="527" name="フローチャート: 判断 526"/>
        <xdr:cNvSpPr/>
      </xdr:nvSpPr>
      <xdr:spPr>
        <a:xfrm>
          <a:off x="13652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47179</xdr:rowOff>
    </xdr:from>
    <xdr:ext cx="534377" cy="259045"/>
    <xdr:sp macro="" textlink="">
      <xdr:nvSpPr>
        <xdr:cNvPr id="528" name="テキスト ボックス 527"/>
        <xdr:cNvSpPr txBox="1"/>
      </xdr:nvSpPr>
      <xdr:spPr>
        <a:xfrm>
          <a:off x="13436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105378</xdr:rowOff>
    </xdr:from>
    <xdr:to>
      <xdr:col>85</xdr:col>
      <xdr:colOff>177800</xdr:colOff>
      <xdr:row>37</xdr:row>
      <xdr:rowOff>35528</xdr:rowOff>
    </xdr:to>
    <xdr:sp macro="" textlink="">
      <xdr:nvSpPr>
        <xdr:cNvPr id="536" name="楕円 535"/>
        <xdr:cNvSpPr/>
      </xdr:nvSpPr>
      <xdr:spPr>
        <a:xfrm>
          <a:off x="16268700" y="62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83805</xdr:rowOff>
    </xdr:from>
    <xdr:ext cx="534377" cy="259045"/>
    <xdr:sp macro="" textlink="">
      <xdr:nvSpPr>
        <xdr:cNvPr id="537" name="消防費該当値テキスト"/>
        <xdr:cNvSpPr txBox="1"/>
      </xdr:nvSpPr>
      <xdr:spPr>
        <a:xfrm>
          <a:off x="16370300" y="62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95567</xdr:rowOff>
    </xdr:from>
    <xdr:to>
      <xdr:col>81</xdr:col>
      <xdr:colOff>101600</xdr:colOff>
      <xdr:row>37</xdr:row>
      <xdr:rowOff>25717</xdr:rowOff>
    </xdr:to>
    <xdr:sp macro="" textlink="">
      <xdr:nvSpPr>
        <xdr:cNvPr id="538" name="楕円 537"/>
        <xdr:cNvSpPr/>
      </xdr:nvSpPr>
      <xdr:spPr>
        <a:xfrm>
          <a:off x="15430500" y="6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16844</xdr:rowOff>
    </xdr:from>
    <xdr:ext cx="534377" cy="259045"/>
    <xdr:sp macro="" textlink="">
      <xdr:nvSpPr>
        <xdr:cNvPr id="539" name="テキスト ボックス 538"/>
        <xdr:cNvSpPr txBox="1"/>
      </xdr:nvSpPr>
      <xdr:spPr>
        <a:xfrm>
          <a:off x="15214111" y="63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139173</xdr:rowOff>
    </xdr:from>
    <xdr:to>
      <xdr:col>76</xdr:col>
      <xdr:colOff>165100</xdr:colOff>
      <xdr:row>37</xdr:row>
      <xdr:rowOff>69323</xdr:rowOff>
    </xdr:to>
    <xdr:sp macro="" textlink="">
      <xdr:nvSpPr>
        <xdr:cNvPr id="540" name="楕円 539"/>
        <xdr:cNvSpPr/>
      </xdr:nvSpPr>
      <xdr:spPr>
        <a:xfrm>
          <a:off x="145415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60450</xdr:rowOff>
    </xdr:from>
    <xdr:ext cx="534377" cy="259045"/>
    <xdr:sp macro="" textlink="">
      <xdr:nvSpPr>
        <xdr:cNvPr id="541" name="テキスト ボックス 540"/>
        <xdr:cNvSpPr txBox="1"/>
      </xdr:nvSpPr>
      <xdr:spPr>
        <a:xfrm>
          <a:off x="14325111" y="64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111817</xdr:rowOff>
    </xdr:from>
    <xdr:to>
      <xdr:col>72</xdr:col>
      <xdr:colOff>38100</xdr:colOff>
      <xdr:row>37</xdr:row>
      <xdr:rowOff>41967</xdr:rowOff>
    </xdr:to>
    <xdr:sp macro="" textlink="">
      <xdr:nvSpPr>
        <xdr:cNvPr id="542" name="楕円 541"/>
        <xdr:cNvSpPr/>
      </xdr:nvSpPr>
      <xdr:spPr>
        <a:xfrm>
          <a:off x="136525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33094</xdr:rowOff>
    </xdr:from>
    <xdr:ext cx="534377" cy="259045"/>
    <xdr:sp macro="" textlink="">
      <xdr:nvSpPr>
        <xdr:cNvPr id="543" name="テキスト ボックス 542"/>
        <xdr:cNvSpPr txBox="1"/>
      </xdr:nvSpPr>
      <xdr:spPr>
        <a:xfrm>
          <a:off x="13436111" y="63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115227</xdr:rowOff>
    </xdr:from>
    <xdr:to>
      <xdr:col>67</xdr:col>
      <xdr:colOff>101600</xdr:colOff>
      <xdr:row>37</xdr:row>
      <xdr:rowOff>45377</xdr:rowOff>
    </xdr:to>
    <xdr:sp macro="" textlink="">
      <xdr:nvSpPr>
        <xdr:cNvPr id="544" name="楕円 543"/>
        <xdr:cNvSpPr/>
      </xdr:nvSpPr>
      <xdr:spPr>
        <a:xfrm>
          <a:off x="12763500" y="62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36504</xdr:rowOff>
    </xdr:from>
    <xdr:ext cx="534377" cy="259045"/>
    <xdr:sp macro="" textlink="">
      <xdr:nvSpPr>
        <xdr:cNvPr id="545" name="テキスト ボックス 544"/>
        <xdr:cNvSpPr txBox="1"/>
      </xdr:nvSpPr>
      <xdr:spPr>
        <a:xfrm>
          <a:off x="12547111" y="63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38352</xdr:rowOff>
    </xdr:from>
    <xdr:to>
      <xdr:col>85</xdr:col>
      <xdr:colOff>127000</xdr:colOff>
      <xdr:row>57</xdr:row>
      <xdr:rowOff>71924</xdr:rowOff>
    </xdr:to>
    <xdr:cxnSp macro="">
      <xdr:nvCxnSpPr>
        <xdr:cNvPr id="576" name="直線コネクタ 575"/>
        <xdr:cNvCxnSpPr/>
      </xdr:nvCxnSpPr>
      <xdr:spPr>
        <a:xfrm flipV="1">
          <a:off x="15481300" y="9811002"/>
          <a:ext cx="8382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8301</xdr:rowOff>
    </xdr:from>
    <xdr:to>
      <xdr:col>81</xdr:col>
      <xdr:colOff>50800</xdr:colOff>
      <xdr:row>57</xdr:row>
      <xdr:rowOff>71924</xdr:rowOff>
    </xdr:to>
    <xdr:cxnSp macro="">
      <xdr:nvCxnSpPr>
        <xdr:cNvPr id="579" name="直線コネクタ 578"/>
        <xdr:cNvCxnSpPr/>
      </xdr:nvCxnSpPr>
      <xdr:spPr>
        <a:xfrm>
          <a:off x="14592300" y="9780951"/>
          <a:ext cx="889000" cy="6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8301</xdr:rowOff>
    </xdr:from>
    <xdr:to>
      <xdr:col>76</xdr:col>
      <xdr:colOff>114300</xdr:colOff>
      <xdr:row>57</xdr:row>
      <xdr:rowOff>74575</xdr:rowOff>
    </xdr:to>
    <xdr:cxnSp macro="">
      <xdr:nvCxnSpPr>
        <xdr:cNvPr id="582" name="直線コネクタ 581"/>
        <xdr:cNvCxnSpPr/>
      </xdr:nvCxnSpPr>
      <xdr:spPr>
        <a:xfrm flipV="1">
          <a:off x="13703300" y="9780951"/>
          <a:ext cx="889000" cy="6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58834</xdr:rowOff>
    </xdr:from>
    <xdr:to>
      <xdr:col>71</xdr:col>
      <xdr:colOff>177800</xdr:colOff>
      <xdr:row>57</xdr:row>
      <xdr:rowOff>74575</xdr:rowOff>
    </xdr:to>
    <xdr:cxnSp macro="">
      <xdr:nvCxnSpPr>
        <xdr:cNvPr id="585" name="直線コネクタ 584"/>
        <xdr:cNvCxnSpPr/>
      </xdr:nvCxnSpPr>
      <xdr:spPr>
        <a:xfrm>
          <a:off x="12814300" y="9831484"/>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21032</xdr:rowOff>
    </xdr:from>
    <xdr:to>
      <xdr:col>72</xdr:col>
      <xdr:colOff>38100</xdr:colOff>
      <xdr:row>57</xdr:row>
      <xdr:rowOff>122632</xdr:rowOff>
    </xdr:to>
    <xdr:sp macro="" textlink="">
      <xdr:nvSpPr>
        <xdr:cNvPr id="586" name="フローチャート: 判断 585"/>
        <xdr:cNvSpPr/>
      </xdr:nvSpPr>
      <xdr:spPr>
        <a:xfrm>
          <a:off x="13652500" y="979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139159</xdr:rowOff>
    </xdr:from>
    <xdr:ext cx="534377" cy="259045"/>
    <xdr:sp macro="" textlink="">
      <xdr:nvSpPr>
        <xdr:cNvPr id="587" name="テキスト ボックス 586"/>
        <xdr:cNvSpPr txBox="1"/>
      </xdr:nvSpPr>
      <xdr:spPr>
        <a:xfrm>
          <a:off x="13436111" y="9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159002</xdr:rowOff>
    </xdr:from>
    <xdr:to>
      <xdr:col>85</xdr:col>
      <xdr:colOff>177800</xdr:colOff>
      <xdr:row>57</xdr:row>
      <xdr:rowOff>89152</xdr:rowOff>
    </xdr:to>
    <xdr:sp macro="" textlink="">
      <xdr:nvSpPr>
        <xdr:cNvPr id="595" name="楕円 594"/>
        <xdr:cNvSpPr/>
      </xdr:nvSpPr>
      <xdr:spPr>
        <a:xfrm>
          <a:off x="16268700" y="97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10429</xdr:rowOff>
    </xdr:from>
    <xdr:ext cx="534377" cy="259045"/>
    <xdr:sp macro="" textlink="">
      <xdr:nvSpPr>
        <xdr:cNvPr id="596" name="教育費該当値テキスト"/>
        <xdr:cNvSpPr txBox="1"/>
      </xdr:nvSpPr>
      <xdr:spPr>
        <a:xfrm>
          <a:off x="16370300" y="96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21124</xdr:rowOff>
    </xdr:from>
    <xdr:to>
      <xdr:col>81</xdr:col>
      <xdr:colOff>101600</xdr:colOff>
      <xdr:row>57</xdr:row>
      <xdr:rowOff>122724</xdr:rowOff>
    </xdr:to>
    <xdr:sp macro="" textlink="">
      <xdr:nvSpPr>
        <xdr:cNvPr id="597" name="楕円 596"/>
        <xdr:cNvSpPr/>
      </xdr:nvSpPr>
      <xdr:spPr>
        <a:xfrm>
          <a:off x="15430500" y="9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139251</xdr:rowOff>
    </xdr:from>
    <xdr:ext cx="534377" cy="259045"/>
    <xdr:sp macro="" textlink="">
      <xdr:nvSpPr>
        <xdr:cNvPr id="598" name="テキスト ボックス 597"/>
        <xdr:cNvSpPr txBox="1"/>
      </xdr:nvSpPr>
      <xdr:spPr>
        <a:xfrm>
          <a:off x="15214111" y="956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128951</xdr:rowOff>
    </xdr:from>
    <xdr:to>
      <xdr:col>76</xdr:col>
      <xdr:colOff>165100</xdr:colOff>
      <xdr:row>57</xdr:row>
      <xdr:rowOff>59101</xdr:rowOff>
    </xdr:to>
    <xdr:sp macro="" textlink="">
      <xdr:nvSpPr>
        <xdr:cNvPr id="599" name="楕円 598"/>
        <xdr:cNvSpPr/>
      </xdr:nvSpPr>
      <xdr:spPr>
        <a:xfrm>
          <a:off x="14541500" y="9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75628</xdr:rowOff>
    </xdr:from>
    <xdr:ext cx="534377" cy="259045"/>
    <xdr:sp macro="" textlink="">
      <xdr:nvSpPr>
        <xdr:cNvPr id="600" name="テキスト ボックス 599"/>
        <xdr:cNvSpPr txBox="1"/>
      </xdr:nvSpPr>
      <xdr:spPr>
        <a:xfrm>
          <a:off x="14325111" y="95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23775</xdr:rowOff>
    </xdr:from>
    <xdr:to>
      <xdr:col>72</xdr:col>
      <xdr:colOff>38100</xdr:colOff>
      <xdr:row>57</xdr:row>
      <xdr:rowOff>125375</xdr:rowOff>
    </xdr:to>
    <xdr:sp macro="" textlink="">
      <xdr:nvSpPr>
        <xdr:cNvPr id="601" name="楕円 600"/>
        <xdr:cNvSpPr/>
      </xdr:nvSpPr>
      <xdr:spPr>
        <a:xfrm>
          <a:off x="13652500" y="97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116502</xdr:rowOff>
    </xdr:from>
    <xdr:ext cx="534377" cy="259045"/>
    <xdr:sp macro="" textlink="">
      <xdr:nvSpPr>
        <xdr:cNvPr id="602" name="テキスト ボックス 601"/>
        <xdr:cNvSpPr txBox="1"/>
      </xdr:nvSpPr>
      <xdr:spPr>
        <a:xfrm>
          <a:off x="13436111" y="98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8034</xdr:rowOff>
    </xdr:from>
    <xdr:to>
      <xdr:col>67</xdr:col>
      <xdr:colOff>101600</xdr:colOff>
      <xdr:row>57</xdr:row>
      <xdr:rowOff>109634</xdr:rowOff>
    </xdr:to>
    <xdr:sp macro="" textlink="">
      <xdr:nvSpPr>
        <xdr:cNvPr id="603" name="楕円 602"/>
        <xdr:cNvSpPr/>
      </xdr:nvSpPr>
      <xdr:spPr>
        <a:xfrm>
          <a:off x="12763500" y="97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100761</xdr:rowOff>
    </xdr:from>
    <xdr:ext cx="534377" cy="259045"/>
    <xdr:sp macro="" textlink="">
      <xdr:nvSpPr>
        <xdr:cNvPr id="604" name="テキスト ボックス 603"/>
        <xdr:cNvSpPr txBox="1"/>
      </xdr:nvSpPr>
      <xdr:spPr>
        <a:xfrm>
          <a:off x="12547111" y="98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63508</xdr:rowOff>
    </xdr:from>
    <xdr:to>
      <xdr:col>85</xdr:col>
      <xdr:colOff>127000</xdr:colOff>
      <xdr:row>77</xdr:row>
      <xdr:rowOff>155839</xdr:rowOff>
    </xdr:to>
    <xdr:cxnSp macro="">
      <xdr:nvCxnSpPr>
        <xdr:cNvPr id="631" name="直線コネクタ 630"/>
        <xdr:cNvCxnSpPr/>
      </xdr:nvCxnSpPr>
      <xdr:spPr>
        <a:xfrm flipV="1">
          <a:off x="15481300" y="12922258"/>
          <a:ext cx="838200" cy="4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155839</xdr:rowOff>
    </xdr:from>
    <xdr:to>
      <xdr:col>81</xdr:col>
      <xdr:colOff>50800</xdr:colOff>
      <xdr:row>78</xdr:row>
      <xdr:rowOff>82665</xdr:rowOff>
    </xdr:to>
    <xdr:cxnSp macro="">
      <xdr:nvCxnSpPr>
        <xdr:cNvPr id="634" name="直線コネクタ 633"/>
        <xdr:cNvCxnSpPr/>
      </xdr:nvCxnSpPr>
      <xdr:spPr>
        <a:xfrm flipV="1">
          <a:off x="14592300" y="13357489"/>
          <a:ext cx="889000" cy="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82665</xdr:rowOff>
    </xdr:from>
    <xdr:to>
      <xdr:col>76</xdr:col>
      <xdr:colOff>114300</xdr:colOff>
      <xdr:row>78</xdr:row>
      <xdr:rowOff>103284</xdr:rowOff>
    </xdr:to>
    <xdr:cxnSp macro="">
      <xdr:nvCxnSpPr>
        <xdr:cNvPr id="637" name="直線コネクタ 636"/>
        <xdr:cNvCxnSpPr/>
      </xdr:nvCxnSpPr>
      <xdr:spPr>
        <a:xfrm flipV="1">
          <a:off x="13703300" y="1345576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101226</xdr:rowOff>
    </xdr:from>
    <xdr:to>
      <xdr:col>71</xdr:col>
      <xdr:colOff>177800</xdr:colOff>
      <xdr:row>78</xdr:row>
      <xdr:rowOff>103284</xdr:rowOff>
    </xdr:to>
    <xdr:cxnSp macro="">
      <xdr:nvCxnSpPr>
        <xdr:cNvPr id="640" name="直線コネクタ 639"/>
        <xdr:cNvCxnSpPr/>
      </xdr:nvCxnSpPr>
      <xdr:spPr>
        <a:xfrm>
          <a:off x="12814300" y="1347432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22172</xdr:rowOff>
    </xdr:from>
    <xdr:to>
      <xdr:col>72</xdr:col>
      <xdr:colOff>38100</xdr:colOff>
      <xdr:row>78</xdr:row>
      <xdr:rowOff>123772</xdr:rowOff>
    </xdr:to>
    <xdr:sp macro="" textlink="">
      <xdr:nvSpPr>
        <xdr:cNvPr id="641" name="フローチャート: 判断 640"/>
        <xdr:cNvSpPr/>
      </xdr:nvSpPr>
      <xdr:spPr>
        <a:xfrm>
          <a:off x="13652500" y="1339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140299</xdr:rowOff>
    </xdr:from>
    <xdr:ext cx="469744" cy="259045"/>
    <xdr:sp macro="" textlink="">
      <xdr:nvSpPr>
        <xdr:cNvPr id="642" name="テキスト ボックス 641"/>
        <xdr:cNvSpPr txBox="1"/>
      </xdr:nvSpPr>
      <xdr:spPr>
        <a:xfrm>
          <a:off x="13468428" y="1317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12708</xdr:rowOff>
    </xdr:from>
    <xdr:to>
      <xdr:col>85</xdr:col>
      <xdr:colOff>177800</xdr:colOff>
      <xdr:row>75</xdr:row>
      <xdr:rowOff>114308</xdr:rowOff>
    </xdr:to>
    <xdr:sp macro="" textlink="">
      <xdr:nvSpPr>
        <xdr:cNvPr id="650" name="楕円 649"/>
        <xdr:cNvSpPr/>
      </xdr:nvSpPr>
      <xdr:spPr>
        <a:xfrm>
          <a:off x="16268700" y="128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35585</xdr:rowOff>
    </xdr:from>
    <xdr:ext cx="534377" cy="259045"/>
    <xdr:sp macro="" textlink="">
      <xdr:nvSpPr>
        <xdr:cNvPr id="651" name="災害復旧費該当値テキスト"/>
        <xdr:cNvSpPr txBox="1"/>
      </xdr:nvSpPr>
      <xdr:spPr>
        <a:xfrm>
          <a:off x="16370300" y="127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105039</xdr:rowOff>
    </xdr:from>
    <xdr:to>
      <xdr:col>81</xdr:col>
      <xdr:colOff>101600</xdr:colOff>
      <xdr:row>78</xdr:row>
      <xdr:rowOff>35189</xdr:rowOff>
    </xdr:to>
    <xdr:sp macro="" textlink="">
      <xdr:nvSpPr>
        <xdr:cNvPr id="652" name="楕円 651"/>
        <xdr:cNvSpPr/>
      </xdr:nvSpPr>
      <xdr:spPr>
        <a:xfrm>
          <a:off x="15430500" y="133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51716</xdr:rowOff>
    </xdr:from>
    <xdr:ext cx="469744" cy="259045"/>
    <xdr:sp macro="" textlink="">
      <xdr:nvSpPr>
        <xdr:cNvPr id="653" name="テキスト ボックス 652"/>
        <xdr:cNvSpPr txBox="1"/>
      </xdr:nvSpPr>
      <xdr:spPr>
        <a:xfrm>
          <a:off x="15246428" y="130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31865</xdr:rowOff>
    </xdr:from>
    <xdr:to>
      <xdr:col>76</xdr:col>
      <xdr:colOff>165100</xdr:colOff>
      <xdr:row>78</xdr:row>
      <xdr:rowOff>133465</xdr:rowOff>
    </xdr:to>
    <xdr:sp macro="" textlink="">
      <xdr:nvSpPr>
        <xdr:cNvPr id="654" name="楕円 653"/>
        <xdr:cNvSpPr/>
      </xdr:nvSpPr>
      <xdr:spPr>
        <a:xfrm>
          <a:off x="14541500" y="13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124592</xdr:rowOff>
    </xdr:from>
    <xdr:ext cx="469744" cy="259045"/>
    <xdr:sp macro="" textlink="">
      <xdr:nvSpPr>
        <xdr:cNvPr id="655" name="テキスト ボックス 654"/>
        <xdr:cNvSpPr txBox="1"/>
      </xdr:nvSpPr>
      <xdr:spPr>
        <a:xfrm>
          <a:off x="14357428" y="1349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52484</xdr:rowOff>
    </xdr:from>
    <xdr:to>
      <xdr:col>72</xdr:col>
      <xdr:colOff>38100</xdr:colOff>
      <xdr:row>78</xdr:row>
      <xdr:rowOff>154084</xdr:rowOff>
    </xdr:to>
    <xdr:sp macro="" textlink="">
      <xdr:nvSpPr>
        <xdr:cNvPr id="656" name="楕円 655"/>
        <xdr:cNvSpPr/>
      </xdr:nvSpPr>
      <xdr:spPr>
        <a:xfrm>
          <a:off x="13652500" y="134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145211</xdr:rowOff>
    </xdr:from>
    <xdr:ext cx="469744" cy="259045"/>
    <xdr:sp macro="" textlink="">
      <xdr:nvSpPr>
        <xdr:cNvPr id="657" name="テキスト ボックス 656"/>
        <xdr:cNvSpPr txBox="1"/>
      </xdr:nvSpPr>
      <xdr:spPr>
        <a:xfrm>
          <a:off x="13468428" y="135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50426</xdr:rowOff>
    </xdr:from>
    <xdr:to>
      <xdr:col>67</xdr:col>
      <xdr:colOff>101600</xdr:colOff>
      <xdr:row>78</xdr:row>
      <xdr:rowOff>152026</xdr:rowOff>
    </xdr:to>
    <xdr:sp macro="" textlink="">
      <xdr:nvSpPr>
        <xdr:cNvPr id="658" name="楕円 657"/>
        <xdr:cNvSpPr/>
      </xdr:nvSpPr>
      <xdr:spPr>
        <a:xfrm>
          <a:off x="127635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143153</xdr:rowOff>
    </xdr:from>
    <xdr:ext cx="469744" cy="259045"/>
    <xdr:sp macro="" textlink="">
      <xdr:nvSpPr>
        <xdr:cNvPr id="659" name="テキスト ボックス 658"/>
        <xdr:cNvSpPr txBox="1"/>
      </xdr:nvSpPr>
      <xdr:spPr>
        <a:xfrm>
          <a:off x="12579428" y="135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80713</xdr:rowOff>
    </xdr:from>
    <xdr:to>
      <xdr:col>85</xdr:col>
      <xdr:colOff>127000</xdr:colOff>
      <xdr:row>96</xdr:row>
      <xdr:rowOff>125702</xdr:rowOff>
    </xdr:to>
    <xdr:cxnSp macro="">
      <xdr:nvCxnSpPr>
        <xdr:cNvPr id="688" name="直線コネクタ 687"/>
        <xdr:cNvCxnSpPr/>
      </xdr:nvCxnSpPr>
      <xdr:spPr>
        <a:xfrm flipV="1">
          <a:off x="15481300" y="16539913"/>
          <a:ext cx="8382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112649</xdr:rowOff>
    </xdr:from>
    <xdr:to>
      <xdr:col>81</xdr:col>
      <xdr:colOff>50800</xdr:colOff>
      <xdr:row>96</xdr:row>
      <xdr:rowOff>125702</xdr:rowOff>
    </xdr:to>
    <xdr:cxnSp macro="">
      <xdr:nvCxnSpPr>
        <xdr:cNvPr id="691" name="直線コネクタ 690"/>
        <xdr:cNvCxnSpPr/>
      </xdr:nvCxnSpPr>
      <xdr:spPr>
        <a:xfrm>
          <a:off x="14592300" y="16571849"/>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112649</xdr:rowOff>
    </xdr:from>
    <xdr:to>
      <xdr:col>76</xdr:col>
      <xdr:colOff>114300</xdr:colOff>
      <xdr:row>96</xdr:row>
      <xdr:rowOff>125802</xdr:rowOff>
    </xdr:to>
    <xdr:cxnSp macro="">
      <xdr:nvCxnSpPr>
        <xdr:cNvPr id="694" name="直線コネクタ 693"/>
        <xdr:cNvCxnSpPr/>
      </xdr:nvCxnSpPr>
      <xdr:spPr>
        <a:xfrm flipV="1">
          <a:off x="13703300" y="16571849"/>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123896</xdr:rowOff>
    </xdr:from>
    <xdr:to>
      <xdr:col>71</xdr:col>
      <xdr:colOff>177800</xdr:colOff>
      <xdr:row>96</xdr:row>
      <xdr:rowOff>125802</xdr:rowOff>
    </xdr:to>
    <xdr:cxnSp macro="">
      <xdr:nvCxnSpPr>
        <xdr:cNvPr id="697" name="直線コネクタ 696"/>
        <xdr:cNvCxnSpPr/>
      </xdr:nvCxnSpPr>
      <xdr:spPr>
        <a:xfrm>
          <a:off x="12814300" y="1658309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87833</xdr:rowOff>
    </xdr:from>
    <xdr:to>
      <xdr:col>72</xdr:col>
      <xdr:colOff>38100</xdr:colOff>
      <xdr:row>97</xdr:row>
      <xdr:rowOff>17983</xdr:rowOff>
    </xdr:to>
    <xdr:sp macro="" textlink="">
      <xdr:nvSpPr>
        <xdr:cNvPr id="698" name="フローチャート: 判断 697"/>
        <xdr:cNvSpPr/>
      </xdr:nvSpPr>
      <xdr:spPr>
        <a:xfrm>
          <a:off x="13652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9110</xdr:rowOff>
    </xdr:from>
    <xdr:ext cx="534377" cy="259045"/>
    <xdr:sp macro="" textlink="">
      <xdr:nvSpPr>
        <xdr:cNvPr id="699" name="テキスト ボックス 698"/>
        <xdr:cNvSpPr txBox="1"/>
      </xdr:nvSpPr>
      <xdr:spPr>
        <a:xfrm>
          <a:off x="13436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29913</xdr:rowOff>
    </xdr:from>
    <xdr:to>
      <xdr:col>85</xdr:col>
      <xdr:colOff>177800</xdr:colOff>
      <xdr:row>96</xdr:row>
      <xdr:rowOff>131513</xdr:rowOff>
    </xdr:to>
    <xdr:sp macro="" textlink="">
      <xdr:nvSpPr>
        <xdr:cNvPr id="707" name="楕円 706"/>
        <xdr:cNvSpPr/>
      </xdr:nvSpPr>
      <xdr:spPr>
        <a:xfrm>
          <a:off x="16268700" y="1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52790</xdr:rowOff>
    </xdr:from>
    <xdr:ext cx="534377" cy="259045"/>
    <xdr:sp macro="" textlink="">
      <xdr:nvSpPr>
        <xdr:cNvPr id="708" name="公債費該当値テキスト"/>
        <xdr:cNvSpPr txBox="1"/>
      </xdr:nvSpPr>
      <xdr:spPr>
        <a:xfrm>
          <a:off x="16370300"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74902</xdr:rowOff>
    </xdr:from>
    <xdr:to>
      <xdr:col>81</xdr:col>
      <xdr:colOff>101600</xdr:colOff>
      <xdr:row>97</xdr:row>
      <xdr:rowOff>5052</xdr:rowOff>
    </xdr:to>
    <xdr:sp macro="" textlink="">
      <xdr:nvSpPr>
        <xdr:cNvPr id="709" name="楕円 708"/>
        <xdr:cNvSpPr/>
      </xdr:nvSpPr>
      <xdr:spPr>
        <a:xfrm>
          <a:off x="15430500" y="165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167629</xdr:rowOff>
    </xdr:from>
    <xdr:ext cx="534377" cy="259045"/>
    <xdr:sp macro="" textlink="">
      <xdr:nvSpPr>
        <xdr:cNvPr id="710" name="テキスト ボックス 709"/>
        <xdr:cNvSpPr txBox="1"/>
      </xdr:nvSpPr>
      <xdr:spPr>
        <a:xfrm>
          <a:off x="15214111" y="166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61849</xdr:rowOff>
    </xdr:from>
    <xdr:to>
      <xdr:col>76</xdr:col>
      <xdr:colOff>165100</xdr:colOff>
      <xdr:row>96</xdr:row>
      <xdr:rowOff>163449</xdr:rowOff>
    </xdr:to>
    <xdr:sp macro="" textlink="">
      <xdr:nvSpPr>
        <xdr:cNvPr id="711" name="楕円 710"/>
        <xdr:cNvSpPr/>
      </xdr:nvSpPr>
      <xdr:spPr>
        <a:xfrm>
          <a:off x="14541500" y="16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154576</xdr:rowOff>
    </xdr:from>
    <xdr:ext cx="534377" cy="259045"/>
    <xdr:sp macro="" textlink="">
      <xdr:nvSpPr>
        <xdr:cNvPr id="712" name="テキスト ボックス 711"/>
        <xdr:cNvSpPr txBox="1"/>
      </xdr:nvSpPr>
      <xdr:spPr>
        <a:xfrm>
          <a:off x="14325111" y="166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75002</xdr:rowOff>
    </xdr:from>
    <xdr:to>
      <xdr:col>72</xdr:col>
      <xdr:colOff>38100</xdr:colOff>
      <xdr:row>97</xdr:row>
      <xdr:rowOff>5152</xdr:rowOff>
    </xdr:to>
    <xdr:sp macro="" textlink="">
      <xdr:nvSpPr>
        <xdr:cNvPr id="713" name="楕円 712"/>
        <xdr:cNvSpPr/>
      </xdr:nvSpPr>
      <xdr:spPr>
        <a:xfrm>
          <a:off x="13652500" y="16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21679</xdr:rowOff>
    </xdr:from>
    <xdr:ext cx="534377" cy="259045"/>
    <xdr:sp macro="" textlink="">
      <xdr:nvSpPr>
        <xdr:cNvPr id="714" name="テキスト ボックス 713"/>
        <xdr:cNvSpPr txBox="1"/>
      </xdr:nvSpPr>
      <xdr:spPr>
        <a:xfrm>
          <a:off x="13436111" y="163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73096</xdr:rowOff>
    </xdr:from>
    <xdr:to>
      <xdr:col>67</xdr:col>
      <xdr:colOff>101600</xdr:colOff>
      <xdr:row>97</xdr:row>
      <xdr:rowOff>3246</xdr:rowOff>
    </xdr:to>
    <xdr:sp macro="" textlink="">
      <xdr:nvSpPr>
        <xdr:cNvPr id="715" name="楕円 714"/>
        <xdr:cNvSpPr/>
      </xdr:nvSpPr>
      <xdr:spPr>
        <a:xfrm>
          <a:off x="12763500" y="165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165823</xdr:rowOff>
    </xdr:from>
    <xdr:ext cx="534377" cy="259045"/>
    <xdr:sp macro="" textlink="">
      <xdr:nvSpPr>
        <xdr:cNvPr id="716" name="テキスト ボックス 715"/>
        <xdr:cNvSpPr txBox="1"/>
      </xdr:nvSpPr>
      <xdr:spPr>
        <a:xfrm>
          <a:off x="12547111" y="166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3" name="フローチャート: 判断 752"/>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4" name="テキスト ボックス 753"/>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総務費は新庁舎建設事業に伴い、住民一人当たり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107,668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年度と比較すると大幅に増加し、類似団体中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299,249</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25,833</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年度と比較すると大幅に一人当たりコストが増加しているが、平成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月の豪雨災害による増が主な要因となっている。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％程度を維持している。これまで財政調整基金を取り崩したのは、平成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1,372</a:t>
          </a:r>
          <a:r>
            <a:rPr kumimoji="1" lang="ja-JP" altLang="en-US" sz="1200">
              <a:latin typeface="ＭＳ ゴシック" pitchFamily="49" charset="-128"/>
              <a:ea typeface="ＭＳ ゴシック" pitchFamily="49" charset="-128"/>
            </a:rPr>
            <a:t>百万円）で、平成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年度は旧合併特例事業債の将来の償還に備え、減債基金へ積み替えたことによる。平成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月に発生した災害により財政調整基金を</a:t>
          </a:r>
          <a:r>
            <a:rPr kumimoji="1" lang="en-US" altLang="ja-JP" sz="1200">
              <a:latin typeface="ＭＳ ゴシック" pitchFamily="49" charset="-128"/>
              <a:ea typeface="ＭＳ ゴシック" pitchFamily="49" charset="-128"/>
            </a:rPr>
            <a:t>542</a:t>
          </a:r>
          <a:r>
            <a:rPr kumimoji="1" lang="ja-JP" altLang="en-US" sz="1200">
              <a:latin typeface="ＭＳ ゴシック" pitchFamily="49" charset="-128"/>
              <a:ea typeface="ＭＳ ゴシック" pitchFamily="49" charset="-128"/>
            </a:rPr>
            <a:t>百万円取り崩し、運用益等の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百万円を積み立てた結果、平成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3,186</a:t>
          </a:r>
          <a:r>
            <a:rPr kumimoji="1" lang="ja-JP" altLang="en-US" sz="1200">
              <a:latin typeface="ＭＳ ゴシック" pitchFamily="49" charset="-128"/>
              <a:ea typeface="ＭＳ ゴシック" pitchFamily="49" charset="-128"/>
            </a:rPr>
            <a:t>百万円となった。今後も、徹底した経常経費削減と税収等による歳入の確保に努め、財政の健全化を図る。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20225;&#30011;&#36001;&#25919;&#35506;/04_&#36001;&#25919;&#20418;/10%20&#35519;&#26619;&#12539;&#22238;&#31572;&#65288;&#22806;&#37096;&#65289;/R02/R2.08.18&#20196;&#21644;&#20803;&#24180;&#24230;&#36001;&#25919;&#29366;&#27841;&#36039;&#26009;&#38598;&#12398;&#20316;&#25104;&#12395;&#12388;&#12356;&#12390;/02&#22238;&#31572;/&#12304;&#36001;&#25919;&#29366;&#27841;&#36039;&#26009;&#38598;&#12305;_402273_&#22025;&#4063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61.5</v>
          </cell>
          <cell r="CF53">
            <v>62.5</v>
          </cell>
          <cell r="CN53">
            <v>62.3</v>
          </cell>
          <cell r="CV53">
            <v>63.9</v>
          </cell>
        </row>
        <row r="55">
          <cell r="AN55" t="str">
            <v>類似団体内平均値</v>
          </cell>
          <cell r="BX55">
            <v>56.8</v>
          </cell>
          <cell r="CF55">
            <v>36.6</v>
          </cell>
          <cell r="CN55">
            <v>37.700000000000003</v>
          </cell>
          <cell r="CV55">
            <v>37.9</v>
          </cell>
        </row>
        <row r="57">
          <cell r="BX57">
            <v>54</v>
          </cell>
          <cell r="CF57">
            <v>58.8</v>
          </cell>
          <cell r="CN57">
            <v>59.4</v>
          </cell>
          <cell r="CV57">
            <v>59.2</v>
          </cell>
        </row>
        <row r="72">
          <cell r="BP72" t="str">
            <v>H26</v>
          </cell>
          <cell r="BX72" t="str">
            <v>H27</v>
          </cell>
          <cell r="CF72" t="str">
            <v>H28</v>
          </cell>
          <cell r="CN72" t="str">
            <v>H29</v>
          </cell>
          <cell r="CV72" t="str">
            <v>H30</v>
          </cell>
        </row>
        <row r="73">
          <cell r="AN73" t="str">
            <v>当該団体値</v>
          </cell>
        </row>
        <row r="75">
          <cell r="BP75">
            <v>6.4</v>
          </cell>
          <cell r="BX75">
            <v>5.4</v>
          </cell>
          <cell r="CF75">
            <v>4.8</v>
          </cell>
          <cell r="CN75">
            <v>4.5999999999999996</v>
          </cell>
          <cell r="CV75">
            <v>4.7</v>
          </cell>
        </row>
        <row r="77">
          <cell r="AN77" t="str">
            <v>類似団体内平均値</v>
          </cell>
          <cell r="BP77">
            <v>60.8</v>
          </cell>
          <cell r="BX77">
            <v>56.8</v>
          </cell>
          <cell r="CF77">
            <v>36.6</v>
          </cell>
          <cell r="CN77">
            <v>37.700000000000003</v>
          </cell>
          <cell r="CV77">
            <v>37.9</v>
          </cell>
        </row>
        <row r="79">
          <cell r="BP79">
            <v>11.1</v>
          </cell>
          <cell r="BX79">
            <v>10.199999999999999</v>
          </cell>
          <cell r="CF79">
            <v>9.1999999999999993</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27474171</v>
      </c>
      <c r="BO4" s="392"/>
      <c r="BP4" s="392"/>
      <c r="BQ4" s="392"/>
      <c r="BR4" s="392"/>
      <c r="BS4" s="392"/>
      <c r="BT4" s="392"/>
      <c r="BU4" s="393"/>
      <c r="BV4" s="391">
        <v>25737368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3.2</v>
      </c>
      <c r="CU4" s="398"/>
      <c r="CV4" s="398"/>
      <c r="CW4" s="398"/>
      <c r="CX4" s="398"/>
      <c r="CY4" s="398"/>
      <c r="CZ4" s="398"/>
      <c r="DA4" s="399"/>
      <c r="DB4" s="397">
        <v>3.6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26520549</v>
      </c>
      <c r="BO5" s="429"/>
      <c r="BP5" s="429"/>
      <c r="BQ5" s="429"/>
      <c r="BR5" s="429"/>
      <c r="BS5" s="429"/>
      <c r="BT5" s="429"/>
      <c r="BU5" s="430"/>
      <c r="BV5" s="428">
        <v>25191608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96.9</v>
      </c>
      <c r="CU5" s="426"/>
      <c r="CV5" s="426"/>
      <c r="CW5" s="426"/>
      <c r="CX5" s="426"/>
      <c r="CY5" s="426"/>
      <c r="CZ5" s="426"/>
      <c r="DA5" s="427"/>
      <c r="DB5" s="425">
        <v>95.6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953622</v>
      </c>
      <c r="BO6" s="429"/>
      <c r="BP6" s="429"/>
      <c r="BQ6" s="429"/>
      <c r="BR6" s="429"/>
      <c r="BS6" s="429"/>
      <c r="BT6" s="429"/>
      <c r="BU6" s="430"/>
      <c r="BV6" s="428">
        <v>545760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v>
      </c>
      <c r="CU6" s="466"/>
      <c r="CV6" s="466"/>
      <c r="CW6" s="466"/>
      <c r="CX6" s="466"/>
      <c r="CY6" s="466"/>
      <c r="CZ6" s="466"/>
      <c r="DA6" s="467"/>
      <c r="DB6" s="465">
        <v>99.8</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547641</v>
      </c>
      <c r="BO7" s="429"/>
      <c r="BP7" s="429"/>
      <c r="BQ7" s="429"/>
      <c r="BR7" s="429"/>
      <c r="BS7" s="429"/>
      <c r="BT7" s="429"/>
      <c r="BU7" s="430"/>
      <c r="BV7" s="428">
        <v>87483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12623227</v>
      </c>
      <c r="CU7" s="429"/>
      <c r="CV7" s="429"/>
      <c r="CW7" s="429"/>
      <c r="CX7" s="429"/>
      <c r="CY7" s="429"/>
      <c r="CZ7" s="429"/>
      <c r="DA7" s="430"/>
      <c r="DB7" s="428">
        <v>12822028</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405981</v>
      </c>
      <c r="BO8" s="429"/>
      <c r="BP8" s="429"/>
      <c r="BQ8" s="429"/>
      <c r="BR8" s="429"/>
      <c r="BS8" s="429"/>
      <c r="BT8" s="429"/>
      <c r="BU8" s="430"/>
      <c r="BV8" s="428">
        <v>458277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0.27</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38743</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-52296</v>
      </c>
      <c r="BO9" s="429"/>
      <c r="BP9" s="429"/>
      <c r="BQ9" s="429"/>
      <c r="BR9" s="429"/>
      <c r="BS9" s="429"/>
      <c r="BT9" s="429"/>
      <c r="BU9" s="430"/>
      <c r="BV9" s="428">
        <v>-362904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13.2</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42589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11539</v>
      </c>
      <c r="BO10" s="429"/>
      <c r="BP10" s="429"/>
      <c r="BQ10" s="429"/>
      <c r="BR10" s="429"/>
      <c r="BS10" s="429"/>
      <c r="BT10" s="429"/>
      <c r="BU10" s="430"/>
      <c r="BV10" s="428">
        <v>9620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38371</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541575</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38069</v>
      </c>
      <c r="S13" s="510"/>
      <c r="T13" s="510"/>
      <c r="U13" s="510"/>
      <c r="V13" s="511"/>
      <c r="W13" s="444" t="s">
        <v>141</v>
      </c>
      <c r="X13" s="445"/>
      <c r="Y13" s="445"/>
      <c r="Z13" s="445"/>
      <c r="AA13" s="445"/>
      <c r="AB13" s="435"/>
      <c r="AC13" s="479">
        <v>900</v>
      </c>
      <c r="AD13" s="480"/>
      <c r="AE13" s="480"/>
      <c r="AF13" s="480"/>
      <c r="AG13" s="519"/>
      <c r="AH13" s="479">
        <v>865</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-582332</v>
      </c>
      <c r="BO13" s="429"/>
      <c r="BP13" s="429"/>
      <c r="BQ13" s="429"/>
      <c r="BR13" s="429"/>
      <c r="BS13" s="429"/>
      <c r="BT13" s="429"/>
      <c r="BU13" s="430"/>
      <c r="BV13" s="428">
        <v>-353284</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4.7</v>
      </c>
      <c r="CU13" s="426"/>
      <c r="CV13" s="426"/>
      <c r="CW13" s="426"/>
      <c r="CX13" s="426"/>
      <c r="CY13" s="426"/>
      <c r="CZ13" s="426"/>
      <c r="DA13" s="427"/>
      <c r="DB13" s="425">
        <v>4.5999999999999996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39177</v>
      </c>
      <c r="S14" s="510"/>
      <c r="T14" s="510"/>
      <c r="U14" s="510"/>
      <c r="V14" s="511"/>
      <c r="W14" s="418"/>
      <c r="X14" s="419"/>
      <c r="Y14" s="419"/>
      <c r="Z14" s="419"/>
      <c r="AA14" s="419"/>
      <c r="AB14" s="408"/>
      <c r="AC14" s="512">
        <v>5.9</v>
      </c>
      <c r="AD14" s="513"/>
      <c r="AE14" s="513"/>
      <c r="AF14" s="513"/>
      <c r="AG14" s="514"/>
      <c r="AH14" s="512">
        <v>5.3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139</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148</v>
      </c>
      <c r="N15" s="517"/>
      <c r="O15" s="517"/>
      <c r="P15" s="517"/>
      <c r="Q15" s="518"/>
      <c r="R15" s="509">
        <v>38887</v>
      </c>
      <c r="S15" s="510"/>
      <c r="T15" s="510"/>
      <c r="U15" s="510"/>
      <c r="V15" s="511"/>
      <c r="W15" s="444" t="s">
        <v>149</v>
      </c>
      <c r="X15" s="445"/>
      <c r="Y15" s="445"/>
      <c r="Z15" s="445"/>
      <c r="AA15" s="445"/>
      <c r="AB15" s="435"/>
      <c r="AC15" s="479">
        <v>4043</v>
      </c>
      <c r="AD15" s="480"/>
      <c r="AE15" s="480"/>
      <c r="AF15" s="480"/>
      <c r="AG15" s="519"/>
      <c r="AH15" s="479">
        <v>4371</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3052998</v>
      </c>
      <c r="BO15" s="392"/>
      <c r="BP15" s="392"/>
      <c r="BQ15" s="392"/>
      <c r="BR15" s="392"/>
      <c r="BS15" s="392"/>
      <c r="BT15" s="392"/>
      <c r="BU15" s="393"/>
      <c r="BV15" s="391">
        <v>2991108</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26.7</v>
      </c>
      <c r="AD16" s="513"/>
      <c r="AE16" s="513"/>
      <c r="AF16" s="513"/>
      <c r="AG16" s="514"/>
      <c r="AH16" s="512">
        <v>26.8</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11006954</v>
      </c>
      <c r="BO16" s="429"/>
      <c r="BP16" s="429"/>
      <c r="BQ16" s="429"/>
      <c r="BR16" s="429"/>
      <c r="BS16" s="429"/>
      <c r="BT16" s="429"/>
      <c r="BU16" s="430"/>
      <c r="BV16" s="428">
        <v>11036185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10192</v>
      </c>
      <c r="AD17" s="480"/>
      <c r="AE17" s="480"/>
      <c r="AF17" s="480"/>
      <c r="AG17" s="519"/>
      <c r="AH17" s="479">
        <v>11052</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3812920</v>
      </c>
      <c r="BO17" s="429"/>
      <c r="BP17" s="429"/>
      <c r="BQ17" s="429"/>
      <c r="BR17" s="429"/>
      <c r="BS17" s="429"/>
      <c r="BT17" s="429"/>
      <c r="BU17" s="430"/>
      <c r="BV17" s="428">
        <v>3732930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159</v>
      </c>
      <c r="C18" s="471"/>
      <c r="D18" s="471"/>
      <c r="E18" s="540"/>
      <c r="F18" s="540"/>
      <c r="G18" s="540"/>
      <c r="H18" s="540"/>
      <c r="I18" s="540"/>
      <c r="J18" s="540"/>
      <c r="K18" s="540"/>
      <c r="L18" s="541">
        <v>135.11000000000001</v>
      </c>
      <c r="M18" s="541"/>
      <c r="N18" s="541"/>
      <c r="O18" s="541"/>
      <c r="P18" s="541"/>
      <c r="Q18" s="541"/>
      <c r="R18" s="542"/>
      <c r="S18" s="542"/>
      <c r="T18" s="542"/>
      <c r="U18" s="542"/>
      <c r="V18" s="543"/>
      <c r="W18" s="446"/>
      <c r="X18" s="447"/>
      <c r="Y18" s="447"/>
      <c r="Z18" s="447"/>
      <c r="AA18" s="447"/>
      <c r="AB18" s="438"/>
      <c r="AC18" s="544">
        <v>67.3</v>
      </c>
      <c r="AD18" s="545"/>
      <c r="AE18" s="545"/>
      <c r="AF18" s="545"/>
      <c r="AG18" s="546"/>
      <c r="AH18" s="544">
        <v>67.900000000000006</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12328496</v>
      </c>
      <c r="BO18" s="429"/>
      <c r="BP18" s="429"/>
      <c r="BQ18" s="429"/>
      <c r="BR18" s="429"/>
      <c r="BS18" s="429"/>
      <c r="BT18" s="429"/>
      <c r="BU18" s="430"/>
      <c r="BV18" s="428">
        <v>12392202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161</v>
      </c>
      <c r="C19" s="471"/>
      <c r="D19" s="471"/>
      <c r="E19" s="540"/>
      <c r="F19" s="540"/>
      <c r="G19" s="540"/>
      <c r="H19" s="540"/>
      <c r="I19" s="540"/>
      <c r="J19" s="540"/>
      <c r="K19" s="540"/>
      <c r="L19" s="548">
        <v>287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16321212</v>
      </c>
      <c r="BO19" s="429"/>
      <c r="BP19" s="429"/>
      <c r="BQ19" s="429"/>
      <c r="BR19" s="429"/>
      <c r="BS19" s="429"/>
      <c r="BT19" s="429"/>
      <c r="BU19" s="430"/>
      <c r="BV19" s="428">
        <v>15788096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163</v>
      </c>
      <c r="C20" s="471"/>
      <c r="D20" s="471"/>
      <c r="E20" s="540"/>
      <c r="F20" s="540"/>
      <c r="G20" s="540"/>
      <c r="H20" s="540"/>
      <c r="I20" s="540"/>
      <c r="J20" s="540"/>
      <c r="K20" s="540"/>
      <c r="L20" s="548">
        <v>15637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22659983</v>
      </c>
      <c r="BO23" s="429"/>
      <c r="BP23" s="429"/>
      <c r="BQ23" s="429"/>
      <c r="BR23" s="429"/>
      <c r="BS23" s="429"/>
      <c r="BT23" s="429"/>
      <c r="BU23" s="430"/>
      <c r="BV23" s="428">
        <v>21454423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172</v>
      </c>
      <c r="F24" s="458"/>
      <c r="G24" s="458"/>
      <c r="H24" s="458"/>
      <c r="I24" s="458"/>
      <c r="J24" s="458"/>
      <c r="K24" s="459"/>
      <c r="L24" s="479">
        <v>1</v>
      </c>
      <c r="M24" s="480"/>
      <c r="N24" s="480"/>
      <c r="O24" s="480"/>
      <c r="P24" s="519"/>
      <c r="Q24" s="479">
        <v>7650</v>
      </c>
      <c r="R24" s="480"/>
      <c r="S24" s="480"/>
      <c r="T24" s="480"/>
      <c r="U24" s="480"/>
      <c r="V24" s="519"/>
      <c r="W24" s="578"/>
      <c r="X24" s="566"/>
      <c r="Y24" s="567"/>
      <c r="Z24" s="478" t="s">
        <v>173</v>
      </c>
      <c r="AA24" s="458"/>
      <c r="AB24" s="458"/>
      <c r="AC24" s="458"/>
      <c r="AD24" s="458"/>
      <c r="AE24" s="458"/>
      <c r="AF24" s="458"/>
      <c r="AG24" s="459"/>
      <c r="AH24" s="479">
        <v>359</v>
      </c>
      <c r="AI24" s="480"/>
      <c r="AJ24" s="480"/>
      <c r="AK24" s="480"/>
      <c r="AL24" s="519"/>
      <c r="AM24" s="479">
        <v>1199778</v>
      </c>
      <c r="AN24" s="480"/>
      <c r="AO24" s="480"/>
      <c r="AP24" s="480"/>
      <c r="AQ24" s="480"/>
      <c r="AR24" s="519"/>
      <c r="AS24" s="479">
        <v>3342</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19960407</v>
      </c>
      <c r="BO24" s="429"/>
      <c r="BP24" s="429"/>
      <c r="BQ24" s="429"/>
      <c r="BR24" s="429"/>
      <c r="BS24" s="429"/>
      <c r="BT24" s="429"/>
      <c r="BU24" s="430"/>
      <c r="BV24" s="428">
        <v>18135953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175</v>
      </c>
      <c r="F25" s="458"/>
      <c r="G25" s="458"/>
      <c r="H25" s="458"/>
      <c r="I25" s="458"/>
      <c r="J25" s="458"/>
      <c r="K25" s="459"/>
      <c r="L25" s="479">
        <v>1</v>
      </c>
      <c r="M25" s="480"/>
      <c r="N25" s="480"/>
      <c r="O25" s="480"/>
      <c r="P25" s="519"/>
      <c r="Q25" s="479">
        <v>6192</v>
      </c>
      <c r="R25" s="480"/>
      <c r="S25" s="480"/>
      <c r="T25" s="480"/>
      <c r="U25" s="480"/>
      <c r="V25" s="519"/>
      <c r="W25" s="578"/>
      <c r="X25" s="566"/>
      <c r="Y25" s="567"/>
      <c r="Z25" s="478" t="s">
        <v>176</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1542846</v>
      </c>
      <c r="BO25" s="392"/>
      <c r="BP25" s="392"/>
      <c r="BQ25" s="392"/>
      <c r="BR25" s="392"/>
      <c r="BS25" s="392"/>
      <c r="BT25" s="392"/>
      <c r="BU25" s="393"/>
      <c r="BV25" s="391">
        <v>1219423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5766</v>
      </c>
      <c r="R26" s="480"/>
      <c r="S26" s="480"/>
      <c r="T26" s="480"/>
      <c r="U26" s="480"/>
      <c r="V26" s="519"/>
      <c r="W26" s="578"/>
      <c r="X26" s="566"/>
      <c r="Y26" s="567"/>
      <c r="Z26" s="478" t="s">
        <v>179</v>
      </c>
      <c r="AA26" s="588"/>
      <c r="AB26" s="588"/>
      <c r="AC26" s="588"/>
      <c r="AD26" s="588"/>
      <c r="AE26" s="588"/>
      <c r="AF26" s="588"/>
      <c r="AG26" s="589"/>
      <c r="AH26" s="479">
        <v>22</v>
      </c>
      <c r="AI26" s="480"/>
      <c r="AJ26" s="480"/>
      <c r="AK26" s="480"/>
      <c r="AL26" s="519"/>
      <c r="AM26" s="479">
        <v>77176</v>
      </c>
      <c r="AN26" s="480"/>
      <c r="AO26" s="480"/>
      <c r="AP26" s="480"/>
      <c r="AQ26" s="480"/>
      <c r="AR26" s="519"/>
      <c r="AS26" s="479">
        <v>3508</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3910</v>
      </c>
      <c r="R27" s="480"/>
      <c r="S27" s="480"/>
      <c r="T27" s="480"/>
      <c r="U27" s="480"/>
      <c r="V27" s="519"/>
      <c r="W27" s="578"/>
      <c r="X27" s="566"/>
      <c r="Y27" s="567"/>
      <c r="Z27" s="478" t="s">
        <v>182</v>
      </c>
      <c r="AA27" s="458"/>
      <c r="AB27" s="458"/>
      <c r="AC27" s="458"/>
      <c r="AD27" s="458"/>
      <c r="AE27" s="458"/>
      <c r="AF27" s="458"/>
      <c r="AG27" s="459"/>
      <c r="AH27" s="479">
        <v>2</v>
      </c>
      <c r="AI27" s="480"/>
      <c r="AJ27" s="480"/>
      <c r="AK27" s="480"/>
      <c r="AL27" s="519"/>
      <c r="AM27" s="479" t="s">
        <v>183</v>
      </c>
      <c r="AN27" s="480"/>
      <c r="AO27" s="480"/>
      <c r="AP27" s="480"/>
      <c r="AQ27" s="480"/>
      <c r="AR27" s="519"/>
      <c r="AS27" s="479" t="s">
        <v>183</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3480</v>
      </c>
      <c r="R28" s="480"/>
      <c r="S28" s="480"/>
      <c r="T28" s="480"/>
      <c r="U28" s="480"/>
      <c r="V28" s="519"/>
      <c r="W28" s="578"/>
      <c r="X28" s="566"/>
      <c r="Y28" s="567"/>
      <c r="Z28" s="478" t="s">
        <v>186</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3186321</v>
      </c>
      <c r="BO28" s="392"/>
      <c r="BP28" s="392"/>
      <c r="BQ28" s="392"/>
      <c r="BR28" s="392"/>
      <c r="BS28" s="392"/>
      <c r="BT28" s="392"/>
      <c r="BU28" s="393"/>
      <c r="BV28" s="391">
        <v>3716357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16</v>
      </c>
      <c r="M29" s="480"/>
      <c r="N29" s="480"/>
      <c r="O29" s="480"/>
      <c r="P29" s="519"/>
      <c r="Q29" s="479">
        <v>3290</v>
      </c>
      <c r="R29" s="480"/>
      <c r="S29" s="480"/>
      <c r="T29" s="480"/>
      <c r="U29" s="480"/>
      <c r="V29" s="519"/>
      <c r="W29" s="579"/>
      <c r="X29" s="580"/>
      <c r="Y29" s="581"/>
      <c r="Z29" s="478" t="s">
        <v>189</v>
      </c>
      <c r="AA29" s="458"/>
      <c r="AB29" s="458"/>
      <c r="AC29" s="458"/>
      <c r="AD29" s="458"/>
      <c r="AE29" s="458"/>
      <c r="AF29" s="458"/>
      <c r="AG29" s="459"/>
      <c r="AH29" s="479">
        <v>361</v>
      </c>
      <c r="AI29" s="480"/>
      <c r="AJ29" s="480"/>
      <c r="AK29" s="480"/>
      <c r="AL29" s="519"/>
      <c r="AM29" s="479">
        <v>1208078</v>
      </c>
      <c r="AN29" s="480"/>
      <c r="AO29" s="480"/>
      <c r="AP29" s="480"/>
      <c r="AQ29" s="480"/>
      <c r="AR29" s="519"/>
      <c r="AS29" s="479">
        <v>3346</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2021127</v>
      </c>
      <c r="BO29" s="429"/>
      <c r="BP29" s="429"/>
      <c r="BQ29" s="429"/>
      <c r="BR29" s="429"/>
      <c r="BS29" s="429"/>
      <c r="BT29" s="429"/>
      <c r="BU29" s="430"/>
      <c r="BV29" s="428">
        <v>1934567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98.5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7912684</v>
      </c>
      <c r="BO30" s="602"/>
      <c r="BP30" s="602"/>
      <c r="BQ30" s="602"/>
      <c r="BR30" s="602"/>
      <c r="BS30" s="602"/>
      <c r="BT30" s="602"/>
      <c r="BU30" s="603"/>
      <c r="BV30" s="601">
        <v>8219938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福岡県市町村職員退職手当組合（一般会計）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うすい</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福岡県市町村職員退職手当組合（基金特別会計）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嘉麻市文化スポーツ振興公社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介護保険事業特別会計（保険事業勘定）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飯塚地区消防組合（一般会計）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嘉麻スタイル</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介護保険事業特別会計（サービス事業勘定）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ふくおか県央環境施設組合（一般会計）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福岡県自治振興組合（一般会計）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福岡県自治振興組合（公文書館事業特別会計）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福岡県後期高齢者医療広域連合(一般会計）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福岡県後期高齢者医療広域連合(後期高齢者医療特別会計）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5UfD1VweFHdQGsMbM+zdzkR4cPi/uUtwchOhMtWjvS+fWsbWOMpOphfRRvCj38FdkapTgzmGp31rtRvLWWaqIA==" saltValue="kCa06W0V2HYCrsTesrlX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06" t="s">
        <v>565</v>
      </c>
      <c r="D34" s="1206"/>
      <c r="E34" s="1207"/>
      <c r="F34" s="32" t="s">
        <v>566</v>
      </c>
      <c r="G34" s="33" t="s">
        <v>567</v>
      </c>
      <c r="H34" s="33" t="s">
        <v>568</v>
      </c>
      <c r="I34" s="33" t="s">
        <v>569</v>
      </c>
      <c r="J34" s="34" t="s">
        <v>570</v>
      </c>
      <c r="K34" s="22"/>
      <c r="L34" s="22"/>
      <c r="M34" s="22"/>
      <c r="N34" s="22"/>
      <c r="O34" s="22"/>
      <c r="P34" s="22"/>
    </row>
    <row r="35" spans="1:16" ht="39" customHeight="1">
      <c r="A35" s="22"/>
      <c r="B35" s="35"/>
      <c r="C35" s="1200" t="s">
        <v>571</v>
      </c>
      <c r="D35" s="1201"/>
      <c r="E35" s="1202"/>
      <c r="F35" s="36">
        <v>11.21</v>
      </c>
      <c r="G35" s="37">
        <v>11.75</v>
      </c>
      <c r="H35" s="37">
        <v>12.65</v>
      </c>
      <c r="I35" s="37">
        <v>12.92</v>
      </c>
      <c r="J35" s="38">
        <v>12.53</v>
      </c>
      <c r="K35" s="22"/>
      <c r="L35" s="22"/>
      <c r="M35" s="22"/>
      <c r="N35" s="22"/>
      <c r="O35" s="22"/>
      <c r="P35" s="22"/>
    </row>
    <row r="36" spans="1:16" ht="39" customHeight="1">
      <c r="A36" s="22"/>
      <c r="B36" s="35"/>
      <c r="C36" s="1200" t="s">
        <v>572</v>
      </c>
      <c r="D36" s="1201"/>
      <c r="E36" s="1202"/>
      <c r="F36" s="36">
        <v>1.39</v>
      </c>
      <c r="G36" s="37">
        <v>5.49</v>
      </c>
      <c r="H36" s="37">
        <v>6.2</v>
      </c>
      <c r="I36" s="37">
        <v>3.54</v>
      </c>
      <c r="J36" s="38">
        <v>3.16</v>
      </c>
      <c r="K36" s="22"/>
      <c r="L36" s="22"/>
      <c r="M36" s="22"/>
      <c r="N36" s="22"/>
      <c r="O36" s="22"/>
      <c r="P36" s="22"/>
    </row>
    <row r="37" spans="1:16" ht="39" customHeight="1">
      <c r="A37" s="22"/>
      <c r="B37" s="35"/>
      <c r="C37" s="1200" t="s">
        <v>573</v>
      </c>
      <c r="D37" s="1201"/>
      <c r="E37" s="1202"/>
      <c r="F37" s="36">
        <v>1</v>
      </c>
      <c r="G37" s="37">
        <v>1.37</v>
      </c>
      <c r="H37" s="37">
        <v>1.34</v>
      </c>
      <c r="I37" s="37">
        <v>1.26</v>
      </c>
      <c r="J37" s="38">
        <v>0.64</v>
      </c>
      <c r="K37" s="22"/>
      <c r="L37" s="22"/>
      <c r="M37" s="22"/>
      <c r="N37" s="22"/>
      <c r="O37" s="22"/>
      <c r="P37" s="22"/>
    </row>
    <row r="38" spans="1:16" ht="39" customHeight="1">
      <c r="A38" s="22"/>
      <c r="B38" s="35"/>
      <c r="C38" s="1200" t="s">
        <v>574</v>
      </c>
      <c r="D38" s="1201"/>
      <c r="E38" s="1202"/>
      <c r="F38" s="36">
        <v>0.17</v>
      </c>
      <c r="G38" s="37">
        <v>0.06</v>
      </c>
      <c r="H38" s="37">
        <v>0.06</v>
      </c>
      <c r="I38" s="37">
        <v>0.06</v>
      </c>
      <c r="J38" s="38">
        <v>0.06</v>
      </c>
      <c r="K38" s="22"/>
      <c r="L38" s="22"/>
      <c r="M38" s="22"/>
      <c r="N38" s="22"/>
      <c r="O38" s="22"/>
      <c r="P38" s="22"/>
    </row>
    <row r="39" spans="1:16" ht="39" customHeight="1">
      <c r="A39" s="22"/>
      <c r="B39" s="35"/>
      <c r="C39" s="1200" t="s">
        <v>575</v>
      </c>
      <c r="D39" s="1201"/>
      <c r="E39" s="1202"/>
      <c r="F39" s="36">
        <v>0.56999999999999995</v>
      </c>
      <c r="G39" s="37">
        <v>0.15</v>
      </c>
      <c r="H39" s="37">
        <v>0</v>
      </c>
      <c r="I39" s="37">
        <v>0.02</v>
      </c>
      <c r="J39" s="38">
        <v>0.05</v>
      </c>
      <c r="K39" s="22"/>
      <c r="L39" s="22"/>
      <c r="M39" s="22"/>
      <c r="N39" s="22"/>
      <c r="O39" s="22"/>
      <c r="P39" s="22"/>
    </row>
    <row r="40" spans="1:16" ht="39" customHeight="1">
      <c r="A40" s="22"/>
      <c r="B40" s="35"/>
      <c r="C40" s="1200" t="s">
        <v>576</v>
      </c>
      <c r="D40" s="1201"/>
      <c r="E40" s="1202"/>
      <c r="F40" s="36">
        <v>0</v>
      </c>
      <c r="G40" s="37">
        <v>0</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577</v>
      </c>
      <c r="D42" s="1201"/>
      <c r="E42" s="1202"/>
      <c r="F42" s="36" t="s">
        <v>515</v>
      </c>
      <c r="G42" s="37" t="s">
        <v>515</v>
      </c>
      <c r="H42" s="37" t="s">
        <v>515</v>
      </c>
      <c r="I42" s="37" t="s">
        <v>515</v>
      </c>
      <c r="J42" s="38" t="s">
        <v>515</v>
      </c>
      <c r="K42" s="22"/>
      <c r="L42" s="22"/>
      <c r="M42" s="22"/>
      <c r="N42" s="22"/>
      <c r="O42" s="22"/>
      <c r="P42" s="22"/>
    </row>
    <row r="43" spans="1:16" ht="39" customHeight="1" thickBot="1">
      <c r="A43" s="22"/>
      <c r="B43" s="40"/>
      <c r="C43" s="1203" t="s">
        <v>578</v>
      </c>
      <c r="D43" s="1204"/>
      <c r="E43" s="1205"/>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CkAAdfiGXORpNM30C5nCSV+KzTfHAEuaYeDEIOnk5xU16fqhgoVE6UEYMMNPHSrQfrjAeUOEH8v2KbJjFKIJQ==" saltValue="djg3jNJ+FKF6+Iq1fEn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9"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08" t="s">
        <v>11</v>
      </c>
      <c r="C45" s="1209"/>
      <c r="D45" s="58"/>
      <c r="E45" s="1214" t="s">
        <v>12</v>
      </c>
      <c r="F45" s="1214"/>
      <c r="G45" s="1214"/>
      <c r="H45" s="1214"/>
      <c r="I45" s="1214"/>
      <c r="J45" s="1215"/>
      <c r="K45" s="59">
        <v>2357</v>
      </c>
      <c r="L45" s="60">
        <v>2304</v>
      </c>
      <c r="M45" s="60">
        <v>2327</v>
      </c>
      <c r="N45" s="60">
        <v>2227</v>
      </c>
      <c r="O45" s="61">
        <v>2407</v>
      </c>
      <c r="P45" s="48"/>
      <c r="Q45" s="48"/>
      <c r="R45" s="48"/>
      <c r="S45" s="48"/>
      <c r="T45" s="48"/>
      <c r="U45" s="48"/>
    </row>
    <row r="46" spans="1:21" ht="30.75" customHeight="1">
      <c r="A46" s="48"/>
      <c r="B46" s="1210"/>
      <c r="C46" s="1211"/>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c r="A47" s="48"/>
      <c r="B47" s="1210"/>
      <c r="C47" s="1211"/>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c r="A48" s="48"/>
      <c r="B48" s="1210"/>
      <c r="C48" s="1211"/>
      <c r="D48" s="62"/>
      <c r="E48" s="1216" t="s">
        <v>15</v>
      </c>
      <c r="F48" s="1216"/>
      <c r="G48" s="1216"/>
      <c r="H48" s="1216"/>
      <c r="I48" s="1216"/>
      <c r="J48" s="1217"/>
      <c r="K48" s="63">
        <v>104</v>
      </c>
      <c r="L48" s="64">
        <v>105</v>
      </c>
      <c r="M48" s="64">
        <v>106</v>
      </c>
      <c r="N48" s="64">
        <v>97</v>
      </c>
      <c r="O48" s="65">
        <v>97</v>
      </c>
      <c r="P48" s="48"/>
      <c r="Q48" s="48"/>
      <c r="R48" s="48"/>
      <c r="S48" s="48"/>
      <c r="T48" s="48"/>
      <c r="U48" s="48"/>
    </row>
    <row r="49" spans="1:21" ht="30.75" customHeight="1">
      <c r="A49" s="48"/>
      <c r="B49" s="1210"/>
      <c r="C49" s="1211"/>
      <c r="D49" s="62"/>
      <c r="E49" s="1216" t="s">
        <v>16</v>
      </c>
      <c r="F49" s="1216"/>
      <c r="G49" s="1216"/>
      <c r="H49" s="1216"/>
      <c r="I49" s="1216"/>
      <c r="J49" s="1217"/>
      <c r="K49" s="63">
        <v>73</v>
      </c>
      <c r="L49" s="64">
        <v>83</v>
      </c>
      <c r="M49" s="64">
        <v>56</v>
      </c>
      <c r="N49" s="64">
        <v>32</v>
      </c>
      <c r="O49" s="65">
        <v>9</v>
      </c>
      <c r="P49" s="48"/>
      <c r="Q49" s="48"/>
      <c r="R49" s="48"/>
      <c r="S49" s="48"/>
      <c r="T49" s="48"/>
      <c r="U49" s="48"/>
    </row>
    <row r="50" spans="1:21" ht="30.75" customHeight="1">
      <c r="A50" s="48"/>
      <c r="B50" s="1210"/>
      <c r="C50" s="1211"/>
      <c r="D50" s="62"/>
      <c r="E50" s="1216" t="s">
        <v>17</v>
      </c>
      <c r="F50" s="1216"/>
      <c r="G50" s="1216"/>
      <c r="H50" s="1216"/>
      <c r="I50" s="1216"/>
      <c r="J50" s="1217"/>
      <c r="K50" s="63">
        <v>62</v>
      </c>
      <c r="L50" s="64">
        <v>62</v>
      </c>
      <c r="M50" s="64">
        <v>62</v>
      </c>
      <c r="N50" s="64">
        <v>62</v>
      </c>
      <c r="O50" s="65">
        <v>62</v>
      </c>
      <c r="P50" s="48"/>
      <c r="Q50" s="48"/>
      <c r="R50" s="48"/>
      <c r="S50" s="48"/>
      <c r="T50" s="48"/>
      <c r="U50" s="48"/>
    </row>
    <row r="51" spans="1:21" ht="30.75" customHeight="1">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2019</v>
      </c>
      <c r="L52" s="64">
        <v>1994</v>
      </c>
      <c r="M52" s="64">
        <v>1997</v>
      </c>
      <c r="N52" s="64">
        <v>1933</v>
      </c>
      <c r="O52" s="65">
        <v>2032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577</v>
      </c>
      <c r="L53" s="69">
        <v>560</v>
      </c>
      <c r="M53" s="69">
        <v>554</v>
      </c>
      <c r="N53" s="69">
        <v>485</v>
      </c>
      <c r="O53" s="70">
        <v>543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24" t="s">
        <v>25</v>
      </c>
      <c r="C57" s="1225"/>
      <c r="D57" s="1228" t="s">
        <v>26</v>
      </c>
      <c r="E57" s="1229"/>
      <c r="F57" s="1229"/>
      <c r="G57" s="1229"/>
      <c r="H57" s="1229"/>
      <c r="I57" s="1229"/>
      <c r="J57" s="1230"/>
      <c r="K57" s="82" t="s">
        <v>617</v>
      </c>
      <c r="L57" s="83" t="s">
        <v>619</v>
      </c>
      <c r="M57" s="83" t="s">
        <v>619</v>
      </c>
      <c r="N57" s="83" t="s">
        <v>619</v>
      </c>
      <c r="O57" s="84" t="s">
        <v>621</v>
      </c>
    </row>
    <row r="58" spans="1:21" ht="31.5" customHeight="1" thickBot="1">
      <c r="B58" s="1226"/>
      <c r="C58" s="1227"/>
      <c r="D58" s="1231" t="s">
        <v>27</v>
      </c>
      <c r="E58" s="1232"/>
      <c r="F58" s="1232"/>
      <c r="G58" s="1232"/>
      <c r="H58" s="1232"/>
      <c r="I58" s="1232"/>
      <c r="J58" s="1233"/>
      <c r="K58" s="85" t="s">
        <v>618</v>
      </c>
      <c r="L58" s="86" t="s">
        <v>620</v>
      </c>
      <c r="M58" s="86" t="s">
        <v>620</v>
      </c>
      <c r="N58" s="86" t="s">
        <v>620</v>
      </c>
      <c r="O58" s="87" t="s">
        <v>617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ziKJgT+L7UeqrAUA99WpM/koerXElFYoSQHMB6yNu+sAdr863aNCd6erMt8dOjRJt8Sj+BJjJGrNdh6jq5Qg==" saltValue="iX4dZoTthhTspVSyWjsd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48" sqref="J48"/>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34" t="s">
        <v>30</v>
      </c>
      <c r="C41" s="1235"/>
      <c r="D41" s="101"/>
      <c r="E41" s="1240" t="s">
        <v>31</v>
      </c>
      <c r="F41" s="1240"/>
      <c r="G41" s="1240"/>
      <c r="H41" s="1241"/>
      <c r="I41" s="102">
        <v>19560</v>
      </c>
      <c r="J41" s="103">
        <v>20263</v>
      </c>
      <c r="K41" s="103">
        <v>21046</v>
      </c>
      <c r="L41" s="103">
        <v>21454</v>
      </c>
      <c r="M41" s="104">
        <v>22660</v>
      </c>
    </row>
    <row r="42" spans="2:13" ht="27.75" customHeight="1">
      <c r="B42" s="1236"/>
      <c r="C42" s="1237"/>
      <c r="D42" s="105"/>
      <c r="E42" s="1242" t="s">
        <v>32</v>
      </c>
      <c r="F42" s="1242"/>
      <c r="G42" s="1242"/>
      <c r="H42" s="1243"/>
      <c r="I42" s="106" t="s">
        <v>515</v>
      </c>
      <c r="J42" s="107" t="s">
        <v>515</v>
      </c>
      <c r="K42" s="107" t="s">
        <v>515</v>
      </c>
      <c r="L42" s="107" t="s">
        <v>515</v>
      </c>
      <c r="M42" s="108" t="s">
        <v>515</v>
      </c>
    </row>
    <row r="43" spans="2:13" ht="27.75" customHeight="1">
      <c r="B43" s="1236"/>
      <c r="C43" s="1237"/>
      <c r="D43" s="105"/>
      <c r="E43" s="1242" t="s">
        <v>33</v>
      </c>
      <c r="F43" s="1242"/>
      <c r="G43" s="1242"/>
      <c r="H43" s="1243"/>
      <c r="I43" s="106">
        <v>1123</v>
      </c>
      <c r="J43" s="107">
        <v>1081</v>
      </c>
      <c r="K43" s="107">
        <v>987</v>
      </c>
      <c r="L43" s="107">
        <v>982</v>
      </c>
      <c r="M43" s="108">
        <v>867</v>
      </c>
    </row>
    <row r="44" spans="2:13" ht="27.75" customHeight="1">
      <c r="B44" s="1236"/>
      <c r="C44" s="1237"/>
      <c r="D44" s="105"/>
      <c r="E44" s="1242" t="s">
        <v>34</v>
      </c>
      <c r="F44" s="1242"/>
      <c r="G44" s="1242"/>
      <c r="H44" s="1243"/>
      <c r="I44" s="106">
        <v>444</v>
      </c>
      <c r="J44" s="107">
        <v>316</v>
      </c>
      <c r="K44" s="107">
        <v>214</v>
      </c>
      <c r="L44" s="107">
        <v>133</v>
      </c>
      <c r="M44" s="108">
        <v>73</v>
      </c>
    </row>
    <row r="45" spans="2:13" ht="27.75" customHeight="1">
      <c r="B45" s="1236"/>
      <c r="C45" s="1237"/>
      <c r="D45" s="105"/>
      <c r="E45" s="1242" t="s">
        <v>35</v>
      </c>
      <c r="F45" s="1242"/>
      <c r="G45" s="1242"/>
      <c r="H45" s="1243"/>
      <c r="I45" s="106">
        <v>5577</v>
      </c>
      <c r="J45" s="107">
        <v>5294</v>
      </c>
      <c r="K45" s="107">
        <v>5226</v>
      </c>
      <c r="L45" s="107">
        <v>4936</v>
      </c>
      <c r="M45" s="108">
        <v>4652</v>
      </c>
    </row>
    <row r="46" spans="2:13" ht="27.75" customHeight="1">
      <c r="B46" s="1236"/>
      <c r="C46" s="1237"/>
      <c r="D46" s="109"/>
      <c r="E46" s="1242" t="s">
        <v>36</v>
      </c>
      <c r="F46" s="1242"/>
      <c r="G46" s="1242"/>
      <c r="H46" s="1243"/>
      <c r="I46" s="106" t="s">
        <v>515</v>
      </c>
      <c r="J46" s="107" t="s">
        <v>515</v>
      </c>
      <c r="K46" s="107" t="s">
        <v>515</v>
      </c>
      <c r="L46" s="107" t="s">
        <v>515</v>
      </c>
      <c r="M46" s="108" t="s">
        <v>515</v>
      </c>
    </row>
    <row r="47" spans="2:13" ht="27.75" customHeight="1">
      <c r="B47" s="1236"/>
      <c r="C47" s="1237"/>
      <c r="D47" s="110"/>
      <c r="E47" s="1244" t="s">
        <v>37</v>
      </c>
      <c r="F47" s="1245"/>
      <c r="G47" s="1245"/>
      <c r="H47" s="1246"/>
      <c r="I47" s="106" t="s">
        <v>515</v>
      </c>
      <c r="J47" s="107" t="s">
        <v>515</v>
      </c>
      <c r="K47" s="107" t="s">
        <v>515</v>
      </c>
      <c r="L47" s="107" t="s">
        <v>515</v>
      </c>
      <c r="M47" s="108" t="s">
        <v>515</v>
      </c>
    </row>
    <row r="48" spans="2:13" ht="27.75" customHeight="1">
      <c r="B48" s="1236"/>
      <c r="C48" s="1237"/>
      <c r="D48" s="105"/>
      <c r="E48" s="1242" t="s">
        <v>38</v>
      </c>
      <c r="F48" s="1242"/>
      <c r="G48" s="1242"/>
      <c r="H48" s="1243"/>
      <c r="I48" s="106" t="s">
        <v>515</v>
      </c>
      <c r="J48" s="107" t="s">
        <v>515</v>
      </c>
      <c r="K48" s="107" t="s">
        <v>515</v>
      </c>
      <c r="L48" s="107" t="s">
        <v>515</v>
      </c>
      <c r="M48" s="108" t="s">
        <v>515</v>
      </c>
    </row>
    <row r="49" spans="2:13" ht="27.75" customHeight="1">
      <c r="B49" s="1238"/>
      <c r="C49" s="1239"/>
      <c r="D49" s="105"/>
      <c r="E49" s="1242" t="s">
        <v>39</v>
      </c>
      <c r="F49" s="1242"/>
      <c r="G49" s="1242"/>
      <c r="H49" s="1243"/>
      <c r="I49" s="106" t="s">
        <v>515</v>
      </c>
      <c r="J49" s="107" t="s">
        <v>515</v>
      </c>
      <c r="K49" s="107" t="s">
        <v>515</v>
      </c>
      <c r="L49" s="107" t="s">
        <v>515</v>
      </c>
      <c r="M49" s="108" t="s">
        <v>515</v>
      </c>
    </row>
    <row r="50" spans="2:13" ht="27.75" customHeight="1">
      <c r="B50" s="1247" t="s">
        <v>40</v>
      </c>
      <c r="C50" s="1248"/>
      <c r="D50" s="111"/>
      <c r="E50" s="1242" t="s">
        <v>41</v>
      </c>
      <c r="F50" s="1242"/>
      <c r="G50" s="1242"/>
      <c r="H50" s="1243"/>
      <c r="I50" s="106">
        <v>10355</v>
      </c>
      <c r="J50" s="107">
        <v>10524</v>
      </c>
      <c r="K50" s="107">
        <v>10881</v>
      </c>
      <c r="L50" s="107">
        <v>11138</v>
      </c>
      <c r="M50" s="108">
        <v>10559</v>
      </c>
    </row>
    <row r="51" spans="2:13" ht="27.75" customHeight="1">
      <c r="B51" s="1236"/>
      <c r="C51" s="1237"/>
      <c r="D51" s="105"/>
      <c r="E51" s="1242" t="s">
        <v>42</v>
      </c>
      <c r="F51" s="1242"/>
      <c r="G51" s="1242"/>
      <c r="H51" s="1243"/>
      <c r="I51" s="106">
        <v>958</v>
      </c>
      <c r="J51" s="107">
        <v>868</v>
      </c>
      <c r="K51" s="107">
        <v>796</v>
      </c>
      <c r="L51" s="107">
        <v>736</v>
      </c>
      <c r="M51" s="108">
        <v>665</v>
      </c>
    </row>
    <row r="52" spans="2:13" ht="27.75" customHeight="1">
      <c r="B52" s="1238"/>
      <c r="C52" s="1239"/>
      <c r="D52" s="105"/>
      <c r="E52" s="1242" t="s">
        <v>43</v>
      </c>
      <c r="F52" s="1242"/>
      <c r="G52" s="1242"/>
      <c r="H52" s="1243"/>
      <c r="I52" s="106">
        <v>16220</v>
      </c>
      <c r="J52" s="107">
        <v>16649</v>
      </c>
      <c r="K52" s="107">
        <v>17143</v>
      </c>
      <c r="L52" s="107">
        <v>17383</v>
      </c>
      <c r="M52" s="108">
        <v>18117</v>
      </c>
    </row>
    <row r="53" spans="2:13" ht="27.75" customHeight="1" thickBot="1">
      <c r="B53" s="1249" t="s">
        <v>44</v>
      </c>
      <c r="C53" s="1250"/>
      <c r="D53" s="112"/>
      <c r="E53" s="1251" t="s">
        <v>45</v>
      </c>
      <c r="F53" s="1251"/>
      <c r="G53" s="1251"/>
      <c r="H53" s="1252"/>
      <c r="I53" s="113">
        <v>-829</v>
      </c>
      <c r="J53" s="114">
        <v>-1087</v>
      </c>
      <c r="K53" s="114">
        <v>-1349</v>
      </c>
      <c r="L53" s="114">
        <v>-1751</v>
      </c>
      <c r="M53" s="115">
        <v>-1090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P15IhesuIDoPVe5gHw++qT2eG3pVGqsyCQJlYVa3nhQXG0RzZ+n+TjU6htwEcZl3WLs96oKd4xqMi8HXMHF9A==" saltValue="UrqHQC99WOEJnWIJd50+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topLeftCell="A55"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61" t="s">
        <v>48</v>
      </c>
      <c r="D55" s="1261"/>
      <c r="E55" s="1262"/>
      <c r="F55" s="127">
        <v>3707</v>
      </c>
      <c r="G55" s="127">
        <v>3716</v>
      </c>
      <c r="H55" s="128">
        <v>3186</v>
      </c>
    </row>
    <row r="56" spans="2:8" ht="52.5" customHeight="1">
      <c r="B56" s="129"/>
      <c r="C56" s="1263" t="s">
        <v>49</v>
      </c>
      <c r="D56" s="1263"/>
      <c r="E56" s="1264"/>
      <c r="F56" s="130">
        <v>1639</v>
      </c>
      <c r="G56" s="130">
        <v>1935</v>
      </c>
      <c r="H56" s="131">
        <v>2021</v>
      </c>
    </row>
    <row r="57" spans="2:8" ht="53.25" customHeight="1">
      <c r="B57" s="129"/>
      <c r="C57" s="1265" t="s">
        <v>50</v>
      </c>
      <c r="D57" s="1265"/>
      <c r="E57" s="1266"/>
      <c r="F57" s="132">
        <v>8313</v>
      </c>
      <c r="G57" s="132">
        <v>8220</v>
      </c>
      <c r="H57" s="133">
        <v>7913</v>
      </c>
    </row>
    <row r="58" spans="2:8" ht="45.75" customHeight="1">
      <c r="B58" s="134"/>
      <c r="C58" s="1253" t="s">
        <v>612</v>
      </c>
      <c r="D58" s="1254"/>
      <c r="E58" s="1255"/>
      <c r="F58" s="135">
        <v>4271</v>
      </c>
      <c r="G58" s="135">
        <v>4285</v>
      </c>
      <c r="H58" s="136">
        <v>4295</v>
      </c>
    </row>
    <row r="59" spans="2:8" ht="45.75" customHeight="1">
      <c r="B59" s="134"/>
      <c r="C59" s="1253" t="s">
        <v>613</v>
      </c>
      <c r="D59" s="1254"/>
      <c r="E59" s="1255"/>
      <c r="F59" s="135">
        <v>2788</v>
      </c>
      <c r="G59" s="135">
        <v>2743</v>
      </c>
      <c r="H59" s="136">
        <v>2571</v>
      </c>
    </row>
    <row r="60" spans="2:8" ht="45.75" customHeight="1">
      <c r="B60" s="134"/>
      <c r="C60" s="1253" t="s">
        <v>614</v>
      </c>
      <c r="D60" s="1254"/>
      <c r="E60" s="1255"/>
      <c r="F60" s="135">
        <v>508</v>
      </c>
      <c r="G60" s="135">
        <v>482</v>
      </c>
      <c r="H60" s="136">
        <v>451</v>
      </c>
    </row>
    <row r="61" spans="2:8" ht="45.75" customHeight="1">
      <c r="B61" s="134"/>
      <c r="C61" s="1253" t="s">
        <v>615</v>
      </c>
      <c r="D61" s="1254"/>
      <c r="E61" s="1255"/>
      <c r="F61" s="135">
        <v>156</v>
      </c>
      <c r="G61" s="135">
        <v>156</v>
      </c>
      <c r="H61" s="136">
        <v>157</v>
      </c>
    </row>
    <row r="62" spans="2:8" ht="45.75" customHeight="1" thickBot="1">
      <c r="B62" s="137"/>
      <c r="C62" s="1256" t="s">
        <v>616</v>
      </c>
      <c r="D62" s="1257"/>
      <c r="E62" s="1258"/>
      <c r="F62" s="138">
        <v>91</v>
      </c>
      <c r="G62" s="138">
        <v>91</v>
      </c>
      <c r="H62" s="139">
        <v>91</v>
      </c>
    </row>
    <row r="63" spans="2:8" ht="52.5" customHeight="1" thickBot="1">
      <c r="B63" s="140"/>
      <c r="C63" s="1259" t="s">
        <v>51</v>
      </c>
      <c r="D63" s="1259"/>
      <c r="E63" s="1260"/>
      <c r="F63" s="141">
        <v>13659</v>
      </c>
      <c r="G63" s="141">
        <v>13871</v>
      </c>
      <c r="H63" s="142">
        <v>13120</v>
      </c>
    </row>
    <row r="64" spans="2:8" ht="15" customHeight="1"/>
    <row r="65" ht="0" hidden="1" customHeight="1"/>
    <row r="66" ht="0" hidden="1" customHeight="1"/>
  </sheetData>
  <sheetProtection algorithmName="SHA-512" hashValue="d3eGZ+ATpEOaC5AYX/ww0oQJ2De/Y73wmrNZ5I0M1+cHkhJKlQC0/Py+wy7E0i1B/1K/u36OCpdT9o/rI40wEA==" saltValue="p+IGjxBGVJ2n4kGMi6Pr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abSelected="1" topLeftCell="A67" zoomScaleNormal="100" zoomScaleSheetLayoutView="55" workbookViewId="0">
      <selection activeCell="AN65" sqref="AN65:DC6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626</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557</v>
      </c>
      <c r="BQ50" s="1301"/>
      <c r="BR50" s="1301"/>
      <c r="BS50" s="1301"/>
      <c r="BT50" s="1301"/>
      <c r="BU50" s="1301"/>
      <c r="BV50" s="1301"/>
      <c r="BW50" s="1301"/>
      <c r="BX50" s="1301" t="s">
        <v>558</v>
      </c>
      <c r="BY50" s="1301"/>
      <c r="BZ50" s="1301"/>
      <c r="CA50" s="1301"/>
      <c r="CB50" s="1301"/>
      <c r="CC50" s="1301"/>
      <c r="CD50" s="1301"/>
      <c r="CE50" s="1301"/>
      <c r="CF50" s="1301" t="s">
        <v>559</v>
      </c>
      <c r="CG50" s="1301"/>
      <c r="CH50" s="1301"/>
      <c r="CI50" s="1301"/>
      <c r="CJ50" s="1301"/>
      <c r="CK50" s="1301"/>
      <c r="CL50" s="1301"/>
      <c r="CM50" s="1301"/>
      <c r="CN50" s="1301" t="s">
        <v>560</v>
      </c>
      <c r="CO50" s="1301"/>
      <c r="CP50" s="1301"/>
      <c r="CQ50" s="1301"/>
      <c r="CR50" s="1301"/>
      <c r="CS50" s="1301"/>
      <c r="CT50" s="1301"/>
      <c r="CU50" s="1301"/>
      <c r="CV50" s="1301" t="s">
        <v>561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627</v>
      </c>
      <c r="AO51" s="1305"/>
      <c r="AP51" s="1305"/>
      <c r="AQ51" s="1305"/>
      <c r="AR51" s="1305"/>
      <c r="AS51" s="1305"/>
      <c r="AT51" s="1305"/>
      <c r="AU51" s="1305"/>
      <c r="AV51" s="1305"/>
      <c r="AW51" s="1305"/>
      <c r="AX51" s="1305"/>
      <c r="AY51" s="1305"/>
      <c r="AZ51" s="1305"/>
      <c r="BA51" s="1305"/>
      <c r="BB51" s="1305" t="s">
        <v>628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61.5</v>
      </c>
      <c r="BY53" s="1307"/>
      <c r="BZ53" s="1307"/>
      <c r="CA53" s="1307"/>
      <c r="CB53" s="1307"/>
      <c r="CC53" s="1307"/>
      <c r="CD53" s="1307"/>
      <c r="CE53" s="1307"/>
      <c r="CF53" s="1307">
        <v>62.5</v>
      </c>
      <c r="CG53" s="1307"/>
      <c r="CH53" s="1307"/>
      <c r="CI53" s="1307"/>
      <c r="CJ53" s="1307"/>
      <c r="CK53" s="1307"/>
      <c r="CL53" s="1307"/>
      <c r="CM53" s="1307"/>
      <c r="CN53" s="1307">
        <v>62.3</v>
      </c>
      <c r="CO53" s="1307"/>
      <c r="CP53" s="1307"/>
      <c r="CQ53" s="1307"/>
      <c r="CR53" s="1307"/>
      <c r="CS53" s="1307"/>
      <c r="CT53" s="1307"/>
      <c r="CU53" s="1307"/>
      <c r="CV53" s="1307">
        <v>63.9</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630</v>
      </c>
      <c r="AO55" s="1301"/>
      <c r="AP55" s="1301"/>
      <c r="AQ55" s="1301"/>
      <c r="AR55" s="1301"/>
      <c r="AS55" s="1301"/>
      <c r="AT55" s="1301"/>
      <c r="AU55" s="1301"/>
      <c r="AV55" s="1301"/>
      <c r="AW55" s="1301"/>
      <c r="AX55" s="1301"/>
      <c r="AY55" s="1301"/>
      <c r="AZ55" s="1301"/>
      <c r="BA55" s="1301"/>
      <c r="BB55" s="1305" t="s">
        <v>628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56.8</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631</v>
      </c>
    </row>
    <row r="64" spans="1:109">
      <c r="B64" s="1276"/>
      <c r="G64" s="1283"/>
      <c r="I64" s="1317"/>
      <c r="J64" s="1317"/>
      <c r="K64" s="1317"/>
      <c r="L64" s="1317"/>
      <c r="M64" s="1317"/>
      <c r="N64" s="1318"/>
      <c r="AM64" s="1283"/>
      <c r="AN64" s="1283" t="s">
        <v>624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626</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557</v>
      </c>
      <c r="BQ72" s="1301"/>
      <c r="BR72" s="1301"/>
      <c r="BS72" s="1301"/>
      <c r="BT72" s="1301"/>
      <c r="BU72" s="1301"/>
      <c r="BV72" s="1301"/>
      <c r="BW72" s="1301"/>
      <c r="BX72" s="1301" t="s">
        <v>558</v>
      </c>
      <c r="BY72" s="1301"/>
      <c r="BZ72" s="1301"/>
      <c r="CA72" s="1301"/>
      <c r="CB72" s="1301"/>
      <c r="CC72" s="1301"/>
      <c r="CD72" s="1301"/>
      <c r="CE72" s="1301"/>
      <c r="CF72" s="1301" t="s">
        <v>559</v>
      </c>
      <c r="CG72" s="1301"/>
      <c r="CH72" s="1301"/>
      <c r="CI72" s="1301"/>
      <c r="CJ72" s="1301"/>
      <c r="CK72" s="1301"/>
      <c r="CL72" s="1301"/>
      <c r="CM72" s="1301"/>
      <c r="CN72" s="1301" t="s">
        <v>560</v>
      </c>
      <c r="CO72" s="1301"/>
      <c r="CP72" s="1301"/>
      <c r="CQ72" s="1301"/>
      <c r="CR72" s="1301"/>
      <c r="CS72" s="1301"/>
      <c r="CT72" s="1301"/>
      <c r="CU72" s="1301"/>
      <c r="CV72" s="1301" t="s">
        <v>561</v>
      </c>
      <c r="CW72" s="1301"/>
      <c r="CX72" s="1301"/>
      <c r="CY72" s="1301"/>
      <c r="CZ72" s="1301"/>
      <c r="DA72" s="1301"/>
      <c r="DB72" s="1301"/>
      <c r="DC72" s="1301"/>
    </row>
    <row r="73" spans="2:107">
      <c r="B73" s="1276"/>
      <c r="G73" s="1302"/>
      <c r="H73" s="1302"/>
      <c r="I73" s="1302"/>
      <c r="J73" s="1302"/>
      <c r="K73" s="1324"/>
      <c r="L73" s="1324"/>
      <c r="M73" s="1324"/>
      <c r="N73" s="1324"/>
      <c r="AM73" s="1294"/>
      <c r="AN73" s="1305" t="s">
        <v>627</v>
      </c>
      <c r="AO73" s="1305"/>
      <c r="AP73" s="1305"/>
      <c r="AQ73" s="1305"/>
      <c r="AR73" s="1305"/>
      <c r="AS73" s="1305"/>
      <c r="AT73" s="1305"/>
      <c r="AU73" s="1305"/>
      <c r="AV73" s="1305"/>
      <c r="AW73" s="1305"/>
      <c r="AX73" s="1305"/>
      <c r="AY73" s="1305"/>
      <c r="AZ73" s="1305"/>
      <c r="BA73" s="1305"/>
      <c r="BB73" s="1305" t="s">
        <v>628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634</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5.4</v>
      </c>
      <c r="BY75" s="1307"/>
      <c r="BZ75" s="1307"/>
      <c r="CA75" s="1307"/>
      <c r="CB75" s="1307"/>
      <c r="CC75" s="1307"/>
      <c r="CD75" s="1307"/>
      <c r="CE75" s="1307"/>
      <c r="CF75" s="1307">
        <v>4.8</v>
      </c>
      <c r="CG75" s="1307"/>
      <c r="CH75" s="1307"/>
      <c r="CI75" s="1307"/>
      <c r="CJ75" s="1307"/>
      <c r="CK75" s="1307"/>
      <c r="CL75" s="1307"/>
      <c r="CM75" s="1307"/>
      <c r="CN75" s="1307">
        <v>4.5999999999999996</v>
      </c>
      <c r="CO75" s="1307"/>
      <c r="CP75" s="1307"/>
      <c r="CQ75" s="1307"/>
      <c r="CR75" s="1307"/>
      <c r="CS75" s="1307"/>
      <c r="CT75" s="1307"/>
      <c r="CU75" s="1307"/>
      <c r="CV75" s="1307">
        <v>4.7</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630</v>
      </c>
      <c r="AO77" s="1301"/>
      <c r="AP77" s="1301"/>
      <c r="AQ77" s="1301"/>
      <c r="AR77" s="1301"/>
      <c r="AS77" s="1301"/>
      <c r="AT77" s="1301"/>
      <c r="AU77" s="1301"/>
      <c r="AV77" s="1301"/>
      <c r="AW77" s="1301"/>
      <c r="AX77" s="1301"/>
      <c r="AY77" s="1301"/>
      <c r="AZ77" s="1301"/>
      <c r="BA77" s="1301"/>
      <c r="BB77" s="1305" t="s">
        <v>628</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633</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a+jM/s++t5QVp/DuzYYSX6gciFVaDZjAwqLLIIZGowfAiD2r/7oG5DW3iRedtSfaCj4hghPsYsqAzQ2IOQ+5Q==" saltValue="liIIrOA3o4/mba7sneId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topLeftCell="A101" zoomScaleNormal="10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0BYS0sBKLRm8Pq1M1WMMECDt5C63AoIBNKJoXRJaSg5WDEJkqt1JWe/iXxVXw3ngKGTNd/Qq421VkOoYpN+GA==" saltValue="mYoyGvsXISXum+zUKBf/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topLeftCell="V104" zoomScaleNormal="10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7hjLDDSxnSjQosDLaPCrnSqhSLJPkwWSk3Q0Fom4WK4yZpkgXzy4/xm0L+IqMIGiwp0wFRQJmwDR3advK7wEg==" saltValue="84oJAciAhveC/m7RxISf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50716</v>
      </c>
      <c r="E3" s="161"/>
      <c r="F3" s="162">
        <v>106614</v>
      </c>
      <c r="G3" s="163"/>
      <c r="H3" s="164"/>
    </row>
    <row r="4" spans="1:8">
      <c r="A4" s="165"/>
      <c r="B4" s="166"/>
      <c r="C4" s="167"/>
      <c r="D4" s="168">
        <v>36516</v>
      </c>
      <c r="E4" s="169"/>
      <c r="F4" s="170">
        <v>45545</v>
      </c>
      <c r="G4" s="171"/>
      <c r="H4" s="172"/>
    </row>
    <row r="5" spans="1:8">
      <c r="A5" s="153" t="s">
        <v>549</v>
      </c>
      <c r="B5" s="158"/>
      <c r="C5" s="159"/>
      <c r="D5" s="160">
        <v>66410</v>
      </c>
      <c r="E5" s="161"/>
      <c r="F5" s="162">
        <v>81768</v>
      </c>
      <c r="G5" s="163"/>
      <c r="H5" s="164"/>
    </row>
    <row r="6" spans="1:8">
      <c r="A6" s="165"/>
      <c r="B6" s="166"/>
      <c r="C6" s="167"/>
      <c r="D6" s="168">
        <v>58282</v>
      </c>
      <c r="E6" s="169"/>
      <c r="F6" s="170">
        <v>37917</v>
      </c>
      <c r="G6" s="171"/>
      <c r="H6" s="172"/>
    </row>
    <row r="7" spans="1:8">
      <c r="A7" s="153" t="s">
        <v>550</v>
      </c>
      <c r="B7" s="158"/>
      <c r="C7" s="159"/>
      <c r="D7" s="160">
        <v>74434</v>
      </c>
      <c r="E7" s="161"/>
      <c r="F7" s="162">
        <v>66954</v>
      </c>
      <c r="G7" s="163"/>
      <c r="H7" s="164"/>
    </row>
    <row r="8" spans="1:8">
      <c r="A8" s="165"/>
      <c r="B8" s="166"/>
      <c r="C8" s="167"/>
      <c r="D8" s="168">
        <v>61061</v>
      </c>
      <c r="E8" s="169"/>
      <c r="F8" s="170">
        <v>37305</v>
      </c>
      <c r="G8" s="171"/>
      <c r="H8" s="172"/>
    </row>
    <row r="9" spans="1:8">
      <c r="A9" s="153" t="s">
        <v>551</v>
      </c>
      <c r="B9" s="158"/>
      <c r="C9" s="159"/>
      <c r="D9" s="160">
        <v>56256</v>
      </c>
      <c r="E9" s="161"/>
      <c r="F9" s="162">
        <v>72656</v>
      </c>
      <c r="G9" s="163"/>
      <c r="H9" s="164"/>
    </row>
    <row r="10" spans="1:8">
      <c r="A10" s="165"/>
      <c r="B10" s="166"/>
      <c r="C10" s="167"/>
      <c r="D10" s="168">
        <v>45230</v>
      </c>
      <c r="E10" s="169"/>
      <c r="F10" s="170">
        <v>36448</v>
      </c>
      <c r="G10" s="171"/>
      <c r="H10" s="172"/>
    </row>
    <row r="11" spans="1:8">
      <c r="A11" s="153" t="s">
        <v>552</v>
      </c>
      <c r="B11" s="158"/>
      <c r="C11" s="159"/>
      <c r="D11" s="160">
        <v>88980</v>
      </c>
      <c r="E11" s="161"/>
      <c r="F11" s="162">
        <v>65080</v>
      </c>
      <c r="G11" s="163"/>
      <c r="H11" s="164"/>
    </row>
    <row r="12" spans="1:8">
      <c r="A12" s="165"/>
      <c r="B12" s="166"/>
      <c r="C12" s="173"/>
      <c r="D12" s="168">
        <v>74773</v>
      </c>
      <c r="E12" s="169"/>
      <c r="F12" s="170">
        <v>38201</v>
      </c>
      <c r="G12" s="171"/>
      <c r="H12" s="172"/>
    </row>
    <row r="13" spans="1:8">
      <c r="A13" s="153"/>
      <c r="B13" s="158"/>
      <c r="C13" s="174"/>
      <c r="D13" s="175">
        <v>67359</v>
      </c>
      <c r="E13" s="176"/>
      <c r="F13" s="177">
        <v>78614</v>
      </c>
      <c r="G13" s="178"/>
      <c r="H13" s="164"/>
    </row>
    <row r="14" spans="1:8">
      <c r="A14" s="165"/>
      <c r="B14" s="166"/>
      <c r="C14" s="167"/>
      <c r="D14" s="168">
        <v>55172</v>
      </c>
      <c r="E14" s="169"/>
      <c r="F14" s="170">
        <v>39083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1.97</v>
      </c>
      <c r="C19" s="179">
        <f>ROUND(VALUE(SUBSTITUTE(実質収支比率等に係る経年分析!G$48,"▲","-")),2)</f>
        <v>5.64</v>
      </c>
      <c r="D19" s="179">
        <f>ROUND(VALUE(SUBSTITUTE(実質収支比率等に係る経年分析!H$48,"▲","-")),2)</f>
        <v>6.21</v>
      </c>
      <c r="E19" s="179">
        <f>ROUND(VALUE(SUBSTITUTE(実質収支比率等に係る経年分析!I$48,"▲","-")),2)</f>
        <v>3.57</v>
      </c>
      <c r="F19" s="179">
        <f>ROUND(VALUE(SUBSTITUTE(実質収支比率等に係る経年分析!J$48,"▲","-")),2)</f>
        <v>3.22</v>
      </c>
    </row>
    <row r="20" spans="1:11">
      <c r="A20" s="179" t="s">
        <v>55</v>
      </c>
      <c r="B20" s="179">
        <f>ROUND(VALUE(SUBSTITUTE(実質収支比率等に係る経年分析!F$47,"▲","-")),2)</f>
        <v>26.46</v>
      </c>
      <c r="C20" s="179">
        <f>ROUND(VALUE(SUBSTITUTE(実質収支比率等に係る経年分析!G$47,"▲","-")),2)</f>
        <v>26.46</v>
      </c>
      <c r="D20" s="179">
        <f>ROUND(VALUE(SUBSTITUTE(実質収支比率等に係る経年分析!H$47,"▲","-")),2)</f>
        <v>28.05</v>
      </c>
      <c r="E20" s="179">
        <f>ROUND(VALUE(SUBSTITUTE(実質収支比率等に係る経年分析!I$47,"▲","-")),2)</f>
        <v>28.98</v>
      </c>
      <c r="F20" s="179">
        <f>ROUND(VALUE(SUBSTITUTE(実質収支比率等に係る経年分析!J$47,"▲","-")),2)</f>
        <v>25.24</v>
      </c>
    </row>
    <row r="21" spans="1:11">
      <c r="A21" s="179" t="s">
        <v>56</v>
      </c>
      <c r="B21" s="179">
        <f>IF(ISNUMBER(VALUE(SUBSTITUTE(実質収支比率等に係る経年分析!F$49,"▲","-"))),ROUND(VALUE(SUBSTITUTE(実質収支比率等に係る経年分析!F$49,"▲","-")),2),NA())</f>
        <v>-7.23</v>
      </c>
      <c r="C21" s="179">
        <f>IF(ISNUMBER(VALUE(SUBSTITUTE(実質収支比率等に係る経年分析!G$49,"▲","-"))),ROUND(VALUE(SUBSTITUTE(実質収支比率等に係る経年分析!G$49,"▲","-")),2),NA())</f>
        <v>3.84</v>
      </c>
      <c r="D21" s="179">
        <f>IF(ISNUMBER(VALUE(SUBSTITUTE(実質収支比率等に係る経年分析!H$49,"▲","-"))),ROUND(VALUE(SUBSTITUTE(実質収支比率等に係る経年分析!H$49,"▲","-")),2),NA())</f>
        <v>1.37</v>
      </c>
      <c r="E21" s="179">
        <f>IF(ISNUMBER(VALUE(SUBSTITUTE(実質収支比率等に係る経年分析!I$49,"▲","-"))),ROUND(VALUE(SUBSTITUTE(実質収支比率等に係る経年分析!I$49,"▲","-")),2),NA())</f>
        <v>-2.76</v>
      </c>
      <c r="F21" s="179">
        <f>IF(ISNUMBER(VALUE(SUBSTITUTE(実質収支比率等に係る経年分析!J$49,"▲","-"))),ROUND(VALUE(SUBSTITUTE(実質収支比率等に係る経年分析!J$49,"▲","-")),2),NA())</f>
        <v>-4.6100000000000003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介護保険事業特別会計（サービス事業勘定）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0.56999999999999995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介護保険事業特別会計（保険事業勘定）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3.16</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12.53</v>
      </c>
    </row>
    <row r="36" spans="1:16">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3.74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4.0999999999999996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3.85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2.89</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2019</v>
      </c>
      <c r="E42" s="181"/>
      <c r="F42" s="181"/>
      <c r="G42" s="181">
        <f>'実質公債費比率（分子）の構造'!L$52</f>
        <v>1994</v>
      </c>
      <c r="H42" s="181"/>
      <c r="I42" s="181"/>
      <c r="J42" s="181">
        <f>'実質公債費比率（分子）の構造'!M$52</f>
        <v>1997</v>
      </c>
      <c r="K42" s="181"/>
      <c r="L42" s="181"/>
      <c r="M42" s="181">
        <f>'実質公債費比率（分子）の構造'!N$52</f>
        <v>1933</v>
      </c>
      <c r="N42" s="181"/>
      <c r="O42" s="181"/>
      <c r="P42" s="181">
        <f>'実質公債費比率（分子）の構造'!O$52</f>
        <v>2032</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62</v>
      </c>
      <c r="C44" s="181"/>
      <c r="D44" s="181"/>
      <c r="E44" s="181">
        <f>'実質公債費比率（分子）の構造'!L$50</f>
        <v>62</v>
      </c>
      <c r="F44" s="181"/>
      <c r="G44" s="181"/>
      <c r="H44" s="181">
        <f>'実質公債費比率（分子）の構造'!M$50</f>
        <v>62</v>
      </c>
      <c r="I44" s="181"/>
      <c r="J44" s="181"/>
      <c r="K44" s="181">
        <f>'実質公債費比率（分子）の構造'!N$50</f>
        <v>62</v>
      </c>
      <c r="L44" s="181"/>
      <c r="M44" s="181"/>
      <c r="N44" s="181">
        <f>'実質公債費比率（分子）の構造'!O$50</f>
        <v>62</v>
      </c>
      <c r="O44" s="181"/>
      <c r="P44" s="181"/>
    </row>
    <row r="45" spans="1:16">
      <c r="A45" s="181" t="s">
        <v>66</v>
      </c>
      <c r="B45" s="181">
        <f>'実質公債費比率（分子）の構造'!K$49</f>
        <v>73</v>
      </c>
      <c r="C45" s="181"/>
      <c r="D45" s="181"/>
      <c r="E45" s="181">
        <f>'実質公債費比率（分子）の構造'!L$49</f>
        <v>83</v>
      </c>
      <c r="F45" s="181"/>
      <c r="G45" s="181"/>
      <c r="H45" s="181">
        <f>'実質公債費比率（分子）の構造'!M$49</f>
        <v>56</v>
      </c>
      <c r="I45" s="181"/>
      <c r="J45" s="181"/>
      <c r="K45" s="181">
        <f>'実質公債費比率（分子）の構造'!N$49</f>
        <v>32</v>
      </c>
      <c r="L45" s="181"/>
      <c r="M45" s="181"/>
      <c r="N45" s="181">
        <f>'実質公債費比率（分子）の構造'!O$49</f>
        <v>9</v>
      </c>
      <c r="O45" s="181"/>
      <c r="P45" s="181"/>
    </row>
    <row r="46" spans="1:16">
      <c r="A46" s="181" t="s">
        <v>67</v>
      </c>
      <c r="B46" s="181">
        <f>'実質公債費比率（分子）の構造'!K$48</f>
        <v>104</v>
      </c>
      <c r="C46" s="181"/>
      <c r="D46" s="181"/>
      <c r="E46" s="181">
        <f>'実質公債費比率（分子）の構造'!L$48</f>
        <v>105</v>
      </c>
      <c r="F46" s="181"/>
      <c r="G46" s="181"/>
      <c r="H46" s="181">
        <f>'実質公債費比率（分子）の構造'!M$48</f>
        <v>106</v>
      </c>
      <c r="I46" s="181"/>
      <c r="J46" s="181"/>
      <c r="K46" s="181">
        <f>'実質公債費比率（分子）の構造'!N$48</f>
        <v>97</v>
      </c>
      <c r="L46" s="181"/>
      <c r="M46" s="181"/>
      <c r="N46" s="181">
        <f>'実質公債費比率（分子）の構造'!O$48</f>
        <v>97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2357</v>
      </c>
      <c r="C49" s="181"/>
      <c r="D49" s="181"/>
      <c r="E49" s="181">
        <f>'実質公債費比率（分子）の構造'!L$45</f>
        <v>2304</v>
      </c>
      <c r="F49" s="181"/>
      <c r="G49" s="181"/>
      <c r="H49" s="181">
        <f>'実質公債費比率（分子）の構造'!M$45</f>
        <v>2327</v>
      </c>
      <c r="I49" s="181"/>
      <c r="J49" s="181"/>
      <c r="K49" s="181">
        <f>'実質公債費比率（分子）の構造'!N$45</f>
        <v>2227</v>
      </c>
      <c r="L49" s="181"/>
      <c r="M49" s="181"/>
      <c r="N49" s="181">
        <f>'実質公債費比率（分子）の構造'!O$45</f>
        <v>2407</v>
      </c>
      <c r="O49" s="181"/>
      <c r="P49" s="181"/>
    </row>
    <row r="50" spans="1:16">
      <c r="A50" s="181" t="s">
        <v>71</v>
      </c>
      <c r="B50" s="181" t="e">
        <f>NA()</f>
        <v>#N/A</v>
      </c>
      <c r="C50" s="181">
        <f>IF(ISNUMBER('実質公債費比率（分子）の構造'!K$53),'実質公債費比率（分子）の構造'!K$53,NA())</f>
        <v>577</v>
      </c>
      <c r="D50" s="181" t="e">
        <f>NA()</f>
        <v>#N/A</v>
      </c>
      <c r="E50" s="181" t="e">
        <f>NA()</f>
        <v>#N/A</v>
      </c>
      <c r="F50" s="181">
        <f>IF(ISNUMBER('実質公債費比率（分子）の構造'!L$53),'実質公債費比率（分子）の構造'!L$53,NA())</f>
        <v>560</v>
      </c>
      <c r="G50" s="181" t="e">
        <f>NA()</f>
        <v>#N/A</v>
      </c>
      <c r="H50" s="181" t="e">
        <f>NA()</f>
        <v>#N/A</v>
      </c>
      <c r="I50" s="181">
        <f>IF(ISNUMBER('実質公債費比率（分子）の構造'!M$53),'実質公債費比率（分子）の構造'!M$53,NA())</f>
        <v>554</v>
      </c>
      <c r="J50" s="181" t="e">
        <f>NA()</f>
        <v>#N/A</v>
      </c>
      <c r="K50" s="181" t="e">
        <f>NA()</f>
        <v>#N/A</v>
      </c>
      <c r="L50" s="181">
        <f>IF(ISNUMBER('実質公債費比率（分子）の構造'!N$53),'実質公債費比率（分子）の構造'!N$53,NA())</f>
        <v>485</v>
      </c>
      <c r="M50" s="181" t="e">
        <f>NA()</f>
        <v>#N/A</v>
      </c>
      <c r="N50" s="181" t="e">
        <f>NA()</f>
        <v>#N/A</v>
      </c>
      <c r="O50" s="181">
        <f>IF(ISNUMBER('実質公債費比率（分子）の構造'!O$53),'実質公債費比率（分子）の構造'!O$53,NA())</f>
        <v>543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16220</v>
      </c>
      <c r="E56" s="180"/>
      <c r="F56" s="180"/>
      <c r="G56" s="180">
        <f>'将来負担比率（分子）の構造'!J$52</f>
        <v>16649</v>
      </c>
      <c r="H56" s="180"/>
      <c r="I56" s="180"/>
      <c r="J56" s="180">
        <f>'将来負担比率（分子）の構造'!K$52</f>
        <v>17143</v>
      </c>
      <c r="K56" s="180"/>
      <c r="L56" s="180"/>
      <c r="M56" s="180">
        <f>'将来負担比率（分子）の構造'!L$52</f>
        <v>17383</v>
      </c>
      <c r="N56" s="180"/>
      <c r="O56" s="180"/>
      <c r="P56" s="180">
        <f>'将来負担比率（分子）の構造'!M$52</f>
        <v>18117</v>
      </c>
    </row>
    <row r="57" spans="1:16">
      <c r="A57" s="180" t="s">
        <v>42</v>
      </c>
      <c r="B57" s="180"/>
      <c r="C57" s="180"/>
      <c r="D57" s="180">
        <f>'将来負担比率（分子）の構造'!I$51</f>
        <v>958</v>
      </c>
      <c r="E57" s="180"/>
      <c r="F57" s="180"/>
      <c r="G57" s="180">
        <f>'将来負担比率（分子）の構造'!J$51</f>
        <v>868</v>
      </c>
      <c r="H57" s="180"/>
      <c r="I57" s="180"/>
      <c r="J57" s="180">
        <f>'将来負担比率（分子）の構造'!K$51</f>
        <v>796</v>
      </c>
      <c r="K57" s="180"/>
      <c r="L57" s="180"/>
      <c r="M57" s="180">
        <f>'将来負担比率（分子）の構造'!L$51</f>
        <v>736</v>
      </c>
      <c r="N57" s="180"/>
      <c r="O57" s="180"/>
      <c r="P57" s="180">
        <f>'将来負担比率（分子）の構造'!M$51</f>
        <v>665</v>
      </c>
    </row>
    <row r="58" spans="1:16">
      <c r="A58" s="180" t="s">
        <v>41</v>
      </c>
      <c r="B58" s="180"/>
      <c r="C58" s="180"/>
      <c r="D58" s="180">
        <f>'将来負担比率（分子）の構造'!I$50</f>
        <v>10355</v>
      </c>
      <c r="E58" s="180"/>
      <c r="F58" s="180"/>
      <c r="G58" s="180">
        <f>'将来負担比率（分子）の構造'!J$50</f>
        <v>10524</v>
      </c>
      <c r="H58" s="180"/>
      <c r="I58" s="180"/>
      <c r="J58" s="180">
        <f>'将来負担比率（分子）の構造'!K$50</f>
        <v>10881</v>
      </c>
      <c r="K58" s="180"/>
      <c r="L58" s="180"/>
      <c r="M58" s="180">
        <f>'将来負担比率（分子）の構造'!L$50</f>
        <v>11138</v>
      </c>
      <c r="N58" s="180"/>
      <c r="O58" s="180"/>
      <c r="P58" s="180">
        <f>'将来負担比率（分子）の構造'!M$50</f>
        <v>10559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5577</v>
      </c>
      <c r="C62" s="180"/>
      <c r="D62" s="180"/>
      <c r="E62" s="180">
        <f>'将来負担比率（分子）の構造'!J$45</f>
        <v>5294</v>
      </c>
      <c r="F62" s="180"/>
      <c r="G62" s="180"/>
      <c r="H62" s="180">
        <f>'将来負担比率（分子）の構造'!K$45</f>
        <v>5226</v>
      </c>
      <c r="I62" s="180"/>
      <c r="J62" s="180"/>
      <c r="K62" s="180">
        <f>'将来負担比率（分子）の構造'!L$45</f>
        <v>4936</v>
      </c>
      <c r="L62" s="180"/>
      <c r="M62" s="180"/>
      <c r="N62" s="180">
        <f>'将来負担比率（分子）の構造'!M$45</f>
        <v>4652</v>
      </c>
      <c r="O62" s="180"/>
      <c r="P62" s="180"/>
    </row>
    <row r="63" spans="1:16">
      <c r="A63" s="180" t="s">
        <v>34</v>
      </c>
      <c r="B63" s="180">
        <f>'将来負担比率（分子）の構造'!I$44</f>
        <v>444</v>
      </c>
      <c r="C63" s="180"/>
      <c r="D63" s="180"/>
      <c r="E63" s="180">
        <f>'将来負担比率（分子）の構造'!J$44</f>
        <v>316</v>
      </c>
      <c r="F63" s="180"/>
      <c r="G63" s="180"/>
      <c r="H63" s="180">
        <f>'将来負担比率（分子）の構造'!K$44</f>
        <v>214</v>
      </c>
      <c r="I63" s="180"/>
      <c r="J63" s="180"/>
      <c r="K63" s="180">
        <f>'将来負担比率（分子）の構造'!L$44</f>
        <v>133</v>
      </c>
      <c r="L63" s="180"/>
      <c r="M63" s="180"/>
      <c r="N63" s="180">
        <f>'将来負担比率（分子）の構造'!M$44</f>
        <v>73</v>
      </c>
      <c r="O63" s="180"/>
      <c r="P63" s="180"/>
    </row>
    <row r="64" spans="1:16">
      <c r="A64" s="180" t="s">
        <v>33</v>
      </c>
      <c r="B64" s="180">
        <f>'将来負担比率（分子）の構造'!I$43</f>
        <v>1123</v>
      </c>
      <c r="C64" s="180"/>
      <c r="D64" s="180"/>
      <c r="E64" s="180">
        <f>'将来負担比率（分子）の構造'!J$43</f>
        <v>1081</v>
      </c>
      <c r="F64" s="180"/>
      <c r="G64" s="180"/>
      <c r="H64" s="180">
        <f>'将来負担比率（分子）の構造'!K$43</f>
        <v>987</v>
      </c>
      <c r="I64" s="180"/>
      <c r="J64" s="180"/>
      <c r="K64" s="180">
        <f>'将来負担比率（分子）の構造'!L$43</f>
        <v>982</v>
      </c>
      <c r="L64" s="180"/>
      <c r="M64" s="180"/>
      <c r="N64" s="180">
        <f>'将来負担比率（分子）の構造'!M$43</f>
        <v>867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19560</v>
      </c>
      <c r="C66" s="180"/>
      <c r="D66" s="180"/>
      <c r="E66" s="180">
        <f>'将来負担比率（分子）の構造'!J$41</f>
        <v>20263</v>
      </c>
      <c r="F66" s="180"/>
      <c r="G66" s="180"/>
      <c r="H66" s="180">
        <f>'将来負担比率（分子）の構造'!K$41</f>
        <v>21046</v>
      </c>
      <c r="I66" s="180"/>
      <c r="J66" s="180"/>
      <c r="K66" s="180">
        <f>'将来負担比率（分子）の構造'!L$41</f>
        <v>21454</v>
      </c>
      <c r="L66" s="180"/>
      <c r="M66" s="180"/>
      <c r="N66" s="180">
        <f>'将来負担比率（分子）の構造'!M$41</f>
        <v>22660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3707</v>
      </c>
      <c r="C72" s="184">
        <f>基金残高に係る経年分析!G55</f>
        <v>3716</v>
      </c>
      <c r="D72" s="184">
        <f>基金残高に係る経年分析!H55</f>
        <v>3186</v>
      </c>
    </row>
    <row r="73" spans="1:16">
      <c r="A73" s="183" t="s">
        <v>78</v>
      </c>
      <c r="B73" s="184">
        <f>基金残高に係る経年分析!F56</f>
        <v>1639</v>
      </c>
      <c r="C73" s="184">
        <f>基金残高に係る経年分析!G56</f>
        <v>1935</v>
      </c>
      <c r="D73" s="184">
        <f>基金残高に係る経年分析!H56</f>
        <v>2021</v>
      </c>
    </row>
    <row r="74" spans="1:16">
      <c r="A74" s="183" t="s">
        <v>79</v>
      </c>
      <c r="B74" s="184">
        <f>基金残高に係る経年分析!F57</f>
        <v>8313</v>
      </c>
      <c r="C74" s="184">
        <f>基金残高に係る経年分析!G57</f>
        <v>8220</v>
      </c>
      <c r="D74" s="184">
        <f>基金残高に係る経年分析!H57</f>
        <v>7913</v>
      </c>
    </row>
  </sheetData>
  <sheetProtection algorithmName="SHA-512" hashValue="By5tNOGnwauxwNpnBi3IzB45cSO5gVgdFzm0+WMcdiDpJnLuHujEqkC+T2xmpiivtxtkw8c7v2BSBA5weuXnvg==" saltValue="wg7L/3CZHYBdaj5VJiLK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topLeftCell="A16"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2916129</v>
      </c>
      <c r="S5" s="631"/>
      <c r="T5" s="631"/>
      <c r="U5" s="631"/>
      <c r="V5" s="631"/>
      <c r="W5" s="631"/>
      <c r="X5" s="631"/>
      <c r="Y5" s="632"/>
      <c r="Z5" s="633">
        <v>10.6</v>
      </c>
      <c r="AA5" s="633"/>
      <c r="AB5" s="633"/>
      <c r="AC5" s="633"/>
      <c r="AD5" s="634">
        <v>2916129</v>
      </c>
      <c r="AE5" s="634"/>
      <c r="AF5" s="634"/>
      <c r="AG5" s="634"/>
      <c r="AH5" s="634"/>
      <c r="AI5" s="634"/>
      <c r="AJ5" s="634"/>
      <c r="AK5" s="634"/>
      <c r="AL5" s="635">
        <v>23.9</v>
      </c>
      <c r="AM5" s="636"/>
      <c r="AN5" s="636"/>
      <c r="AO5" s="637"/>
      <c r="AP5" s="627" t="s">
        <v>227</v>
      </c>
      <c r="AQ5" s="628"/>
      <c r="AR5" s="628"/>
      <c r="AS5" s="628"/>
      <c r="AT5" s="628"/>
      <c r="AU5" s="628"/>
      <c r="AV5" s="628"/>
      <c r="AW5" s="628"/>
      <c r="AX5" s="628"/>
      <c r="AY5" s="628"/>
      <c r="AZ5" s="628"/>
      <c r="BA5" s="628"/>
      <c r="BB5" s="628"/>
      <c r="BC5" s="628"/>
      <c r="BD5" s="628"/>
      <c r="BE5" s="628"/>
      <c r="BF5" s="629"/>
      <c r="BG5" s="641">
        <v>2916129</v>
      </c>
      <c r="BH5" s="642"/>
      <c r="BI5" s="642"/>
      <c r="BJ5" s="642"/>
      <c r="BK5" s="642"/>
      <c r="BL5" s="642"/>
      <c r="BM5" s="642"/>
      <c r="BN5" s="643"/>
      <c r="BO5" s="644">
        <v>100</v>
      </c>
      <c r="BP5" s="644"/>
      <c r="BQ5" s="644"/>
      <c r="BR5" s="644"/>
      <c r="BS5" s="645" t="s">
        <v>128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181416</v>
      </c>
      <c r="S6" s="642"/>
      <c r="T6" s="642"/>
      <c r="U6" s="642"/>
      <c r="V6" s="642"/>
      <c r="W6" s="642"/>
      <c r="X6" s="642"/>
      <c r="Y6" s="643"/>
      <c r="Z6" s="644">
        <v>0.7</v>
      </c>
      <c r="AA6" s="644"/>
      <c r="AB6" s="644"/>
      <c r="AC6" s="644"/>
      <c r="AD6" s="645">
        <v>181416</v>
      </c>
      <c r="AE6" s="645"/>
      <c r="AF6" s="645"/>
      <c r="AG6" s="645"/>
      <c r="AH6" s="645"/>
      <c r="AI6" s="645"/>
      <c r="AJ6" s="645"/>
      <c r="AK6" s="645"/>
      <c r="AL6" s="646">
        <v>1.5</v>
      </c>
      <c r="AM6" s="647"/>
      <c r="AN6" s="647"/>
      <c r="AO6" s="648"/>
      <c r="AP6" s="638" t="s">
        <v>232</v>
      </c>
      <c r="AQ6" s="639"/>
      <c r="AR6" s="639"/>
      <c r="AS6" s="639"/>
      <c r="AT6" s="639"/>
      <c r="AU6" s="639"/>
      <c r="AV6" s="639"/>
      <c r="AW6" s="639"/>
      <c r="AX6" s="639"/>
      <c r="AY6" s="639"/>
      <c r="AZ6" s="639"/>
      <c r="BA6" s="639"/>
      <c r="BB6" s="639"/>
      <c r="BC6" s="639"/>
      <c r="BD6" s="639"/>
      <c r="BE6" s="639"/>
      <c r="BF6" s="640"/>
      <c r="BG6" s="641">
        <v>2916129</v>
      </c>
      <c r="BH6" s="642"/>
      <c r="BI6" s="642"/>
      <c r="BJ6" s="642"/>
      <c r="BK6" s="642"/>
      <c r="BL6" s="642"/>
      <c r="BM6" s="642"/>
      <c r="BN6" s="643"/>
      <c r="BO6" s="644">
        <v>100</v>
      </c>
      <c r="BP6" s="644"/>
      <c r="BQ6" s="644"/>
      <c r="BR6" s="644"/>
      <c r="BS6" s="645" t="s">
        <v>128</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181975</v>
      </c>
      <c r="CS6" s="642"/>
      <c r="CT6" s="642"/>
      <c r="CU6" s="642"/>
      <c r="CV6" s="642"/>
      <c r="CW6" s="642"/>
      <c r="CX6" s="642"/>
      <c r="CY6" s="643"/>
      <c r="CZ6" s="635">
        <v>0.7</v>
      </c>
      <c r="DA6" s="636"/>
      <c r="DB6" s="636"/>
      <c r="DC6" s="655"/>
      <c r="DD6" s="650" t="s">
        <v>234</v>
      </c>
      <c r="DE6" s="642"/>
      <c r="DF6" s="642"/>
      <c r="DG6" s="642"/>
      <c r="DH6" s="642"/>
      <c r="DI6" s="642"/>
      <c r="DJ6" s="642"/>
      <c r="DK6" s="642"/>
      <c r="DL6" s="642"/>
      <c r="DM6" s="642"/>
      <c r="DN6" s="642"/>
      <c r="DO6" s="642"/>
      <c r="DP6" s="643"/>
      <c r="DQ6" s="650">
        <v>181975</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4135</v>
      </c>
      <c r="S7" s="642"/>
      <c r="T7" s="642"/>
      <c r="U7" s="642"/>
      <c r="V7" s="642"/>
      <c r="W7" s="642"/>
      <c r="X7" s="642"/>
      <c r="Y7" s="643"/>
      <c r="Z7" s="644">
        <v>0</v>
      </c>
      <c r="AA7" s="644"/>
      <c r="AB7" s="644"/>
      <c r="AC7" s="644"/>
      <c r="AD7" s="645">
        <v>4135</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1225306</v>
      </c>
      <c r="BH7" s="642"/>
      <c r="BI7" s="642"/>
      <c r="BJ7" s="642"/>
      <c r="BK7" s="642"/>
      <c r="BL7" s="642"/>
      <c r="BM7" s="642"/>
      <c r="BN7" s="643"/>
      <c r="BO7" s="644">
        <v>42</v>
      </c>
      <c r="BP7" s="644"/>
      <c r="BQ7" s="644"/>
      <c r="BR7" s="644"/>
      <c r="BS7" s="645" t="s">
        <v>128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4131318</v>
      </c>
      <c r="CS7" s="642"/>
      <c r="CT7" s="642"/>
      <c r="CU7" s="642"/>
      <c r="CV7" s="642"/>
      <c r="CW7" s="642"/>
      <c r="CX7" s="642"/>
      <c r="CY7" s="643"/>
      <c r="CZ7" s="644">
        <v>15.6</v>
      </c>
      <c r="DA7" s="644"/>
      <c r="DB7" s="644"/>
      <c r="DC7" s="644"/>
      <c r="DD7" s="650">
        <v>1746710</v>
      </c>
      <c r="DE7" s="642"/>
      <c r="DF7" s="642"/>
      <c r="DG7" s="642"/>
      <c r="DH7" s="642"/>
      <c r="DI7" s="642"/>
      <c r="DJ7" s="642"/>
      <c r="DK7" s="642"/>
      <c r="DL7" s="642"/>
      <c r="DM7" s="642"/>
      <c r="DN7" s="642"/>
      <c r="DO7" s="642"/>
      <c r="DP7" s="643"/>
      <c r="DQ7" s="650">
        <v>2267997</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9173</v>
      </c>
      <c r="S8" s="642"/>
      <c r="T8" s="642"/>
      <c r="U8" s="642"/>
      <c r="V8" s="642"/>
      <c r="W8" s="642"/>
      <c r="X8" s="642"/>
      <c r="Y8" s="643"/>
      <c r="Z8" s="644">
        <v>0</v>
      </c>
      <c r="AA8" s="644"/>
      <c r="AB8" s="644"/>
      <c r="AC8" s="644"/>
      <c r="AD8" s="645">
        <v>9173</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55344</v>
      </c>
      <c r="BH8" s="642"/>
      <c r="BI8" s="642"/>
      <c r="BJ8" s="642"/>
      <c r="BK8" s="642"/>
      <c r="BL8" s="642"/>
      <c r="BM8" s="642"/>
      <c r="BN8" s="643"/>
      <c r="BO8" s="644">
        <v>1.9</v>
      </c>
      <c r="BP8" s="644"/>
      <c r="BQ8" s="644"/>
      <c r="BR8" s="644"/>
      <c r="BS8" s="650" t="s">
        <v>128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11482502</v>
      </c>
      <c r="CS8" s="642"/>
      <c r="CT8" s="642"/>
      <c r="CU8" s="642"/>
      <c r="CV8" s="642"/>
      <c r="CW8" s="642"/>
      <c r="CX8" s="642"/>
      <c r="CY8" s="643"/>
      <c r="CZ8" s="644">
        <v>43.3</v>
      </c>
      <c r="DA8" s="644"/>
      <c r="DB8" s="644"/>
      <c r="DC8" s="644"/>
      <c r="DD8" s="650">
        <v>238222</v>
      </c>
      <c r="DE8" s="642"/>
      <c r="DF8" s="642"/>
      <c r="DG8" s="642"/>
      <c r="DH8" s="642"/>
      <c r="DI8" s="642"/>
      <c r="DJ8" s="642"/>
      <c r="DK8" s="642"/>
      <c r="DL8" s="642"/>
      <c r="DM8" s="642"/>
      <c r="DN8" s="642"/>
      <c r="DO8" s="642"/>
      <c r="DP8" s="643"/>
      <c r="DQ8" s="650">
        <v>5202848</v>
      </c>
      <c r="DR8" s="642"/>
      <c r="DS8" s="642"/>
      <c r="DT8" s="642"/>
      <c r="DU8" s="642"/>
      <c r="DV8" s="642"/>
      <c r="DW8" s="642"/>
      <c r="DX8" s="642"/>
      <c r="DY8" s="642"/>
      <c r="DZ8" s="642"/>
      <c r="EA8" s="642"/>
      <c r="EB8" s="642"/>
      <c r="EC8" s="651"/>
    </row>
    <row r="9" spans="2:143" ht="11.25" customHeight="1">
      <c r="B9" s="638" t="s">
        <v>241</v>
      </c>
      <c r="C9" s="639"/>
      <c r="D9" s="639"/>
      <c r="E9" s="639"/>
      <c r="F9" s="639"/>
      <c r="G9" s="639"/>
      <c r="H9" s="639"/>
      <c r="I9" s="639"/>
      <c r="J9" s="639"/>
      <c r="K9" s="639"/>
      <c r="L9" s="639"/>
      <c r="M9" s="639"/>
      <c r="N9" s="639"/>
      <c r="O9" s="639"/>
      <c r="P9" s="639"/>
      <c r="Q9" s="640"/>
      <c r="R9" s="641">
        <v>8390</v>
      </c>
      <c r="S9" s="642"/>
      <c r="T9" s="642"/>
      <c r="U9" s="642"/>
      <c r="V9" s="642"/>
      <c r="W9" s="642"/>
      <c r="X9" s="642"/>
      <c r="Y9" s="643"/>
      <c r="Z9" s="644">
        <v>0</v>
      </c>
      <c r="AA9" s="644"/>
      <c r="AB9" s="644"/>
      <c r="AC9" s="644"/>
      <c r="AD9" s="645">
        <v>8390</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1024807</v>
      </c>
      <c r="BH9" s="642"/>
      <c r="BI9" s="642"/>
      <c r="BJ9" s="642"/>
      <c r="BK9" s="642"/>
      <c r="BL9" s="642"/>
      <c r="BM9" s="642"/>
      <c r="BN9" s="643"/>
      <c r="BO9" s="644">
        <v>35.1</v>
      </c>
      <c r="BP9" s="644"/>
      <c r="BQ9" s="644"/>
      <c r="BR9" s="644"/>
      <c r="BS9" s="650" t="s">
        <v>234</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1718579</v>
      </c>
      <c r="CS9" s="642"/>
      <c r="CT9" s="642"/>
      <c r="CU9" s="642"/>
      <c r="CV9" s="642"/>
      <c r="CW9" s="642"/>
      <c r="CX9" s="642"/>
      <c r="CY9" s="643"/>
      <c r="CZ9" s="644">
        <v>6.5</v>
      </c>
      <c r="DA9" s="644"/>
      <c r="DB9" s="644"/>
      <c r="DC9" s="644"/>
      <c r="DD9" s="650">
        <v>192550</v>
      </c>
      <c r="DE9" s="642"/>
      <c r="DF9" s="642"/>
      <c r="DG9" s="642"/>
      <c r="DH9" s="642"/>
      <c r="DI9" s="642"/>
      <c r="DJ9" s="642"/>
      <c r="DK9" s="642"/>
      <c r="DL9" s="642"/>
      <c r="DM9" s="642"/>
      <c r="DN9" s="642"/>
      <c r="DO9" s="642"/>
      <c r="DP9" s="643"/>
      <c r="DQ9" s="650">
        <v>1444190</v>
      </c>
      <c r="DR9" s="642"/>
      <c r="DS9" s="642"/>
      <c r="DT9" s="642"/>
      <c r="DU9" s="642"/>
      <c r="DV9" s="642"/>
      <c r="DW9" s="642"/>
      <c r="DX9" s="642"/>
      <c r="DY9" s="642"/>
      <c r="DZ9" s="642"/>
      <c r="EA9" s="642"/>
      <c r="EB9" s="642"/>
      <c r="EC9" s="651"/>
    </row>
    <row r="10" spans="2:143" ht="11.25" customHeight="1">
      <c r="B10" s="638" t="s">
        <v>244</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234</v>
      </c>
      <c r="AE10" s="645"/>
      <c r="AF10" s="645"/>
      <c r="AG10" s="645"/>
      <c r="AH10" s="645"/>
      <c r="AI10" s="645"/>
      <c r="AJ10" s="645"/>
      <c r="AK10" s="645"/>
      <c r="AL10" s="646" t="s">
        <v>128</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55502</v>
      </c>
      <c r="BH10" s="642"/>
      <c r="BI10" s="642"/>
      <c r="BJ10" s="642"/>
      <c r="BK10" s="642"/>
      <c r="BL10" s="642"/>
      <c r="BM10" s="642"/>
      <c r="BN10" s="643"/>
      <c r="BO10" s="644">
        <v>1.9</v>
      </c>
      <c r="BP10" s="644"/>
      <c r="BQ10" s="644"/>
      <c r="BR10" s="644"/>
      <c r="BS10" s="650" t="s">
        <v>234</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24123</v>
      </c>
      <c r="CS10" s="642"/>
      <c r="CT10" s="642"/>
      <c r="CU10" s="642"/>
      <c r="CV10" s="642"/>
      <c r="CW10" s="642"/>
      <c r="CX10" s="642"/>
      <c r="CY10" s="643"/>
      <c r="CZ10" s="644">
        <v>0.1</v>
      </c>
      <c r="DA10" s="644"/>
      <c r="DB10" s="644"/>
      <c r="DC10" s="644"/>
      <c r="DD10" s="650" t="s">
        <v>128</v>
      </c>
      <c r="DE10" s="642"/>
      <c r="DF10" s="642"/>
      <c r="DG10" s="642"/>
      <c r="DH10" s="642"/>
      <c r="DI10" s="642"/>
      <c r="DJ10" s="642"/>
      <c r="DK10" s="642"/>
      <c r="DL10" s="642"/>
      <c r="DM10" s="642"/>
      <c r="DN10" s="642"/>
      <c r="DO10" s="642"/>
      <c r="DP10" s="643"/>
      <c r="DQ10" s="650">
        <v>9652</v>
      </c>
      <c r="DR10" s="642"/>
      <c r="DS10" s="642"/>
      <c r="DT10" s="642"/>
      <c r="DU10" s="642"/>
      <c r="DV10" s="642"/>
      <c r="DW10" s="642"/>
      <c r="DX10" s="642"/>
      <c r="DY10" s="642"/>
      <c r="DZ10" s="642"/>
      <c r="EA10" s="642"/>
      <c r="EB10" s="642"/>
      <c r="EC10" s="651"/>
    </row>
    <row r="11" spans="2:143" ht="11.25" customHeight="1">
      <c r="B11" s="638" t="s">
        <v>247</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234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89653</v>
      </c>
      <c r="BH11" s="642"/>
      <c r="BI11" s="642"/>
      <c r="BJ11" s="642"/>
      <c r="BK11" s="642"/>
      <c r="BL11" s="642"/>
      <c r="BM11" s="642"/>
      <c r="BN11" s="643"/>
      <c r="BO11" s="644">
        <v>3.1</v>
      </c>
      <c r="BP11" s="644"/>
      <c r="BQ11" s="644"/>
      <c r="BR11" s="644"/>
      <c r="BS11" s="650" t="s">
        <v>128</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654863</v>
      </c>
      <c r="CS11" s="642"/>
      <c r="CT11" s="642"/>
      <c r="CU11" s="642"/>
      <c r="CV11" s="642"/>
      <c r="CW11" s="642"/>
      <c r="CX11" s="642"/>
      <c r="CY11" s="643"/>
      <c r="CZ11" s="644">
        <v>2.5</v>
      </c>
      <c r="DA11" s="644"/>
      <c r="DB11" s="644"/>
      <c r="DC11" s="644"/>
      <c r="DD11" s="650">
        <v>123025</v>
      </c>
      <c r="DE11" s="642"/>
      <c r="DF11" s="642"/>
      <c r="DG11" s="642"/>
      <c r="DH11" s="642"/>
      <c r="DI11" s="642"/>
      <c r="DJ11" s="642"/>
      <c r="DK11" s="642"/>
      <c r="DL11" s="642"/>
      <c r="DM11" s="642"/>
      <c r="DN11" s="642"/>
      <c r="DO11" s="642"/>
      <c r="DP11" s="643"/>
      <c r="DQ11" s="650">
        <v>322306</v>
      </c>
      <c r="DR11" s="642"/>
      <c r="DS11" s="642"/>
      <c r="DT11" s="642"/>
      <c r="DU11" s="642"/>
      <c r="DV11" s="642"/>
      <c r="DW11" s="642"/>
      <c r="DX11" s="642"/>
      <c r="DY11" s="642"/>
      <c r="DZ11" s="642"/>
      <c r="EA11" s="642"/>
      <c r="EB11" s="642"/>
      <c r="EC11" s="651"/>
    </row>
    <row r="12" spans="2:143" ht="11.25" customHeight="1">
      <c r="B12" s="638" t="s">
        <v>250</v>
      </c>
      <c r="C12" s="639"/>
      <c r="D12" s="639"/>
      <c r="E12" s="639"/>
      <c r="F12" s="639"/>
      <c r="G12" s="639"/>
      <c r="H12" s="639"/>
      <c r="I12" s="639"/>
      <c r="J12" s="639"/>
      <c r="K12" s="639"/>
      <c r="L12" s="639"/>
      <c r="M12" s="639"/>
      <c r="N12" s="639"/>
      <c r="O12" s="639"/>
      <c r="P12" s="639"/>
      <c r="Q12" s="640"/>
      <c r="R12" s="641">
        <v>642456</v>
      </c>
      <c r="S12" s="642"/>
      <c r="T12" s="642"/>
      <c r="U12" s="642"/>
      <c r="V12" s="642"/>
      <c r="W12" s="642"/>
      <c r="X12" s="642"/>
      <c r="Y12" s="643"/>
      <c r="Z12" s="644">
        <v>2.2999999999999998</v>
      </c>
      <c r="AA12" s="644"/>
      <c r="AB12" s="644"/>
      <c r="AC12" s="644"/>
      <c r="AD12" s="645">
        <v>642456</v>
      </c>
      <c r="AE12" s="645"/>
      <c r="AF12" s="645"/>
      <c r="AG12" s="645"/>
      <c r="AH12" s="645"/>
      <c r="AI12" s="645"/>
      <c r="AJ12" s="645"/>
      <c r="AK12" s="645"/>
      <c r="AL12" s="646">
        <v>5.3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1314931</v>
      </c>
      <c r="BH12" s="642"/>
      <c r="BI12" s="642"/>
      <c r="BJ12" s="642"/>
      <c r="BK12" s="642"/>
      <c r="BL12" s="642"/>
      <c r="BM12" s="642"/>
      <c r="BN12" s="643"/>
      <c r="BO12" s="644">
        <v>45.1</v>
      </c>
      <c r="BP12" s="644"/>
      <c r="BQ12" s="644"/>
      <c r="BR12" s="644"/>
      <c r="BS12" s="650" t="s">
        <v>234</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360448</v>
      </c>
      <c r="CS12" s="642"/>
      <c r="CT12" s="642"/>
      <c r="CU12" s="642"/>
      <c r="CV12" s="642"/>
      <c r="CW12" s="642"/>
      <c r="CX12" s="642"/>
      <c r="CY12" s="643"/>
      <c r="CZ12" s="644">
        <v>1.4</v>
      </c>
      <c r="DA12" s="644"/>
      <c r="DB12" s="644"/>
      <c r="DC12" s="644"/>
      <c r="DD12" s="650">
        <v>128956</v>
      </c>
      <c r="DE12" s="642"/>
      <c r="DF12" s="642"/>
      <c r="DG12" s="642"/>
      <c r="DH12" s="642"/>
      <c r="DI12" s="642"/>
      <c r="DJ12" s="642"/>
      <c r="DK12" s="642"/>
      <c r="DL12" s="642"/>
      <c r="DM12" s="642"/>
      <c r="DN12" s="642"/>
      <c r="DO12" s="642"/>
      <c r="DP12" s="643"/>
      <c r="DQ12" s="650">
        <v>140165</v>
      </c>
      <c r="DR12" s="642"/>
      <c r="DS12" s="642"/>
      <c r="DT12" s="642"/>
      <c r="DU12" s="642"/>
      <c r="DV12" s="642"/>
      <c r="DW12" s="642"/>
      <c r="DX12" s="642"/>
      <c r="DY12" s="642"/>
      <c r="DZ12" s="642"/>
      <c r="EA12" s="642"/>
      <c r="EB12" s="642"/>
      <c r="EC12" s="651"/>
    </row>
    <row r="13" spans="2:143" ht="11.25" customHeight="1">
      <c r="B13" s="638" t="s">
        <v>253</v>
      </c>
      <c r="C13" s="639"/>
      <c r="D13" s="639"/>
      <c r="E13" s="639"/>
      <c r="F13" s="639"/>
      <c r="G13" s="639"/>
      <c r="H13" s="639"/>
      <c r="I13" s="639"/>
      <c r="J13" s="639"/>
      <c r="K13" s="639"/>
      <c r="L13" s="639"/>
      <c r="M13" s="639"/>
      <c r="N13" s="639"/>
      <c r="O13" s="639"/>
      <c r="P13" s="639"/>
      <c r="Q13" s="640"/>
      <c r="R13" s="641">
        <v>2665</v>
      </c>
      <c r="S13" s="642"/>
      <c r="T13" s="642"/>
      <c r="U13" s="642"/>
      <c r="V13" s="642"/>
      <c r="W13" s="642"/>
      <c r="X13" s="642"/>
      <c r="Y13" s="643"/>
      <c r="Z13" s="644">
        <v>0</v>
      </c>
      <c r="AA13" s="644"/>
      <c r="AB13" s="644"/>
      <c r="AC13" s="644"/>
      <c r="AD13" s="645">
        <v>2665</v>
      </c>
      <c r="AE13" s="645"/>
      <c r="AF13" s="645"/>
      <c r="AG13" s="645"/>
      <c r="AH13" s="645"/>
      <c r="AI13" s="645"/>
      <c r="AJ13" s="645"/>
      <c r="AK13" s="645"/>
      <c r="AL13" s="646">
        <v>0</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1284949</v>
      </c>
      <c r="BH13" s="642"/>
      <c r="BI13" s="642"/>
      <c r="BJ13" s="642"/>
      <c r="BK13" s="642"/>
      <c r="BL13" s="642"/>
      <c r="BM13" s="642"/>
      <c r="BN13" s="643"/>
      <c r="BO13" s="644">
        <v>44.1</v>
      </c>
      <c r="BP13" s="644"/>
      <c r="BQ13" s="644"/>
      <c r="BR13" s="644"/>
      <c r="BS13" s="650" t="s">
        <v>234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1386992</v>
      </c>
      <c r="CS13" s="642"/>
      <c r="CT13" s="642"/>
      <c r="CU13" s="642"/>
      <c r="CV13" s="642"/>
      <c r="CW13" s="642"/>
      <c r="CX13" s="642"/>
      <c r="CY13" s="643"/>
      <c r="CZ13" s="644">
        <v>5.2</v>
      </c>
      <c r="DA13" s="644"/>
      <c r="DB13" s="644"/>
      <c r="DC13" s="644"/>
      <c r="DD13" s="650">
        <v>637751</v>
      </c>
      <c r="DE13" s="642"/>
      <c r="DF13" s="642"/>
      <c r="DG13" s="642"/>
      <c r="DH13" s="642"/>
      <c r="DI13" s="642"/>
      <c r="DJ13" s="642"/>
      <c r="DK13" s="642"/>
      <c r="DL13" s="642"/>
      <c r="DM13" s="642"/>
      <c r="DN13" s="642"/>
      <c r="DO13" s="642"/>
      <c r="DP13" s="643"/>
      <c r="DQ13" s="650">
        <v>584400</v>
      </c>
      <c r="DR13" s="642"/>
      <c r="DS13" s="642"/>
      <c r="DT13" s="642"/>
      <c r="DU13" s="642"/>
      <c r="DV13" s="642"/>
      <c r="DW13" s="642"/>
      <c r="DX13" s="642"/>
      <c r="DY13" s="642"/>
      <c r="DZ13" s="642"/>
      <c r="EA13" s="642"/>
      <c r="EB13" s="642"/>
      <c r="EC13" s="651"/>
    </row>
    <row r="14" spans="2:143" ht="11.25" customHeight="1">
      <c r="B14" s="638" t="s">
        <v>256</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126045</v>
      </c>
      <c r="BH14" s="642"/>
      <c r="BI14" s="642"/>
      <c r="BJ14" s="642"/>
      <c r="BK14" s="642"/>
      <c r="BL14" s="642"/>
      <c r="BM14" s="642"/>
      <c r="BN14" s="643"/>
      <c r="BO14" s="644">
        <v>4.3</v>
      </c>
      <c r="BP14" s="644"/>
      <c r="BQ14" s="644"/>
      <c r="BR14" s="644"/>
      <c r="BS14" s="650" t="s">
        <v>128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810988</v>
      </c>
      <c r="CS14" s="642"/>
      <c r="CT14" s="642"/>
      <c r="CU14" s="642"/>
      <c r="CV14" s="642"/>
      <c r="CW14" s="642"/>
      <c r="CX14" s="642"/>
      <c r="CY14" s="643"/>
      <c r="CZ14" s="644">
        <v>3.1</v>
      </c>
      <c r="DA14" s="644"/>
      <c r="DB14" s="644"/>
      <c r="DC14" s="644"/>
      <c r="DD14" s="650">
        <v>111715</v>
      </c>
      <c r="DE14" s="642"/>
      <c r="DF14" s="642"/>
      <c r="DG14" s="642"/>
      <c r="DH14" s="642"/>
      <c r="DI14" s="642"/>
      <c r="DJ14" s="642"/>
      <c r="DK14" s="642"/>
      <c r="DL14" s="642"/>
      <c r="DM14" s="642"/>
      <c r="DN14" s="642"/>
      <c r="DO14" s="642"/>
      <c r="DP14" s="643"/>
      <c r="DQ14" s="650">
        <v>698664</v>
      </c>
      <c r="DR14" s="642"/>
      <c r="DS14" s="642"/>
      <c r="DT14" s="642"/>
      <c r="DU14" s="642"/>
      <c r="DV14" s="642"/>
      <c r="DW14" s="642"/>
      <c r="DX14" s="642"/>
      <c r="DY14" s="642"/>
      <c r="DZ14" s="642"/>
      <c r="EA14" s="642"/>
      <c r="EB14" s="642"/>
      <c r="EC14" s="651"/>
    </row>
    <row r="15" spans="2:143" ht="11.25" customHeight="1">
      <c r="B15" s="638" t="s">
        <v>259</v>
      </c>
      <c r="C15" s="639"/>
      <c r="D15" s="639"/>
      <c r="E15" s="639"/>
      <c r="F15" s="639"/>
      <c r="G15" s="639"/>
      <c r="H15" s="639"/>
      <c r="I15" s="639"/>
      <c r="J15" s="639"/>
      <c r="K15" s="639"/>
      <c r="L15" s="639"/>
      <c r="M15" s="639"/>
      <c r="N15" s="639"/>
      <c r="O15" s="639"/>
      <c r="P15" s="639"/>
      <c r="Q15" s="640"/>
      <c r="R15" s="641">
        <v>68919</v>
      </c>
      <c r="S15" s="642"/>
      <c r="T15" s="642"/>
      <c r="U15" s="642"/>
      <c r="V15" s="642"/>
      <c r="W15" s="642"/>
      <c r="X15" s="642"/>
      <c r="Y15" s="643"/>
      <c r="Z15" s="644">
        <v>0.3</v>
      </c>
      <c r="AA15" s="644"/>
      <c r="AB15" s="644"/>
      <c r="AC15" s="644"/>
      <c r="AD15" s="645">
        <v>68919</v>
      </c>
      <c r="AE15" s="645"/>
      <c r="AF15" s="645"/>
      <c r="AG15" s="645"/>
      <c r="AH15" s="645"/>
      <c r="AI15" s="645"/>
      <c r="AJ15" s="645"/>
      <c r="AK15" s="645"/>
      <c r="AL15" s="646">
        <v>0.6</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249847</v>
      </c>
      <c r="BH15" s="642"/>
      <c r="BI15" s="642"/>
      <c r="BJ15" s="642"/>
      <c r="BK15" s="642"/>
      <c r="BL15" s="642"/>
      <c r="BM15" s="642"/>
      <c r="BN15" s="643"/>
      <c r="BO15" s="644">
        <v>8.6</v>
      </c>
      <c r="BP15" s="644"/>
      <c r="BQ15" s="644"/>
      <c r="BR15" s="644"/>
      <c r="BS15" s="650" t="s">
        <v>128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2370064</v>
      </c>
      <c r="CS15" s="642"/>
      <c r="CT15" s="642"/>
      <c r="CU15" s="642"/>
      <c r="CV15" s="642"/>
      <c r="CW15" s="642"/>
      <c r="CX15" s="642"/>
      <c r="CY15" s="643"/>
      <c r="CZ15" s="644">
        <v>8.9</v>
      </c>
      <c r="DA15" s="644"/>
      <c r="DB15" s="644"/>
      <c r="DC15" s="644"/>
      <c r="DD15" s="650">
        <v>235327</v>
      </c>
      <c r="DE15" s="642"/>
      <c r="DF15" s="642"/>
      <c r="DG15" s="642"/>
      <c r="DH15" s="642"/>
      <c r="DI15" s="642"/>
      <c r="DJ15" s="642"/>
      <c r="DK15" s="642"/>
      <c r="DL15" s="642"/>
      <c r="DM15" s="642"/>
      <c r="DN15" s="642"/>
      <c r="DO15" s="642"/>
      <c r="DP15" s="643"/>
      <c r="DQ15" s="650">
        <v>1691764</v>
      </c>
      <c r="DR15" s="642"/>
      <c r="DS15" s="642"/>
      <c r="DT15" s="642"/>
      <c r="DU15" s="642"/>
      <c r="DV15" s="642"/>
      <c r="DW15" s="642"/>
      <c r="DX15" s="642"/>
      <c r="DY15" s="642"/>
      <c r="DZ15" s="642"/>
      <c r="EA15" s="642"/>
      <c r="EB15" s="642"/>
      <c r="EC15" s="651"/>
    </row>
    <row r="16" spans="2:143" ht="11.25" customHeight="1">
      <c r="B16" s="638" t="s">
        <v>262</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234</v>
      </c>
      <c r="AE16" s="645"/>
      <c r="AF16" s="645"/>
      <c r="AG16" s="645"/>
      <c r="AH16" s="645"/>
      <c r="AI16" s="645"/>
      <c r="AJ16" s="645"/>
      <c r="AK16" s="645"/>
      <c r="AL16" s="646" t="s">
        <v>128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234</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991247</v>
      </c>
      <c r="CS16" s="642"/>
      <c r="CT16" s="642"/>
      <c r="CU16" s="642"/>
      <c r="CV16" s="642"/>
      <c r="CW16" s="642"/>
      <c r="CX16" s="642"/>
      <c r="CY16" s="643"/>
      <c r="CZ16" s="644">
        <v>3.7</v>
      </c>
      <c r="DA16" s="644"/>
      <c r="DB16" s="644"/>
      <c r="DC16" s="644"/>
      <c r="DD16" s="650" t="s">
        <v>128</v>
      </c>
      <c r="DE16" s="642"/>
      <c r="DF16" s="642"/>
      <c r="DG16" s="642"/>
      <c r="DH16" s="642"/>
      <c r="DI16" s="642"/>
      <c r="DJ16" s="642"/>
      <c r="DK16" s="642"/>
      <c r="DL16" s="642"/>
      <c r="DM16" s="642"/>
      <c r="DN16" s="642"/>
      <c r="DO16" s="642"/>
      <c r="DP16" s="643"/>
      <c r="DQ16" s="650">
        <v>550869</v>
      </c>
      <c r="DR16" s="642"/>
      <c r="DS16" s="642"/>
      <c r="DT16" s="642"/>
      <c r="DU16" s="642"/>
      <c r="DV16" s="642"/>
      <c r="DW16" s="642"/>
      <c r="DX16" s="642"/>
      <c r="DY16" s="642"/>
      <c r="DZ16" s="642"/>
      <c r="EA16" s="642"/>
      <c r="EB16" s="642"/>
      <c r="EC16" s="651"/>
    </row>
    <row r="17" spans="2:133" ht="11.25" customHeight="1">
      <c r="B17" s="638" t="s">
        <v>265</v>
      </c>
      <c r="C17" s="639"/>
      <c r="D17" s="639"/>
      <c r="E17" s="639"/>
      <c r="F17" s="639"/>
      <c r="G17" s="639"/>
      <c r="H17" s="639"/>
      <c r="I17" s="639"/>
      <c r="J17" s="639"/>
      <c r="K17" s="639"/>
      <c r="L17" s="639"/>
      <c r="M17" s="639"/>
      <c r="N17" s="639"/>
      <c r="O17" s="639"/>
      <c r="P17" s="639"/>
      <c r="Q17" s="640"/>
      <c r="R17" s="641">
        <v>13193</v>
      </c>
      <c r="S17" s="642"/>
      <c r="T17" s="642"/>
      <c r="U17" s="642"/>
      <c r="V17" s="642"/>
      <c r="W17" s="642"/>
      <c r="X17" s="642"/>
      <c r="Y17" s="643"/>
      <c r="Z17" s="644">
        <v>0</v>
      </c>
      <c r="AA17" s="644"/>
      <c r="AB17" s="644"/>
      <c r="AC17" s="644"/>
      <c r="AD17" s="645">
        <v>13193</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2407450</v>
      </c>
      <c r="CS17" s="642"/>
      <c r="CT17" s="642"/>
      <c r="CU17" s="642"/>
      <c r="CV17" s="642"/>
      <c r="CW17" s="642"/>
      <c r="CX17" s="642"/>
      <c r="CY17" s="643"/>
      <c r="CZ17" s="644">
        <v>9.1</v>
      </c>
      <c r="DA17" s="644"/>
      <c r="DB17" s="644"/>
      <c r="DC17" s="644"/>
      <c r="DD17" s="650" t="s">
        <v>128</v>
      </c>
      <c r="DE17" s="642"/>
      <c r="DF17" s="642"/>
      <c r="DG17" s="642"/>
      <c r="DH17" s="642"/>
      <c r="DI17" s="642"/>
      <c r="DJ17" s="642"/>
      <c r="DK17" s="642"/>
      <c r="DL17" s="642"/>
      <c r="DM17" s="642"/>
      <c r="DN17" s="642"/>
      <c r="DO17" s="642"/>
      <c r="DP17" s="643"/>
      <c r="DQ17" s="650">
        <v>2281736</v>
      </c>
      <c r="DR17" s="642"/>
      <c r="DS17" s="642"/>
      <c r="DT17" s="642"/>
      <c r="DU17" s="642"/>
      <c r="DV17" s="642"/>
      <c r="DW17" s="642"/>
      <c r="DX17" s="642"/>
      <c r="DY17" s="642"/>
      <c r="DZ17" s="642"/>
      <c r="EA17" s="642"/>
      <c r="EB17" s="642"/>
      <c r="EC17" s="651"/>
    </row>
    <row r="18" spans="2:133" ht="11.25" customHeight="1">
      <c r="B18" s="638" t="s">
        <v>268</v>
      </c>
      <c r="C18" s="639"/>
      <c r="D18" s="639"/>
      <c r="E18" s="639"/>
      <c r="F18" s="639"/>
      <c r="G18" s="639"/>
      <c r="H18" s="639"/>
      <c r="I18" s="639"/>
      <c r="J18" s="639"/>
      <c r="K18" s="639"/>
      <c r="L18" s="639"/>
      <c r="M18" s="639"/>
      <c r="N18" s="639"/>
      <c r="O18" s="639"/>
      <c r="P18" s="639"/>
      <c r="Q18" s="640"/>
      <c r="R18" s="641">
        <v>10318252</v>
      </c>
      <c r="S18" s="642"/>
      <c r="T18" s="642"/>
      <c r="U18" s="642"/>
      <c r="V18" s="642"/>
      <c r="W18" s="642"/>
      <c r="X18" s="642"/>
      <c r="Y18" s="643"/>
      <c r="Z18" s="644">
        <v>37.6</v>
      </c>
      <c r="AA18" s="644"/>
      <c r="AB18" s="644"/>
      <c r="AC18" s="644"/>
      <c r="AD18" s="645">
        <v>8294354</v>
      </c>
      <c r="AE18" s="645"/>
      <c r="AF18" s="645"/>
      <c r="AG18" s="645"/>
      <c r="AH18" s="645"/>
      <c r="AI18" s="645"/>
      <c r="AJ18" s="645"/>
      <c r="AK18" s="645"/>
      <c r="AL18" s="646">
        <v>68</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234</v>
      </c>
      <c r="CS18" s="642"/>
      <c r="CT18" s="642"/>
      <c r="CU18" s="642"/>
      <c r="CV18" s="642"/>
      <c r="CW18" s="642"/>
      <c r="CX18" s="642"/>
      <c r="CY18" s="643"/>
      <c r="CZ18" s="644" t="s">
        <v>234</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c r="B19" s="638" t="s">
        <v>271</v>
      </c>
      <c r="C19" s="639"/>
      <c r="D19" s="639"/>
      <c r="E19" s="639"/>
      <c r="F19" s="639"/>
      <c r="G19" s="639"/>
      <c r="H19" s="639"/>
      <c r="I19" s="639"/>
      <c r="J19" s="639"/>
      <c r="K19" s="639"/>
      <c r="L19" s="639"/>
      <c r="M19" s="639"/>
      <c r="N19" s="639"/>
      <c r="O19" s="639"/>
      <c r="P19" s="639"/>
      <c r="Q19" s="640"/>
      <c r="R19" s="641">
        <v>8294354</v>
      </c>
      <c r="S19" s="642"/>
      <c r="T19" s="642"/>
      <c r="U19" s="642"/>
      <c r="V19" s="642"/>
      <c r="W19" s="642"/>
      <c r="X19" s="642"/>
      <c r="Y19" s="643"/>
      <c r="Z19" s="644">
        <v>30.2</v>
      </c>
      <c r="AA19" s="644"/>
      <c r="AB19" s="644"/>
      <c r="AC19" s="644"/>
      <c r="AD19" s="645">
        <v>8294354</v>
      </c>
      <c r="AE19" s="645"/>
      <c r="AF19" s="645"/>
      <c r="AG19" s="645"/>
      <c r="AH19" s="645"/>
      <c r="AI19" s="645"/>
      <c r="AJ19" s="645"/>
      <c r="AK19" s="645"/>
      <c r="AL19" s="646">
        <v>68</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128</v>
      </c>
      <c r="BP19" s="644"/>
      <c r="BQ19" s="644"/>
      <c r="BR19" s="644"/>
      <c r="BS19" s="650" t="s">
        <v>128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234</v>
      </c>
      <c r="DA19" s="644"/>
      <c r="DB19" s="644"/>
      <c r="DC19" s="644"/>
      <c r="DD19" s="650" t="s">
        <v>234</v>
      </c>
      <c r="DE19" s="642"/>
      <c r="DF19" s="642"/>
      <c r="DG19" s="642"/>
      <c r="DH19" s="642"/>
      <c r="DI19" s="642"/>
      <c r="DJ19" s="642"/>
      <c r="DK19" s="642"/>
      <c r="DL19" s="642"/>
      <c r="DM19" s="642"/>
      <c r="DN19" s="642"/>
      <c r="DO19" s="642"/>
      <c r="DP19" s="643"/>
      <c r="DQ19" s="650" t="s">
        <v>234</v>
      </c>
      <c r="DR19" s="642"/>
      <c r="DS19" s="642"/>
      <c r="DT19" s="642"/>
      <c r="DU19" s="642"/>
      <c r="DV19" s="642"/>
      <c r="DW19" s="642"/>
      <c r="DX19" s="642"/>
      <c r="DY19" s="642"/>
      <c r="DZ19" s="642"/>
      <c r="EA19" s="642"/>
      <c r="EB19" s="642"/>
      <c r="EC19" s="651"/>
    </row>
    <row r="20" spans="2:133" ht="11.25" customHeight="1">
      <c r="B20" s="638" t="s">
        <v>274</v>
      </c>
      <c r="C20" s="639"/>
      <c r="D20" s="639"/>
      <c r="E20" s="639"/>
      <c r="F20" s="639"/>
      <c r="G20" s="639"/>
      <c r="H20" s="639"/>
      <c r="I20" s="639"/>
      <c r="J20" s="639"/>
      <c r="K20" s="639"/>
      <c r="L20" s="639"/>
      <c r="M20" s="639"/>
      <c r="N20" s="639"/>
      <c r="O20" s="639"/>
      <c r="P20" s="639"/>
      <c r="Q20" s="640"/>
      <c r="R20" s="641">
        <v>2023898</v>
      </c>
      <c r="S20" s="642"/>
      <c r="T20" s="642"/>
      <c r="U20" s="642"/>
      <c r="V20" s="642"/>
      <c r="W20" s="642"/>
      <c r="X20" s="642"/>
      <c r="Y20" s="643"/>
      <c r="Z20" s="644">
        <v>7.4</v>
      </c>
      <c r="AA20" s="644"/>
      <c r="AB20" s="644"/>
      <c r="AC20" s="644"/>
      <c r="AD20" s="645" t="s">
        <v>128</v>
      </c>
      <c r="AE20" s="645"/>
      <c r="AF20" s="645"/>
      <c r="AG20" s="645"/>
      <c r="AH20" s="645"/>
      <c r="AI20" s="645"/>
      <c r="AJ20" s="645"/>
      <c r="AK20" s="645"/>
      <c r="AL20" s="646" t="s">
        <v>128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234</v>
      </c>
      <c r="BH20" s="642"/>
      <c r="BI20" s="642"/>
      <c r="BJ20" s="642"/>
      <c r="BK20" s="642"/>
      <c r="BL20" s="642"/>
      <c r="BM20" s="642"/>
      <c r="BN20" s="643"/>
      <c r="BO20" s="644" t="s">
        <v>234</v>
      </c>
      <c r="BP20" s="644"/>
      <c r="BQ20" s="644"/>
      <c r="BR20" s="644"/>
      <c r="BS20" s="650" t="s">
        <v>128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26520549</v>
      </c>
      <c r="CS20" s="642"/>
      <c r="CT20" s="642"/>
      <c r="CU20" s="642"/>
      <c r="CV20" s="642"/>
      <c r="CW20" s="642"/>
      <c r="CX20" s="642"/>
      <c r="CY20" s="643"/>
      <c r="CZ20" s="644">
        <v>100</v>
      </c>
      <c r="DA20" s="644"/>
      <c r="DB20" s="644"/>
      <c r="DC20" s="644"/>
      <c r="DD20" s="650">
        <v>3414256</v>
      </c>
      <c r="DE20" s="642"/>
      <c r="DF20" s="642"/>
      <c r="DG20" s="642"/>
      <c r="DH20" s="642"/>
      <c r="DI20" s="642"/>
      <c r="DJ20" s="642"/>
      <c r="DK20" s="642"/>
      <c r="DL20" s="642"/>
      <c r="DM20" s="642"/>
      <c r="DN20" s="642"/>
      <c r="DO20" s="642"/>
      <c r="DP20" s="643"/>
      <c r="DQ20" s="650">
        <v>15376566</v>
      </c>
      <c r="DR20" s="642"/>
      <c r="DS20" s="642"/>
      <c r="DT20" s="642"/>
      <c r="DU20" s="642"/>
      <c r="DV20" s="642"/>
      <c r="DW20" s="642"/>
      <c r="DX20" s="642"/>
      <c r="DY20" s="642"/>
      <c r="DZ20" s="642"/>
      <c r="EA20" s="642"/>
      <c r="EB20" s="642"/>
      <c r="EC20" s="651"/>
    </row>
    <row r="21" spans="2:133" ht="11.25" customHeight="1">
      <c r="B21" s="638" t="s">
        <v>277</v>
      </c>
      <c r="C21" s="639"/>
      <c r="D21" s="639"/>
      <c r="E21" s="639"/>
      <c r="F21" s="639"/>
      <c r="G21" s="639"/>
      <c r="H21" s="639"/>
      <c r="I21" s="639"/>
      <c r="J21" s="639"/>
      <c r="K21" s="639"/>
      <c r="L21" s="639"/>
      <c r="M21" s="639"/>
      <c r="N21" s="639"/>
      <c r="O21" s="639"/>
      <c r="P21" s="639"/>
      <c r="Q21" s="640"/>
      <c r="R21" s="641" t="s">
        <v>234</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234</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234</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279</v>
      </c>
      <c r="C22" s="639"/>
      <c r="D22" s="639"/>
      <c r="E22" s="639"/>
      <c r="F22" s="639"/>
      <c r="G22" s="639"/>
      <c r="H22" s="639"/>
      <c r="I22" s="639"/>
      <c r="J22" s="639"/>
      <c r="K22" s="639"/>
      <c r="L22" s="639"/>
      <c r="M22" s="639"/>
      <c r="N22" s="639"/>
      <c r="O22" s="639"/>
      <c r="P22" s="639"/>
      <c r="Q22" s="640"/>
      <c r="R22" s="641">
        <v>14164728</v>
      </c>
      <c r="S22" s="642"/>
      <c r="T22" s="642"/>
      <c r="U22" s="642"/>
      <c r="V22" s="642"/>
      <c r="W22" s="642"/>
      <c r="X22" s="642"/>
      <c r="Y22" s="643"/>
      <c r="Z22" s="644">
        <v>51.6</v>
      </c>
      <c r="AA22" s="644"/>
      <c r="AB22" s="644"/>
      <c r="AC22" s="644"/>
      <c r="AD22" s="645">
        <v>12140830</v>
      </c>
      <c r="AE22" s="645"/>
      <c r="AF22" s="645"/>
      <c r="AG22" s="645"/>
      <c r="AH22" s="645"/>
      <c r="AI22" s="645"/>
      <c r="AJ22" s="645"/>
      <c r="AK22" s="645"/>
      <c r="AL22" s="646">
        <v>99.5</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234</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282</v>
      </c>
      <c r="C23" s="639"/>
      <c r="D23" s="639"/>
      <c r="E23" s="639"/>
      <c r="F23" s="639"/>
      <c r="G23" s="639"/>
      <c r="H23" s="639"/>
      <c r="I23" s="639"/>
      <c r="J23" s="639"/>
      <c r="K23" s="639"/>
      <c r="L23" s="639"/>
      <c r="M23" s="639"/>
      <c r="N23" s="639"/>
      <c r="O23" s="639"/>
      <c r="P23" s="639"/>
      <c r="Q23" s="640"/>
      <c r="R23" s="641">
        <v>5491</v>
      </c>
      <c r="S23" s="642"/>
      <c r="T23" s="642"/>
      <c r="U23" s="642"/>
      <c r="V23" s="642"/>
      <c r="W23" s="642"/>
      <c r="X23" s="642"/>
      <c r="Y23" s="643"/>
      <c r="Z23" s="644">
        <v>0</v>
      </c>
      <c r="AA23" s="644"/>
      <c r="AB23" s="644"/>
      <c r="AC23" s="644"/>
      <c r="AD23" s="645">
        <v>5491</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234</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c r="B24" s="638" t="s">
        <v>289</v>
      </c>
      <c r="C24" s="639"/>
      <c r="D24" s="639"/>
      <c r="E24" s="639"/>
      <c r="F24" s="639"/>
      <c r="G24" s="639"/>
      <c r="H24" s="639"/>
      <c r="I24" s="639"/>
      <c r="J24" s="639"/>
      <c r="K24" s="639"/>
      <c r="L24" s="639"/>
      <c r="M24" s="639"/>
      <c r="N24" s="639"/>
      <c r="O24" s="639"/>
      <c r="P24" s="639"/>
      <c r="Q24" s="640"/>
      <c r="R24" s="641">
        <v>154912</v>
      </c>
      <c r="S24" s="642"/>
      <c r="T24" s="642"/>
      <c r="U24" s="642"/>
      <c r="V24" s="642"/>
      <c r="W24" s="642"/>
      <c r="X24" s="642"/>
      <c r="Y24" s="643"/>
      <c r="Z24" s="644">
        <v>0.6</v>
      </c>
      <c r="AA24" s="644"/>
      <c r="AB24" s="644"/>
      <c r="AC24" s="644"/>
      <c r="AD24" s="645" t="s">
        <v>128</v>
      </c>
      <c r="AE24" s="645"/>
      <c r="AF24" s="645"/>
      <c r="AG24" s="645"/>
      <c r="AH24" s="645"/>
      <c r="AI24" s="645"/>
      <c r="AJ24" s="645"/>
      <c r="AK24" s="645"/>
      <c r="AL24" s="646" t="s">
        <v>234</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13449410</v>
      </c>
      <c r="CS24" s="631"/>
      <c r="CT24" s="631"/>
      <c r="CU24" s="631"/>
      <c r="CV24" s="631"/>
      <c r="CW24" s="631"/>
      <c r="CX24" s="631"/>
      <c r="CY24" s="632"/>
      <c r="CZ24" s="635">
        <v>50.7</v>
      </c>
      <c r="DA24" s="636"/>
      <c r="DB24" s="636"/>
      <c r="DC24" s="655"/>
      <c r="DD24" s="674">
        <v>7622568</v>
      </c>
      <c r="DE24" s="631"/>
      <c r="DF24" s="631"/>
      <c r="DG24" s="631"/>
      <c r="DH24" s="631"/>
      <c r="DI24" s="631"/>
      <c r="DJ24" s="631"/>
      <c r="DK24" s="632"/>
      <c r="DL24" s="674">
        <v>7607743</v>
      </c>
      <c r="DM24" s="631"/>
      <c r="DN24" s="631"/>
      <c r="DO24" s="631"/>
      <c r="DP24" s="631"/>
      <c r="DQ24" s="631"/>
      <c r="DR24" s="631"/>
      <c r="DS24" s="631"/>
      <c r="DT24" s="631"/>
      <c r="DU24" s="631"/>
      <c r="DV24" s="632"/>
      <c r="DW24" s="635">
        <v>59.8</v>
      </c>
      <c r="DX24" s="636"/>
      <c r="DY24" s="636"/>
      <c r="DZ24" s="636"/>
      <c r="EA24" s="636"/>
      <c r="EB24" s="636"/>
      <c r="EC24" s="637"/>
    </row>
    <row r="25" spans="2:133" ht="11.25" customHeight="1">
      <c r="B25" s="638" t="s">
        <v>292</v>
      </c>
      <c r="C25" s="639"/>
      <c r="D25" s="639"/>
      <c r="E25" s="639"/>
      <c r="F25" s="639"/>
      <c r="G25" s="639"/>
      <c r="H25" s="639"/>
      <c r="I25" s="639"/>
      <c r="J25" s="639"/>
      <c r="K25" s="639"/>
      <c r="L25" s="639"/>
      <c r="M25" s="639"/>
      <c r="N25" s="639"/>
      <c r="O25" s="639"/>
      <c r="P25" s="639"/>
      <c r="Q25" s="640"/>
      <c r="R25" s="641">
        <v>486237</v>
      </c>
      <c r="S25" s="642"/>
      <c r="T25" s="642"/>
      <c r="U25" s="642"/>
      <c r="V25" s="642"/>
      <c r="W25" s="642"/>
      <c r="X25" s="642"/>
      <c r="Y25" s="643"/>
      <c r="Z25" s="644">
        <v>1.8</v>
      </c>
      <c r="AA25" s="644"/>
      <c r="AB25" s="644"/>
      <c r="AC25" s="644"/>
      <c r="AD25" s="645">
        <v>14344</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234</v>
      </c>
      <c r="BH25" s="642"/>
      <c r="BI25" s="642"/>
      <c r="BJ25" s="642"/>
      <c r="BK25" s="642"/>
      <c r="BL25" s="642"/>
      <c r="BM25" s="642"/>
      <c r="BN25" s="643"/>
      <c r="BO25" s="644" t="s">
        <v>234</v>
      </c>
      <c r="BP25" s="644"/>
      <c r="BQ25" s="644"/>
      <c r="BR25" s="644"/>
      <c r="BS25" s="650" t="s">
        <v>234</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3464763</v>
      </c>
      <c r="CS25" s="677"/>
      <c r="CT25" s="677"/>
      <c r="CU25" s="677"/>
      <c r="CV25" s="677"/>
      <c r="CW25" s="677"/>
      <c r="CX25" s="677"/>
      <c r="CY25" s="678"/>
      <c r="CZ25" s="646">
        <v>13.1</v>
      </c>
      <c r="DA25" s="675"/>
      <c r="DB25" s="675"/>
      <c r="DC25" s="679"/>
      <c r="DD25" s="650">
        <v>3188761</v>
      </c>
      <c r="DE25" s="677"/>
      <c r="DF25" s="677"/>
      <c r="DG25" s="677"/>
      <c r="DH25" s="677"/>
      <c r="DI25" s="677"/>
      <c r="DJ25" s="677"/>
      <c r="DK25" s="678"/>
      <c r="DL25" s="650">
        <v>3177223</v>
      </c>
      <c r="DM25" s="677"/>
      <c r="DN25" s="677"/>
      <c r="DO25" s="677"/>
      <c r="DP25" s="677"/>
      <c r="DQ25" s="677"/>
      <c r="DR25" s="677"/>
      <c r="DS25" s="677"/>
      <c r="DT25" s="677"/>
      <c r="DU25" s="677"/>
      <c r="DV25" s="678"/>
      <c r="DW25" s="646">
        <v>25</v>
      </c>
      <c r="DX25" s="675"/>
      <c r="DY25" s="675"/>
      <c r="DZ25" s="675"/>
      <c r="EA25" s="675"/>
      <c r="EB25" s="675"/>
      <c r="EC25" s="676"/>
    </row>
    <row r="26" spans="2:133" ht="11.25" customHeight="1">
      <c r="B26" s="638" t="s">
        <v>295</v>
      </c>
      <c r="C26" s="639"/>
      <c r="D26" s="639"/>
      <c r="E26" s="639"/>
      <c r="F26" s="639"/>
      <c r="G26" s="639"/>
      <c r="H26" s="639"/>
      <c r="I26" s="639"/>
      <c r="J26" s="639"/>
      <c r="K26" s="639"/>
      <c r="L26" s="639"/>
      <c r="M26" s="639"/>
      <c r="N26" s="639"/>
      <c r="O26" s="639"/>
      <c r="P26" s="639"/>
      <c r="Q26" s="640"/>
      <c r="R26" s="641">
        <v>127263</v>
      </c>
      <c r="S26" s="642"/>
      <c r="T26" s="642"/>
      <c r="U26" s="642"/>
      <c r="V26" s="642"/>
      <c r="W26" s="642"/>
      <c r="X26" s="642"/>
      <c r="Y26" s="643"/>
      <c r="Z26" s="644">
        <v>0.5</v>
      </c>
      <c r="AA26" s="644"/>
      <c r="AB26" s="644"/>
      <c r="AC26" s="644"/>
      <c r="AD26" s="645" t="s">
        <v>234</v>
      </c>
      <c r="AE26" s="645"/>
      <c r="AF26" s="645"/>
      <c r="AG26" s="645"/>
      <c r="AH26" s="645"/>
      <c r="AI26" s="645"/>
      <c r="AJ26" s="645"/>
      <c r="AK26" s="645"/>
      <c r="AL26" s="646" t="s">
        <v>234</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234</v>
      </c>
      <c r="BP26" s="644"/>
      <c r="BQ26" s="644"/>
      <c r="BR26" s="644"/>
      <c r="BS26" s="650" t="s">
        <v>234</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2338058</v>
      </c>
      <c r="CS26" s="642"/>
      <c r="CT26" s="642"/>
      <c r="CU26" s="642"/>
      <c r="CV26" s="642"/>
      <c r="CW26" s="642"/>
      <c r="CX26" s="642"/>
      <c r="CY26" s="643"/>
      <c r="CZ26" s="646">
        <v>8.8000000000000007</v>
      </c>
      <c r="DA26" s="675"/>
      <c r="DB26" s="675"/>
      <c r="DC26" s="679"/>
      <c r="DD26" s="650">
        <v>2113484</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c r="B27" s="638" t="s">
        <v>298</v>
      </c>
      <c r="C27" s="639"/>
      <c r="D27" s="639"/>
      <c r="E27" s="639"/>
      <c r="F27" s="639"/>
      <c r="G27" s="639"/>
      <c r="H27" s="639"/>
      <c r="I27" s="639"/>
      <c r="J27" s="639"/>
      <c r="K27" s="639"/>
      <c r="L27" s="639"/>
      <c r="M27" s="639"/>
      <c r="N27" s="639"/>
      <c r="O27" s="639"/>
      <c r="P27" s="639"/>
      <c r="Q27" s="640"/>
      <c r="R27" s="641">
        <v>4946449</v>
      </c>
      <c r="S27" s="642"/>
      <c r="T27" s="642"/>
      <c r="U27" s="642"/>
      <c r="V27" s="642"/>
      <c r="W27" s="642"/>
      <c r="X27" s="642"/>
      <c r="Y27" s="643"/>
      <c r="Z27" s="644">
        <v>18</v>
      </c>
      <c r="AA27" s="644"/>
      <c r="AB27" s="644"/>
      <c r="AC27" s="644"/>
      <c r="AD27" s="645" t="s">
        <v>128</v>
      </c>
      <c r="AE27" s="645"/>
      <c r="AF27" s="645"/>
      <c r="AG27" s="645"/>
      <c r="AH27" s="645"/>
      <c r="AI27" s="645"/>
      <c r="AJ27" s="645"/>
      <c r="AK27" s="645"/>
      <c r="AL27" s="646" t="s">
        <v>128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2916129</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7577197</v>
      </c>
      <c r="CS27" s="677"/>
      <c r="CT27" s="677"/>
      <c r="CU27" s="677"/>
      <c r="CV27" s="677"/>
      <c r="CW27" s="677"/>
      <c r="CX27" s="677"/>
      <c r="CY27" s="678"/>
      <c r="CZ27" s="646">
        <v>28.6</v>
      </c>
      <c r="DA27" s="675"/>
      <c r="DB27" s="675"/>
      <c r="DC27" s="679"/>
      <c r="DD27" s="650">
        <v>2152071</v>
      </c>
      <c r="DE27" s="677"/>
      <c r="DF27" s="677"/>
      <c r="DG27" s="677"/>
      <c r="DH27" s="677"/>
      <c r="DI27" s="677"/>
      <c r="DJ27" s="677"/>
      <c r="DK27" s="678"/>
      <c r="DL27" s="650">
        <v>2148784</v>
      </c>
      <c r="DM27" s="677"/>
      <c r="DN27" s="677"/>
      <c r="DO27" s="677"/>
      <c r="DP27" s="677"/>
      <c r="DQ27" s="677"/>
      <c r="DR27" s="677"/>
      <c r="DS27" s="677"/>
      <c r="DT27" s="677"/>
      <c r="DU27" s="677"/>
      <c r="DV27" s="678"/>
      <c r="DW27" s="646">
        <v>16.899999999999999</v>
      </c>
      <c r="DX27" s="675"/>
      <c r="DY27" s="675"/>
      <c r="DZ27" s="675"/>
      <c r="EA27" s="675"/>
      <c r="EB27" s="675"/>
      <c r="EC27" s="676"/>
    </row>
    <row r="28" spans="2:133" ht="11.25" customHeight="1">
      <c r="B28" s="683" t="s">
        <v>301</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234</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2407450</v>
      </c>
      <c r="CS28" s="642"/>
      <c r="CT28" s="642"/>
      <c r="CU28" s="642"/>
      <c r="CV28" s="642"/>
      <c r="CW28" s="642"/>
      <c r="CX28" s="642"/>
      <c r="CY28" s="643"/>
      <c r="CZ28" s="646">
        <v>9.1</v>
      </c>
      <c r="DA28" s="675"/>
      <c r="DB28" s="675"/>
      <c r="DC28" s="679"/>
      <c r="DD28" s="650">
        <v>2281736</v>
      </c>
      <c r="DE28" s="642"/>
      <c r="DF28" s="642"/>
      <c r="DG28" s="642"/>
      <c r="DH28" s="642"/>
      <c r="DI28" s="642"/>
      <c r="DJ28" s="642"/>
      <c r="DK28" s="643"/>
      <c r="DL28" s="650">
        <v>2281736</v>
      </c>
      <c r="DM28" s="642"/>
      <c r="DN28" s="642"/>
      <c r="DO28" s="642"/>
      <c r="DP28" s="642"/>
      <c r="DQ28" s="642"/>
      <c r="DR28" s="642"/>
      <c r="DS28" s="642"/>
      <c r="DT28" s="642"/>
      <c r="DU28" s="642"/>
      <c r="DV28" s="643"/>
      <c r="DW28" s="646">
        <v>17.899999999999999</v>
      </c>
      <c r="DX28" s="675"/>
      <c r="DY28" s="675"/>
      <c r="DZ28" s="675"/>
      <c r="EA28" s="675"/>
      <c r="EB28" s="675"/>
      <c r="EC28" s="676"/>
    </row>
    <row r="29" spans="2:133" ht="11.25" customHeight="1">
      <c r="B29" s="638" t="s">
        <v>303</v>
      </c>
      <c r="C29" s="639"/>
      <c r="D29" s="639"/>
      <c r="E29" s="639"/>
      <c r="F29" s="639"/>
      <c r="G29" s="639"/>
      <c r="H29" s="639"/>
      <c r="I29" s="639"/>
      <c r="J29" s="639"/>
      <c r="K29" s="639"/>
      <c r="L29" s="639"/>
      <c r="M29" s="639"/>
      <c r="N29" s="639"/>
      <c r="O29" s="639"/>
      <c r="P29" s="639"/>
      <c r="Q29" s="640"/>
      <c r="R29" s="641">
        <v>1728348</v>
      </c>
      <c r="S29" s="642"/>
      <c r="T29" s="642"/>
      <c r="U29" s="642"/>
      <c r="V29" s="642"/>
      <c r="W29" s="642"/>
      <c r="X29" s="642"/>
      <c r="Y29" s="643"/>
      <c r="Z29" s="644">
        <v>6.3</v>
      </c>
      <c r="AA29" s="644"/>
      <c r="AB29" s="644"/>
      <c r="AC29" s="644"/>
      <c r="AD29" s="645" t="s">
        <v>234</v>
      </c>
      <c r="AE29" s="645"/>
      <c r="AF29" s="645"/>
      <c r="AG29" s="645"/>
      <c r="AH29" s="645"/>
      <c r="AI29" s="645"/>
      <c r="AJ29" s="645"/>
      <c r="AK29" s="645"/>
      <c r="AL29" s="646" t="s">
        <v>234</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2407361</v>
      </c>
      <c r="CS29" s="677"/>
      <c r="CT29" s="677"/>
      <c r="CU29" s="677"/>
      <c r="CV29" s="677"/>
      <c r="CW29" s="677"/>
      <c r="CX29" s="677"/>
      <c r="CY29" s="678"/>
      <c r="CZ29" s="646">
        <v>9.1</v>
      </c>
      <c r="DA29" s="675"/>
      <c r="DB29" s="675"/>
      <c r="DC29" s="679"/>
      <c r="DD29" s="650">
        <v>2281647</v>
      </c>
      <c r="DE29" s="677"/>
      <c r="DF29" s="677"/>
      <c r="DG29" s="677"/>
      <c r="DH29" s="677"/>
      <c r="DI29" s="677"/>
      <c r="DJ29" s="677"/>
      <c r="DK29" s="678"/>
      <c r="DL29" s="650">
        <v>2281647</v>
      </c>
      <c r="DM29" s="677"/>
      <c r="DN29" s="677"/>
      <c r="DO29" s="677"/>
      <c r="DP29" s="677"/>
      <c r="DQ29" s="677"/>
      <c r="DR29" s="677"/>
      <c r="DS29" s="677"/>
      <c r="DT29" s="677"/>
      <c r="DU29" s="677"/>
      <c r="DV29" s="678"/>
      <c r="DW29" s="646">
        <v>17.899999999999999</v>
      </c>
      <c r="DX29" s="675"/>
      <c r="DY29" s="675"/>
      <c r="DZ29" s="675"/>
      <c r="EA29" s="675"/>
      <c r="EB29" s="675"/>
      <c r="EC29" s="676"/>
    </row>
    <row r="30" spans="2:133" ht="11.25" customHeight="1">
      <c r="B30" s="638" t="s">
        <v>308</v>
      </c>
      <c r="C30" s="639"/>
      <c r="D30" s="639"/>
      <c r="E30" s="639"/>
      <c r="F30" s="639"/>
      <c r="G30" s="639"/>
      <c r="H30" s="639"/>
      <c r="I30" s="639"/>
      <c r="J30" s="639"/>
      <c r="K30" s="639"/>
      <c r="L30" s="639"/>
      <c r="M30" s="639"/>
      <c r="N30" s="639"/>
      <c r="O30" s="639"/>
      <c r="P30" s="639"/>
      <c r="Q30" s="640"/>
      <c r="R30" s="641">
        <v>139941</v>
      </c>
      <c r="S30" s="642"/>
      <c r="T30" s="642"/>
      <c r="U30" s="642"/>
      <c r="V30" s="642"/>
      <c r="W30" s="642"/>
      <c r="X30" s="642"/>
      <c r="Y30" s="643"/>
      <c r="Z30" s="644">
        <v>0.5</v>
      </c>
      <c r="AA30" s="644"/>
      <c r="AB30" s="644"/>
      <c r="AC30" s="644"/>
      <c r="AD30" s="645">
        <v>43774</v>
      </c>
      <c r="AE30" s="645"/>
      <c r="AF30" s="645"/>
      <c r="AG30" s="645"/>
      <c r="AH30" s="645"/>
      <c r="AI30" s="645"/>
      <c r="AJ30" s="645"/>
      <c r="AK30" s="645"/>
      <c r="AL30" s="646">
        <v>0.4</v>
      </c>
      <c r="AM30" s="647"/>
      <c r="AN30" s="647"/>
      <c r="AO30" s="648"/>
      <c r="AP30" s="689" t="s">
        <v>309</v>
      </c>
      <c r="AQ30" s="690"/>
      <c r="AR30" s="690"/>
      <c r="AS30" s="690"/>
      <c r="AT30" s="695" t="s">
        <v>310</v>
      </c>
      <c r="AU30" s="230"/>
      <c r="AV30" s="230"/>
      <c r="AW30" s="230"/>
      <c r="AX30" s="627" t="s">
        <v>189</v>
      </c>
      <c r="AY30" s="628"/>
      <c r="AZ30" s="628"/>
      <c r="BA30" s="628"/>
      <c r="BB30" s="628"/>
      <c r="BC30" s="628"/>
      <c r="BD30" s="628"/>
      <c r="BE30" s="628"/>
      <c r="BF30" s="629"/>
      <c r="BG30" s="701">
        <v>98.2</v>
      </c>
      <c r="BH30" s="702"/>
      <c r="BI30" s="702"/>
      <c r="BJ30" s="702"/>
      <c r="BK30" s="702"/>
      <c r="BL30" s="702"/>
      <c r="BM30" s="636">
        <v>91.2</v>
      </c>
      <c r="BN30" s="702"/>
      <c r="BO30" s="702"/>
      <c r="BP30" s="702"/>
      <c r="BQ30" s="703"/>
      <c r="BR30" s="701">
        <v>97.9</v>
      </c>
      <c r="BS30" s="702"/>
      <c r="BT30" s="702"/>
      <c r="BU30" s="702"/>
      <c r="BV30" s="702"/>
      <c r="BW30" s="702"/>
      <c r="BX30" s="636">
        <v>90.3</v>
      </c>
      <c r="BY30" s="702"/>
      <c r="BZ30" s="702"/>
      <c r="CA30" s="702"/>
      <c r="CB30" s="703"/>
      <c r="CD30" s="706"/>
      <c r="CE30" s="707"/>
      <c r="CF30" s="656" t="s">
        <v>311</v>
      </c>
      <c r="CG30" s="657"/>
      <c r="CH30" s="657"/>
      <c r="CI30" s="657"/>
      <c r="CJ30" s="657"/>
      <c r="CK30" s="657"/>
      <c r="CL30" s="657"/>
      <c r="CM30" s="657"/>
      <c r="CN30" s="657"/>
      <c r="CO30" s="657"/>
      <c r="CP30" s="657"/>
      <c r="CQ30" s="658"/>
      <c r="CR30" s="641">
        <v>2269953</v>
      </c>
      <c r="CS30" s="642"/>
      <c r="CT30" s="642"/>
      <c r="CU30" s="642"/>
      <c r="CV30" s="642"/>
      <c r="CW30" s="642"/>
      <c r="CX30" s="642"/>
      <c r="CY30" s="643"/>
      <c r="CZ30" s="646">
        <v>8.6</v>
      </c>
      <c r="DA30" s="675"/>
      <c r="DB30" s="675"/>
      <c r="DC30" s="679"/>
      <c r="DD30" s="650">
        <v>2155040</v>
      </c>
      <c r="DE30" s="642"/>
      <c r="DF30" s="642"/>
      <c r="DG30" s="642"/>
      <c r="DH30" s="642"/>
      <c r="DI30" s="642"/>
      <c r="DJ30" s="642"/>
      <c r="DK30" s="643"/>
      <c r="DL30" s="650">
        <v>2155040</v>
      </c>
      <c r="DM30" s="642"/>
      <c r="DN30" s="642"/>
      <c r="DO30" s="642"/>
      <c r="DP30" s="642"/>
      <c r="DQ30" s="642"/>
      <c r="DR30" s="642"/>
      <c r="DS30" s="642"/>
      <c r="DT30" s="642"/>
      <c r="DU30" s="642"/>
      <c r="DV30" s="643"/>
      <c r="DW30" s="646">
        <v>16.899999999999999</v>
      </c>
      <c r="DX30" s="675"/>
      <c r="DY30" s="675"/>
      <c r="DZ30" s="675"/>
      <c r="EA30" s="675"/>
      <c r="EB30" s="675"/>
      <c r="EC30" s="676"/>
    </row>
    <row r="31" spans="2:133" ht="11.25" customHeight="1">
      <c r="B31" s="638" t="s">
        <v>312</v>
      </c>
      <c r="C31" s="639"/>
      <c r="D31" s="639"/>
      <c r="E31" s="639"/>
      <c r="F31" s="639"/>
      <c r="G31" s="639"/>
      <c r="H31" s="639"/>
      <c r="I31" s="639"/>
      <c r="J31" s="639"/>
      <c r="K31" s="639"/>
      <c r="L31" s="639"/>
      <c r="M31" s="639"/>
      <c r="N31" s="639"/>
      <c r="O31" s="639"/>
      <c r="P31" s="639"/>
      <c r="Q31" s="640"/>
      <c r="R31" s="641">
        <v>147081</v>
      </c>
      <c r="S31" s="642"/>
      <c r="T31" s="642"/>
      <c r="U31" s="642"/>
      <c r="V31" s="642"/>
      <c r="W31" s="642"/>
      <c r="X31" s="642"/>
      <c r="Y31" s="643"/>
      <c r="Z31" s="644">
        <v>0.5</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98.2</v>
      </c>
      <c r="BH31" s="677"/>
      <c r="BI31" s="677"/>
      <c r="BJ31" s="677"/>
      <c r="BK31" s="677"/>
      <c r="BL31" s="677"/>
      <c r="BM31" s="647">
        <v>93.1</v>
      </c>
      <c r="BN31" s="699"/>
      <c r="BO31" s="699"/>
      <c r="BP31" s="699"/>
      <c r="BQ31" s="700"/>
      <c r="BR31" s="698">
        <v>98.1</v>
      </c>
      <c r="BS31" s="677"/>
      <c r="BT31" s="677"/>
      <c r="BU31" s="677"/>
      <c r="BV31" s="677"/>
      <c r="BW31" s="677"/>
      <c r="BX31" s="647">
        <v>91.9</v>
      </c>
      <c r="BY31" s="699"/>
      <c r="BZ31" s="699"/>
      <c r="CA31" s="699"/>
      <c r="CB31" s="700"/>
      <c r="CD31" s="706"/>
      <c r="CE31" s="707"/>
      <c r="CF31" s="656" t="s">
        <v>315</v>
      </c>
      <c r="CG31" s="657"/>
      <c r="CH31" s="657"/>
      <c r="CI31" s="657"/>
      <c r="CJ31" s="657"/>
      <c r="CK31" s="657"/>
      <c r="CL31" s="657"/>
      <c r="CM31" s="657"/>
      <c r="CN31" s="657"/>
      <c r="CO31" s="657"/>
      <c r="CP31" s="657"/>
      <c r="CQ31" s="658"/>
      <c r="CR31" s="641">
        <v>137408</v>
      </c>
      <c r="CS31" s="677"/>
      <c r="CT31" s="677"/>
      <c r="CU31" s="677"/>
      <c r="CV31" s="677"/>
      <c r="CW31" s="677"/>
      <c r="CX31" s="677"/>
      <c r="CY31" s="678"/>
      <c r="CZ31" s="646">
        <v>0.5</v>
      </c>
      <c r="DA31" s="675"/>
      <c r="DB31" s="675"/>
      <c r="DC31" s="679"/>
      <c r="DD31" s="650">
        <v>126607</v>
      </c>
      <c r="DE31" s="677"/>
      <c r="DF31" s="677"/>
      <c r="DG31" s="677"/>
      <c r="DH31" s="677"/>
      <c r="DI31" s="677"/>
      <c r="DJ31" s="677"/>
      <c r="DK31" s="678"/>
      <c r="DL31" s="650">
        <v>126607</v>
      </c>
      <c r="DM31" s="677"/>
      <c r="DN31" s="677"/>
      <c r="DO31" s="677"/>
      <c r="DP31" s="677"/>
      <c r="DQ31" s="677"/>
      <c r="DR31" s="677"/>
      <c r="DS31" s="677"/>
      <c r="DT31" s="677"/>
      <c r="DU31" s="677"/>
      <c r="DV31" s="678"/>
      <c r="DW31" s="646">
        <v>1</v>
      </c>
      <c r="DX31" s="675"/>
      <c r="DY31" s="675"/>
      <c r="DZ31" s="675"/>
      <c r="EA31" s="675"/>
      <c r="EB31" s="675"/>
      <c r="EC31" s="676"/>
    </row>
    <row r="32" spans="2:133" ht="11.25" customHeight="1">
      <c r="B32" s="638" t="s">
        <v>316</v>
      </c>
      <c r="C32" s="639"/>
      <c r="D32" s="639"/>
      <c r="E32" s="639"/>
      <c r="F32" s="639"/>
      <c r="G32" s="639"/>
      <c r="H32" s="639"/>
      <c r="I32" s="639"/>
      <c r="J32" s="639"/>
      <c r="K32" s="639"/>
      <c r="L32" s="639"/>
      <c r="M32" s="639"/>
      <c r="N32" s="639"/>
      <c r="O32" s="639"/>
      <c r="P32" s="639"/>
      <c r="Q32" s="640"/>
      <c r="R32" s="641">
        <v>1169401</v>
      </c>
      <c r="S32" s="642"/>
      <c r="T32" s="642"/>
      <c r="U32" s="642"/>
      <c r="V32" s="642"/>
      <c r="W32" s="642"/>
      <c r="X32" s="642"/>
      <c r="Y32" s="643"/>
      <c r="Z32" s="644">
        <v>4.3</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98.1</v>
      </c>
      <c r="BH32" s="711"/>
      <c r="BI32" s="711"/>
      <c r="BJ32" s="711"/>
      <c r="BK32" s="711"/>
      <c r="BL32" s="711"/>
      <c r="BM32" s="712">
        <v>88.3</v>
      </c>
      <c r="BN32" s="711"/>
      <c r="BO32" s="711"/>
      <c r="BP32" s="711"/>
      <c r="BQ32" s="713"/>
      <c r="BR32" s="710">
        <v>97.7</v>
      </c>
      <c r="BS32" s="711"/>
      <c r="BT32" s="711"/>
      <c r="BU32" s="711"/>
      <c r="BV32" s="711"/>
      <c r="BW32" s="711"/>
      <c r="BX32" s="712">
        <v>87.4</v>
      </c>
      <c r="BY32" s="711"/>
      <c r="BZ32" s="711"/>
      <c r="CA32" s="711"/>
      <c r="CB32" s="713"/>
      <c r="CD32" s="708"/>
      <c r="CE32" s="709"/>
      <c r="CF32" s="656" t="s">
        <v>318</v>
      </c>
      <c r="CG32" s="657"/>
      <c r="CH32" s="657"/>
      <c r="CI32" s="657"/>
      <c r="CJ32" s="657"/>
      <c r="CK32" s="657"/>
      <c r="CL32" s="657"/>
      <c r="CM32" s="657"/>
      <c r="CN32" s="657"/>
      <c r="CO32" s="657"/>
      <c r="CP32" s="657"/>
      <c r="CQ32" s="658"/>
      <c r="CR32" s="641">
        <v>89</v>
      </c>
      <c r="CS32" s="642"/>
      <c r="CT32" s="642"/>
      <c r="CU32" s="642"/>
      <c r="CV32" s="642"/>
      <c r="CW32" s="642"/>
      <c r="CX32" s="642"/>
      <c r="CY32" s="643"/>
      <c r="CZ32" s="646">
        <v>0</v>
      </c>
      <c r="DA32" s="675"/>
      <c r="DB32" s="675"/>
      <c r="DC32" s="679"/>
      <c r="DD32" s="650">
        <v>89</v>
      </c>
      <c r="DE32" s="642"/>
      <c r="DF32" s="642"/>
      <c r="DG32" s="642"/>
      <c r="DH32" s="642"/>
      <c r="DI32" s="642"/>
      <c r="DJ32" s="642"/>
      <c r="DK32" s="643"/>
      <c r="DL32" s="650">
        <v>89</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319</v>
      </c>
      <c r="C33" s="639"/>
      <c r="D33" s="639"/>
      <c r="E33" s="639"/>
      <c r="F33" s="639"/>
      <c r="G33" s="639"/>
      <c r="H33" s="639"/>
      <c r="I33" s="639"/>
      <c r="J33" s="639"/>
      <c r="K33" s="639"/>
      <c r="L33" s="639"/>
      <c r="M33" s="639"/>
      <c r="N33" s="639"/>
      <c r="O33" s="639"/>
      <c r="P33" s="639"/>
      <c r="Q33" s="640"/>
      <c r="R33" s="641">
        <v>545760</v>
      </c>
      <c r="S33" s="642"/>
      <c r="T33" s="642"/>
      <c r="U33" s="642"/>
      <c r="V33" s="642"/>
      <c r="W33" s="642"/>
      <c r="X33" s="642"/>
      <c r="Y33" s="643"/>
      <c r="Z33" s="644">
        <v>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8665636</v>
      </c>
      <c r="CS33" s="677"/>
      <c r="CT33" s="677"/>
      <c r="CU33" s="677"/>
      <c r="CV33" s="677"/>
      <c r="CW33" s="677"/>
      <c r="CX33" s="677"/>
      <c r="CY33" s="678"/>
      <c r="CZ33" s="646">
        <v>32.700000000000003</v>
      </c>
      <c r="DA33" s="675"/>
      <c r="DB33" s="675"/>
      <c r="DC33" s="679"/>
      <c r="DD33" s="650">
        <v>6700181</v>
      </c>
      <c r="DE33" s="677"/>
      <c r="DF33" s="677"/>
      <c r="DG33" s="677"/>
      <c r="DH33" s="677"/>
      <c r="DI33" s="677"/>
      <c r="DJ33" s="677"/>
      <c r="DK33" s="678"/>
      <c r="DL33" s="650">
        <v>4720753</v>
      </c>
      <c r="DM33" s="677"/>
      <c r="DN33" s="677"/>
      <c r="DO33" s="677"/>
      <c r="DP33" s="677"/>
      <c r="DQ33" s="677"/>
      <c r="DR33" s="677"/>
      <c r="DS33" s="677"/>
      <c r="DT33" s="677"/>
      <c r="DU33" s="677"/>
      <c r="DV33" s="678"/>
      <c r="DW33" s="646">
        <v>37.1</v>
      </c>
      <c r="DX33" s="675"/>
      <c r="DY33" s="675"/>
      <c r="DZ33" s="675"/>
      <c r="EA33" s="675"/>
      <c r="EB33" s="675"/>
      <c r="EC33" s="676"/>
    </row>
    <row r="34" spans="2:133" ht="11.25" customHeight="1">
      <c r="B34" s="638" t="s">
        <v>321</v>
      </c>
      <c r="C34" s="639"/>
      <c r="D34" s="639"/>
      <c r="E34" s="639"/>
      <c r="F34" s="639"/>
      <c r="G34" s="639"/>
      <c r="H34" s="639"/>
      <c r="I34" s="639"/>
      <c r="J34" s="639"/>
      <c r="K34" s="639"/>
      <c r="L34" s="639"/>
      <c r="M34" s="639"/>
      <c r="N34" s="639"/>
      <c r="O34" s="639"/>
      <c r="P34" s="639"/>
      <c r="Q34" s="640"/>
      <c r="R34" s="641">
        <v>383047</v>
      </c>
      <c r="S34" s="642"/>
      <c r="T34" s="642"/>
      <c r="U34" s="642"/>
      <c r="V34" s="642"/>
      <c r="W34" s="642"/>
      <c r="X34" s="642"/>
      <c r="Y34" s="643"/>
      <c r="Z34" s="644">
        <v>1.4</v>
      </c>
      <c r="AA34" s="644"/>
      <c r="AB34" s="644"/>
      <c r="AC34" s="644"/>
      <c r="AD34" s="645">
        <v>1263</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3781223</v>
      </c>
      <c r="CS34" s="642"/>
      <c r="CT34" s="642"/>
      <c r="CU34" s="642"/>
      <c r="CV34" s="642"/>
      <c r="CW34" s="642"/>
      <c r="CX34" s="642"/>
      <c r="CY34" s="643"/>
      <c r="CZ34" s="646">
        <v>14.3</v>
      </c>
      <c r="DA34" s="675"/>
      <c r="DB34" s="675"/>
      <c r="DC34" s="679"/>
      <c r="DD34" s="650">
        <v>2760860</v>
      </c>
      <c r="DE34" s="642"/>
      <c r="DF34" s="642"/>
      <c r="DG34" s="642"/>
      <c r="DH34" s="642"/>
      <c r="DI34" s="642"/>
      <c r="DJ34" s="642"/>
      <c r="DK34" s="643"/>
      <c r="DL34" s="650">
        <v>1915043</v>
      </c>
      <c r="DM34" s="642"/>
      <c r="DN34" s="642"/>
      <c r="DO34" s="642"/>
      <c r="DP34" s="642"/>
      <c r="DQ34" s="642"/>
      <c r="DR34" s="642"/>
      <c r="DS34" s="642"/>
      <c r="DT34" s="642"/>
      <c r="DU34" s="642"/>
      <c r="DV34" s="643"/>
      <c r="DW34" s="646">
        <v>15.1</v>
      </c>
      <c r="DX34" s="675"/>
      <c r="DY34" s="675"/>
      <c r="DZ34" s="675"/>
      <c r="EA34" s="675"/>
      <c r="EB34" s="675"/>
      <c r="EC34" s="676"/>
    </row>
    <row r="35" spans="2:133" ht="11.25" customHeight="1">
      <c r="B35" s="638" t="s">
        <v>325</v>
      </c>
      <c r="C35" s="639"/>
      <c r="D35" s="639"/>
      <c r="E35" s="639"/>
      <c r="F35" s="639"/>
      <c r="G35" s="639"/>
      <c r="H35" s="639"/>
      <c r="I35" s="639"/>
      <c r="J35" s="639"/>
      <c r="K35" s="639"/>
      <c r="L35" s="639"/>
      <c r="M35" s="639"/>
      <c r="N35" s="639"/>
      <c r="O35" s="639"/>
      <c r="P35" s="639"/>
      <c r="Q35" s="640"/>
      <c r="R35" s="641">
        <v>3475513</v>
      </c>
      <c r="S35" s="642"/>
      <c r="T35" s="642"/>
      <c r="U35" s="642"/>
      <c r="V35" s="642"/>
      <c r="W35" s="642"/>
      <c r="X35" s="642"/>
      <c r="Y35" s="643"/>
      <c r="Z35" s="644">
        <v>12.7</v>
      </c>
      <c r="AA35" s="644"/>
      <c r="AB35" s="644"/>
      <c r="AC35" s="644"/>
      <c r="AD35" s="645" t="s">
        <v>234</v>
      </c>
      <c r="AE35" s="645"/>
      <c r="AF35" s="645"/>
      <c r="AG35" s="645"/>
      <c r="AH35" s="645"/>
      <c r="AI35" s="645"/>
      <c r="AJ35" s="645"/>
      <c r="AK35" s="645"/>
      <c r="AL35" s="646" t="s">
        <v>128</v>
      </c>
      <c r="AM35" s="647"/>
      <c r="AN35" s="647"/>
      <c r="AO35" s="648"/>
      <c r="AP35" s="234"/>
      <c r="AQ35" s="714" t="s">
        <v>326</v>
      </c>
      <c r="AR35" s="715"/>
      <c r="AS35" s="715"/>
      <c r="AT35" s="715"/>
      <c r="AU35" s="715"/>
      <c r="AV35" s="715"/>
      <c r="AW35" s="715"/>
      <c r="AX35" s="715"/>
      <c r="AY35" s="716"/>
      <c r="AZ35" s="630">
        <v>2329900</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-365320</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244471</v>
      </c>
      <c r="CS35" s="677"/>
      <c r="CT35" s="677"/>
      <c r="CU35" s="677"/>
      <c r="CV35" s="677"/>
      <c r="CW35" s="677"/>
      <c r="CX35" s="677"/>
      <c r="CY35" s="678"/>
      <c r="CZ35" s="646">
        <v>0.9</v>
      </c>
      <c r="DA35" s="675"/>
      <c r="DB35" s="675"/>
      <c r="DC35" s="679"/>
      <c r="DD35" s="650">
        <v>135043</v>
      </c>
      <c r="DE35" s="677"/>
      <c r="DF35" s="677"/>
      <c r="DG35" s="677"/>
      <c r="DH35" s="677"/>
      <c r="DI35" s="677"/>
      <c r="DJ35" s="677"/>
      <c r="DK35" s="678"/>
      <c r="DL35" s="650">
        <v>135043</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c r="B36" s="638" t="s">
        <v>329</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128</v>
      </c>
      <c r="AE36" s="645"/>
      <c r="AF36" s="645"/>
      <c r="AG36" s="645"/>
      <c r="AH36" s="645"/>
      <c r="AI36" s="645"/>
      <c r="AJ36" s="645"/>
      <c r="AK36" s="645"/>
      <c r="AL36" s="646" t="s">
        <v>234</v>
      </c>
      <c r="AM36" s="647"/>
      <c r="AN36" s="647"/>
      <c r="AO36" s="648"/>
      <c r="AQ36" s="718" t="s">
        <v>330</v>
      </c>
      <c r="AR36" s="719"/>
      <c r="AS36" s="719"/>
      <c r="AT36" s="719"/>
      <c r="AU36" s="719"/>
      <c r="AV36" s="719"/>
      <c r="AW36" s="719"/>
      <c r="AX36" s="719"/>
      <c r="AY36" s="720"/>
      <c r="AZ36" s="641">
        <v>150825</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-489664</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2016506</v>
      </c>
      <c r="CS36" s="642"/>
      <c r="CT36" s="642"/>
      <c r="CU36" s="642"/>
      <c r="CV36" s="642"/>
      <c r="CW36" s="642"/>
      <c r="CX36" s="642"/>
      <c r="CY36" s="643"/>
      <c r="CZ36" s="646">
        <v>7.6</v>
      </c>
      <c r="DA36" s="675"/>
      <c r="DB36" s="675"/>
      <c r="DC36" s="679"/>
      <c r="DD36" s="650">
        <v>1638458</v>
      </c>
      <c r="DE36" s="642"/>
      <c r="DF36" s="642"/>
      <c r="DG36" s="642"/>
      <c r="DH36" s="642"/>
      <c r="DI36" s="642"/>
      <c r="DJ36" s="642"/>
      <c r="DK36" s="643"/>
      <c r="DL36" s="650">
        <v>1025935</v>
      </c>
      <c r="DM36" s="642"/>
      <c r="DN36" s="642"/>
      <c r="DO36" s="642"/>
      <c r="DP36" s="642"/>
      <c r="DQ36" s="642"/>
      <c r="DR36" s="642"/>
      <c r="DS36" s="642"/>
      <c r="DT36" s="642"/>
      <c r="DU36" s="642"/>
      <c r="DV36" s="643"/>
      <c r="DW36" s="646">
        <v>8.1</v>
      </c>
      <c r="DX36" s="675"/>
      <c r="DY36" s="675"/>
      <c r="DZ36" s="675"/>
      <c r="EA36" s="675"/>
      <c r="EB36" s="675"/>
      <c r="EC36" s="676"/>
    </row>
    <row r="37" spans="2:133" ht="11.25" customHeight="1">
      <c r="B37" s="638" t="s">
        <v>333</v>
      </c>
      <c r="C37" s="639"/>
      <c r="D37" s="639"/>
      <c r="E37" s="639"/>
      <c r="F37" s="639"/>
      <c r="G37" s="639"/>
      <c r="H37" s="639"/>
      <c r="I37" s="639"/>
      <c r="J37" s="639"/>
      <c r="K37" s="639"/>
      <c r="L37" s="639"/>
      <c r="M37" s="639"/>
      <c r="N37" s="639"/>
      <c r="O37" s="639"/>
      <c r="P37" s="639"/>
      <c r="Q37" s="640"/>
      <c r="R37" s="641">
        <v>515953</v>
      </c>
      <c r="S37" s="642"/>
      <c r="T37" s="642"/>
      <c r="U37" s="642"/>
      <c r="V37" s="642"/>
      <c r="W37" s="642"/>
      <c r="X37" s="642"/>
      <c r="Y37" s="643"/>
      <c r="Z37" s="644">
        <v>1.9</v>
      </c>
      <c r="AA37" s="644"/>
      <c r="AB37" s="644"/>
      <c r="AC37" s="644"/>
      <c r="AD37" s="645" t="s">
        <v>234</v>
      </c>
      <c r="AE37" s="645"/>
      <c r="AF37" s="645"/>
      <c r="AG37" s="645"/>
      <c r="AH37" s="645"/>
      <c r="AI37" s="645"/>
      <c r="AJ37" s="645"/>
      <c r="AK37" s="645"/>
      <c r="AL37" s="646" t="s">
        <v>128</v>
      </c>
      <c r="AM37" s="647"/>
      <c r="AN37" s="647"/>
      <c r="AO37" s="648"/>
      <c r="AQ37" s="718" t="s">
        <v>334</v>
      </c>
      <c r="AR37" s="719"/>
      <c r="AS37" s="719"/>
      <c r="AT37" s="719"/>
      <c r="AU37" s="719"/>
      <c r="AV37" s="719"/>
      <c r="AW37" s="719"/>
      <c r="AX37" s="719"/>
      <c r="AY37" s="720"/>
      <c r="AZ37" s="641" t="s">
        <v>128</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6264</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920648</v>
      </c>
      <c r="CS37" s="677"/>
      <c r="CT37" s="677"/>
      <c r="CU37" s="677"/>
      <c r="CV37" s="677"/>
      <c r="CW37" s="677"/>
      <c r="CX37" s="677"/>
      <c r="CY37" s="678"/>
      <c r="CZ37" s="646">
        <v>3.5</v>
      </c>
      <c r="DA37" s="675"/>
      <c r="DB37" s="675"/>
      <c r="DC37" s="679"/>
      <c r="DD37" s="650">
        <v>920648</v>
      </c>
      <c r="DE37" s="677"/>
      <c r="DF37" s="677"/>
      <c r="DG37" s="677"/>
      <c r="DH37" s="677"/>
      <c r="DI37" s="677"/>
      <c r="DJ37" s="677"/>
      <c r="DK37" s="678"/>
      <c r="DL37" s="650">
        <v>707940</v>
      </c>
      <c r="DM37" s="677"/>
      <c r="DN37" s="677"/>
      <c r="DO37" s="677"/>
      <c r="DP37" s="677"/>
      <c r="DQ37" s="677"/>
      <c r="DR37" s="677"/>
      <c r="DS37" s="677"/>
      <c r="DT37" s="677"/>
      <c r="DU37" s="677"/>
      <c r="DV37" s="678"/>
      <c r="DW37" s="646">
        <v>5.6</v>
      </c>
      <c r="DX37" s="675"/>
      <c r="DY37" s="675"/>
      <c r="DZ37" s="675"/>
      <c r="EA37" s="675"/>
      <c r="EB37" s="675"/>
      <c r="EC37" s="676"/>
    </row>
    <row r="38" spans="2:133" ht="11.25" customHeight="1">
      <c r="B38" s="686" t="s">
        <v>337</v>
      </c>
      <c r="C38" s="687"/>
      <c r="D38" s="687"/>
      <c r="E38" s="687"/>
      <c r="F38" s="687"/>
      <c r="G38" s="687"/>
      <c r="H38" s="687"/>
      <c r="I38" s="687"/>
      <c r="J38" s="687"/>
      <c r="K38" s="687"/>
      <c r="L38" s="687"/>
      <c r="M38" s="687"/>
      <c r="N38" s="687"/>
      <c r="O38" s="687"/>
      <c r="P38" s="687"/>
      <c r="Q38" s="688"/>
      <c r="R38" s="721">
        <v>27474171</v>
      </c>
      <c r="S38" s="722"/>
      <c r="T38" s="722"/>
      <c r="U38" s="722"/>
      <c r="V38" s="722"/>
      <c r="W38" s="722"/>
      <c r="X38" s="722"/>
      <c r="Y38" s="723"/>
      <c r="Z38" s="724">
        <v>100</v>
      </c>
      <c r="AA38" s="724"/>
      <c r="AB38" s="724"/>
      <c r="AC38" s="724"/>
      <c r="AD38" s="725">
        <v>12205702</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128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9851</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2179075</v>
      </c>
      <c r="CS38" s="642"/>
      <c r="CT38" s="642"/>
      <c r="CU38" s="642"/>
      <c r="CV38" s="642"/>
      <c r="CW38" s="642"/>
      <c r="CX38" s="642"/>
      <c r="CY38" s="643"/>
      <c r="CZ38" s="646">
        <v>8.1999999999999993</v>
      </c>
      <c r="DA38" s="675"/>
      <c r="DB38" s="675"/>
      <c r="DC38" s="679"/>
      <c r="DD38" s="650">
        <v>1802064</v>
      </c>
      <c r="DE38" s="642"/>
      <c r="DF38" s="642"/>
      <c r="DG38" s="642"/>
      <c r="DH38" s="642"/>
      <c r="DI38" s="642"/>
      <c r="DJ38" s="642"/>
      <c r="DK38" s="643"/>
      <c r="DL38" s="650">
        <v>1640398</v>
      </c>
      <c r="DM38" s="642"/>
      <c r="DN38" s="642"/>
      <c r="DO38" s="642"/>
      <c r="DP38" s="642"/>
      <c r="DQ38" s="642"/>
      <c r="DR38" s="642"/>
      <c r="DS38" s="642"/>
      <c r="DT38" s="642"/>
      <c r="DU38" s="642"/>
      <c r="DV38" s="643"/>
      <c r="DW38" s="646">
        <v>12.9</v>
      </c>
      <c r="DX38" s="675"/>
      <c r="DY38" s="675"/>
      <c r="DZ38" s="675"/>
      <c r="EA38" s="675"/>
      <c r="EB38" s="675"/>
      <c r="EC38" s="676"/>
    </row>
    <row r="39" spans="2:133" ht="11.25" customHeight="1">
      <c r="AQ39" s="718" t="s">
        <v>341</v>
      </c>
      <c r="AR39" s="719"/>
      <c r="AS39" s="719"/>
      <c r="AT39" s="719"/>
      <c r="AU39" s="719"/>
      <c r="AV39" s="719"/>
      <c r="AW39" s="719"/>
      <c r="AX39" s="719"/>
      <c r="AY39" s="720"/>
      <c r="AZ39" s="641" t="s">
        <v>234</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78</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418671</v>
      </c>
      <c r="CS39" s="677"/>
      <c r="CT39" s="677"/>
      <c r="CU39" s="677"/>
      <c r="CV39" s="677"/>
      <c r="CW39" s="677"/>
      <c r="CX39" s="677"/>
      <c r="CY39" s="678"/>
      <c r="CZ39" s="646">
        <v>1.6</v>
      </c>
      <c r="DA39" s="675"/>
      <c r="DB39" s="675"/>
      <c r="DC39" s="679"/>
      <c r="DD39" s="650">
        <v>359422</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c r="AQ40" s="718" t="s">
        <v>345</v>
      </c>
      <c r="AR40" s="719"/>
      <c r="AS40" s="719"/>
      <c r="AT40" s="719"/>
      <c r="AU40" s="719"/>
      <c r="AV40" s="719"/>
      <c r="AW40" s="719"/>
      <c r="AX40" s="719"/>
      <c r="AY40" s="720"/>
      <c r="AZ40" s="641">
        <v>476502</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234</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25690</v>
      </c>
      <c r="CS40" s="642"/>
      <c r="CT40" s="642"/>
      <c r="CU40" s="642"/>
      <c r="CV40" s="642"/>
      <c r="CW40" s="642"/>
      <c r="CX40" s="642"/>
      <c r="CY40" s="643"/>
      <c r="CZ40" s="646">
        <v>0.1</v>
      </c>
      <c r="DA40" s="675"/>
      <c r="DB40" s="675"/>
      <c r="DC40" s="679"/>
      <c r="DD40" s="650">
        <v>4334</v>
      </c>
      <c r="DE40" s="642"/>
      <c r="DF40" s="642"/>
      <c r="DG40" s="642"/>
      <c r="DH40" s="642"/>
      <c r="DI40" s="642"/>
      <c r="DJ40" s="642"/>
      <c r="DK40" s="643"/>
      <c r="DL40" s="650">
        <v>4334</v>
      </c>
      <c r="DM40" s="642"/>
      <c r="DN40" s="642"/>
      <c r="DO40" s="642"/>
      <c r="DP40" s="642"/>
      <c r="DQ40" s="642"/>
      <c r="DR40" s="642"/>
      <c r="DS40" s="642"/>
      <c r="DT40" s="642"/>
      <c r="DU40" s="642"/>
      <c r="DV40" s="643"/>
      <c r="DW40" s="646">
        <v>0</v>
      </c>
      <c r="DX40" s="675"/>
      <c r="DY40" s="675"/>
      <c r="DZ40" s="675"/>
      <c r="EA40" s="675"/>
      <c r="EB40" s="675"/>
      <c r="EC40" s="676"/>
    </row>
    <row r="41" spans="2:133" ht="11.25" customHeight="1">
      <c r="AQ41" s="728" t="s">
        <v>348</v>
      </c>
      <c r="AR41" s="729"/>
      <c r="AS41" s="729"/>
      <c r="AT41" s="729"/>
      <c r="AU41" s="729"/>
      <c r="AV41" s="729"/>
      <c r="AW41" s="729"/>
      <c r="AX41" s="729"/>
      <c r="AY41" s="730"/>
      <c r="AZ41" s="721">
        <v>1702573</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369</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234</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4405503</v>
      </c>
      <c r="CS42" s="642"/>
      <c r="CT42" s="642"/>
      <c r="CU42" s="642"/>
      <c r="CV42" s="642"/>
      <c r="CW42" s="642"/>
      <c r="CX42" s="642"/>
      <c r="CY42" s="643"/>
      <c r="CZ42" s="646">
        <v>16.600000000000001</v>
      </c>
      <c r="DA42" s="647"/>
      <c r="DB42" s="647"/>
      <c r="DC42" s="742"/>
      <c r="DD42" s="650">
        <v>1053817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54884</v>
      </c>
      <c r="CS43" s="677"/>
      <c r="CT43" s="677"/>
      <c r="CU43" s="677"/>
      <c r="CV43" s="677"/>
      <c r="CW43" s="677"/>
      <c r="CX43" s="677"/>
      <c r="CY43" s="678"/>
      <c r="CZ43" s="646">
        <v>0.2</v>
      </c>
      <c r="DA43" s="675"/>
      <c r="DB43" s="675"/>
      <c r="DC43" s="679"/>
      <c r="DD43" s="650">
        <v>54884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306</v>
      </c>
      <c r="CE44" s="754"/>
      <c r="CF44" s="638" t="s">
        <v>356</v>
      </c>
      <c r="CG44" s="639"/>
      <c r="CH44" s="639"/>
      <c r="CI44" s="639"/>
      <c r="CJ44" s="639"/>
      <c r="CK44" s="639"/>
      <c r="CL44" s="639"/>
      <c r="CM44" s="639"/>
      <c r="CN44" s="639"/>
      <c r="CO44" s="639"/>
      <c r="CP44" s="639"/>
      <c r="CQ44" s="640"/>
      <c r="CR44" s="641">
        <v>3414256</v>
      </c>
      <c r="CS44" s="642"/>
      <c r="CT44" s="642"/>
      <c r="CU44" s="642"/>
      <c r="CV44" s="642"/>
      <c r="CW44" s="642"/>
      <c r="CX44" s="642"/>
      <c r="CY44" s="643"/>
      <c r="CZ44" s="646">
        <v>12.9</v>
      </c>
      <c r="DA44" s="647"/>
      <c r="DB44" s="647"/>
      <c r="DC44" s="742"/>
      <c r="DD44" s="650">
        <v>502948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495365</v>
      </c>
      <c r="CS45" s="677"/>
      <c r="CT45" s="677"/>
      <c r="CU45" s="677"/>
      <c r="CV45" s="677"/>
      <c r="CW45" s="677"/>
      <c r="CX45" s="677"/>
      <c r="CY45" s="678"/>
      <c r="CZ45" s="646">
        <v>1.9</v>
      </c>
      <c r="DA45" s="675"/>
      <c r="DB45" s="675"/>
      <c r="DC45" s="679"/>
      <c r="DD45" s="650">
        <v>18627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2869106</v>
      </c>
      <c r="CS46" s="642"/>
      <c r="CT46" s="642"/>
      <c r="CU46" s="642"/>
      <c r="CV46" s="642"/>
      <c r="CW46" s="642"/>
      <c r="CX46" s="642"/>
      <c r="CY46" s="643"/>
      <c r="CZ46" s="646">
        <v>10.8</v>
      </c>
      <c r="DA46" s="647"/>
      <c r="DB46" s="647"/>
      <c r="DC46" s="742"/>
      <c r="DD46" s="650">
        <v>458536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v>991247</v>
      </c>
      <c r="CS47" s="677"/>
      <c r="CT47" s="677"/>
      <c r="CU47" s="677"/>
      <c r="CV47" s="677"/>
      <c r="CW47" s="677"/>
      <c r="CX47" s="677"/>
      <c r="CY47" s="678"/>
      <c r="CZ47" s="646">
        <v>3.7</v>
      </c>
      <c r="DA47" s="675"/>
      <c r="DB47" s="675"/>
      <c r="DC47" s="679"/>
      <c r="DD47" s="650">
        <v>550869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234</v>
      </c>
      <c r="CS48" s="642"/>
      <c r="CT48" s="642"/>
      <c r="CU48" s="642"/>
      <c r="CV48" s="642"/>
      <c r="CW48" s="642"/>
      <c r="CX48" s="642"/>
      <c r="CY48" s="643"/>
      <c r="CZ48" s="646" t="s">
        <v>128</v>
      </c>
      <c r="DA48" s="647"/>
      <c r="DB48" s="647"/>
      <c r="DC48" s="742"/>
      <c r="DD48" s="650" t="s">
        <v>234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26520549</v>
      </c>
      <c r="CS49" s="711"/>
      <c r="CT49" s="711"/>
      <c r="CU49" s="711"/>
      <c r="CV49" s="711"/>
      <c r="CW49" s="711"/>
      <c r="CX49" s="711"/>
      <c r="CY49" s="743"/>
      <c r="CZ49" s="726">
        <v>100</v>
      </c>
      <c r="DA49" s="744"/>
      <c r="DB49" s="744"/>
      <c r="DC49" s="745"/>
      <c r="DD49" s="746">
        <v>15376566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Tbw+t26E/XfQYRaxx+hsYaygtA9kVmlWhx7oEVPWEvhMqOj8jtmhoTVSnJm28zaV1RtiiAAZOw+qra8tNa5rzQ==" saltValue="Fp4Dd9+lofbFpg78euCa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77" zoomScale="70" zoomScaleNormal="25" zoomScaleSheetLayoutView="70" workbookViewId="0">
      <selection activeCell="AP70" sqref="AP70:AT7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27425</v>
      </c>
      <c r="R7" s="777"/>
      <c r="S7" s="777"/>
      <c r="T7" s="777"/>
      <c r="U7" s="777"/>
      <c r="V7" s="777">
        <v>26478</v>
      </c>
      <c r="W7" s="777"/>
      <c r="X7" s="777"/>
      <c r="Y7" s="777"/>
      <c r="Z7" s="777"/>
      <c r="AA7" s="777">
        <v>947</v>
      </c>
      <c r="AB7" s="777"/>
      <c r="AC7" s="777"/>
      <c r="AD7" s="777"/>
      <c r="AE7" s="778"/>
      <c r="AF7" s="779">
        <v>399</v>
      </c>
      <c r="AG7" s="780"/>
      <c r="AH7" s="780"/>
      <c r="AI7" s="780"/>
      <c r="AJ7" s="781"/>
      <c r="AK7" s="816">
        <v>1169</v>
      </c>
      <c r="AL7" s="817"/>
      <c r="AM7" s="817"/>
      <c r="AN7" s="817"/>
      <c r="AO7" s="817"/>
      <c r="AP7" s="817">
        <v>22660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600</v>
      </c>
      <c r="BT7" s="821"/>
      <c r="BU7" s="821"/>
      <c r="BV7" s="821"/>
      <c r="BW7" s="821"/>
      <c r="BX7" s="821"/>
      <c r="BY7" s="821"/>
      <c r="BZ7" s="821"/>
      <c r="CA7" s="821"/>
      <c r="CB7" s="821"/>
      <c r="CC7" s="821"/>
      <c r="CD7" s="821"/>
      <c r="CE7" s="821"/>
      <c r="CF7" s="821"/>
      <c r="CG7" s="822"/>
      <c r="CH7" s="813">
        <v>-11</v>
      </c>
      <c r="CI7" s="814"/>
      <c r="CJ7" s="814"/>
      <c r="CK7" s="814"/>
      <c r="CL7" s="815"/>
      <c r="CM7" s="813">
        <v>-8</v>
      </c>
      <c r="CN7" s="814"/>
      <c r="CO7" s="814"/>
      <c r="CP7" s="814"/>
      <c r="CQ7" s="815"/>
      <c r="CR7" s="813">
        <v>20</v>
      </c>
      <c r="CS7" s="814"/>
      <c r="CT7" s="814"/>
      <c r="CU7" s="814"/>
      <c r="CV7" s="815"/>
      <c r="CW7" s="813" t="s">
        <v>594</v>
      </c>
      <c r="CX7" s="814"/>
      <c r="CY7" s="814"/>
      <c r="CZ7" s="814"/>
      <c r="DA7" s="815"/>
      <c r="DB7" s="813" t="s">
        <v>594</v>
      </c>
      <c r="DC7" s="814"/>
      <c r="DD7" s="814"/>
      <c r="DE7" s="814"/>
      <c r="DF7" s="815"/>
      <c r="DG7" s="813" t="s">
        <v>594</v>
      </c>
      <c r="DH7" s="814"/>
      <c r="DI7" s="814"/>
      <c r="DJ7" s="814"/>
      <c r="DK7" s="815"/>
      <c r="DL7" s="813" t="s">
        <v>594</v>
      </c>
      <c r="DM7" s="814"/>
      <c r="DN7" s="814"/>
      <c r="DO7" s="814"/>
      <c r="DP7" s="815"/>
      <c r="DQ7" s="813" t="s">
        <v>594</v>
      </c>
      <c r="DR7" s="814"/>
      <c r="DS7" s="814"/>
      <c r="DT7" s="814"/>
      <c r="DU7" s="815"/>
      <c r="DV7" s="794"/>
      <c r="DW7" s="795"/>
      <c r="DX7" s="795"/>
      <c r="DY7" s="795"/>
      <c r="DZ7" s="796"/>
      <c r="EA7" s="254"/>
    </row>
    <row r="8" spans="1:131" s="255" customFormat="1" ht="26.25" customHeight="1">
      <c r="A8" s="261">
        <v>2</v>
      </c>
      <c r="B8" s="797" t="s">
        <v>385</v>
      </c>
      <c r="C8" s="798"/>
      <c r="D8" s="798"/>
      <c r="E8" s="798"/>
      <c r="F8" s="798"/>
      <c r="G8" s="798"/>
      <c r="H8" s="798"/>
      <c r="I8" s="798"/>
      <c r="J8" s="798"/>
      <c r="K8" s="798"/>
      <c r="L8" s="798"/>
      <c r="M8" s="798"/>
      <c r="N8" s="798"/>
      <c r="O8" s="798"/>
      <c r="P8" s="799"/>
      <c r="Q8" s="800">
        <v>49</v>
      </c>
      <c r="R8" s="801"/>
      <c r="S8" s="801"/>
      <c r="T8" s="801"/>
      <c r="U8" s="801"/>
      <c r="V8" s="801">
        <v>42</v>
      </c>
      <c r="W8" s="801"/>
      <c r="X8" s="801"/>
      <c r="Y8" s="801"/>
      <c r="Z8" s="801"/>
      <c r="AA8" s="801">
        <v>7</v>
      </c>
      <c r="AB8" s="801"/>
      <c r="AC8" s="801"/>
      <c r="AD8" s="801"/>
      <c r="AE8" s="802"/>
      <c r="AF8" s="803">
        <v>7</v>
      </c>
      <c r="AG8" s="804"/>
      <c r="AH8" s="804"/>
      <c r="AI8" s="804"/>
      <c r="AJ8" s="805"/>
      <c r="AK8" s="806" t="s">
        <v>596</v>
      </c>
      <c r="AL8" s="807"/>
      <c r="AM8" s="807"/>
      <c r="AN8" s="807"/>
      <c r="AO8" s="807"/>
      <c r="AP8" s="807" t="s">
        <v>596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601</v>
      </c>
      <c r="BT8" s="811"/>
      <c r="BU8" s="811"/>
      <c r="BV8" s="811"/>
      <c r="BW8" s="811"/>
      <c r="BX8" s="811"/>
      <c r="BY8" s="811"/>
      <c r="BZ8" s="811"/>
      <c r="CA8" s="811"/>
      <c r="CB8" s="811"/>
      <c r="CC8" s="811"/>
      <c r="CD8" s="811"/>
      <c r="CE8" s="811"/>
      <c r="CF8" s="811"/>
      <c r="CG8" s="812"/>
      <c r="CH8" s="823">
        <v>-4</v>
      </c>
      <c r="CI8" s="824"/>
      <c r="CJ8" s="824"/>
      <c r="CK8" s="824"/>
      <c r="CL8" s="825"/>
      <c r="CM8" s="823">
        <v>105</v>
      </c>
      <c r="CN8" s="824"/>
      <c r="CO8" s="824"/>
      <c r="CP8" s="824"/>
      <c r="CQ8" s="825"/>
      <c r="CR8" s="823">
        <v>100</v>
      </c>
      <c r="CS8" s="824"/>
      <c r="CT8" s="824"/>
      <c r="CU8" s="824"/>
      <c r="CV8" s="825"/>
      <c r="CW8" s="823" t="s">
        <v>594</v>
      </c>
      <c r="CX8" s="824"/>
      <c r="CY8" s="824"/>
      <c r="CZ8" s="824"/>
      <c r="DA8" s="825"/>
      <c r="DB8" s="823" t="s">
        <v>594</v>
      </c>
      <c r="DC8" s="824"/>
      <c r="DD8" s="824"/>
      <c r="DE8" s="824"/>
      <c r="DF8" s="825"/>
      <c r="DG8" s="823" t="s">
        <v>594</v>
      </c>
      <c r="DH8" s="824"/>
      <c r="DI8" s="824"/>
      <c r="DJ8" s="824"/>
      <c r="DK8" s="825"/>
      <c r="DL8" s="823" t="s">
        <v>594</v>
      </c>
      <c r="DM8" s="824"/>
      <c r="DN8" s="824"/>
      <c r="DO8" s="824"/>
      <c r="DP8" s="825"/>
      <c r="DQ8" s="823" t="s">
        <v>594</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602</v>
      </c>
      <c r="BT9" s="811"/>
      <c r="BU9" s="811"/>
      <c r="BV9" s="811"/>
      <c r="BW9" s="811"/>
      <c r="BX9" s="811"/>
      <c r="BY9" s="811"/>
      <c r="BZ9" s="811"/>
      <c r="CA9" s="811"/>
      <c r="CB9" s="811"/>
      <c r="CC9" s="811"/>
      <c r="CD9" s="811"/>
      <c r="CE9" s="811"/>
      <c r="CF9" s="811"/>
      <c r="CG9" s="812"/>
      <c r="CH9" s="823">
        <v>4</v>
      </c>
      <c r="CI9" s="824"/>
      <c r="CJ9" s="824"/>
      <c r="CK9" s="824"/>
      <c r="CL9" s="825"/>
      <c r="CM9" s="823">
        <v>13</v>
      </c>
      <c r="CN9" s="824"/>
      <c r="CO9" s="824"/>
      <c r="CP9" s="824"/>
      <c r="CQ9" s="825"/>
      <c r="CR9" s="823">
        <v>10</v>
      </c>
      <c r="CS9" s="824"/>
      <c r="CT9" s="824"/>
      <c r="CU9" s="824"/>
      <c r="CV9" s="825"/>
      <c r="CW9" s="823" t="s">
        <v>594</v>
      </c>
      <c r="CX9" s="824"/>
      <c r="CY9" s="824"/>
      <c r="CZ9" s="824"/>
      <c r="DA9" s="825"/>
      <c r="DB9" s="823" t="s">
        <v>594</v>
      </c>
      <c r="DC9" s="824"/>
      <c r="DD9" s="824"/>
      <c r="DE9" s="824"/>
      <c r="DF9" s="825"/>
      <c r="DG9" s="823" t="s">
        <v>594</v>
      </c>
      <c r="DH9" s="824"/>
      <c r="DI9" s="824"/>
      <c r="DJ9" s="824"/>
      <c r="DK9" s="825"/>
      <c r="DL9" s="823" t="s">
        <v>594</v>
      </c>
      <c r="DM9" s="824"/>
      <c r="DN9" s="824"/>
      <c r="DO9" s="824"/>
      <c r="DP9" s="825"/>
      <c r="DQ9" s="823" t="s">
        <v>594</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27474</v>
      </c>
      <c r="R23" s="836"/>
      <c r="S23" s="836"/>
      <c r="T23" s="836"/>
      <c r="U23" s="836"/>
      <c r="V23" s="836">
        <v>26521</v>
      </c>
      <c r="W23" s="836"/>
      <c r="X23" s="836"/>
      <c r="Y23" s="836"/>
      <c r="Z23" s="836"/>
      <c r="AA23" s="836">
        <v>954</v>
      </c>
      <c r="AB23" s="836"/>
      <c r="AC23" s="836"/>
      <c r="AD23" s="836"/>
      <c r="AE23" s="837"/>
      <c r="AF23" s="838">
        <v>406</v>
      </c>
      <c r="AG23" s="836"/>
      <c r="AH23" s="836"/>
      <c r="AI23" s="836"/>
      <c r="AJ23" s="839"/>
      <c r="AK23" s="840"/>
      <c r="AL23" s="841"/>
      <c r="AM23" s="841"/>
      <c r="AN23" s="841"/>
      <c r="AO23" s="841"/>
      <c r="AP23" s="836">
        <v>22660</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5031</v>
      </c>
      <c r="R28" s="865"/>
      <c r="S28" s="865"/>
      <c r="T28" s="865"/>
      <c r="U28" s="865"/>
      <c r="V28" s="865">
        <v>5397</v>
      </c>
      <c r="W28" s="865"/>
      <c r="X28" s="865"/>
      <c r="Y28" s="865"/>
      <c r="Z28" s="865"/>
      <c r="AA28" s="865">
        <v>-365</v>
      </c>
      <c r="AB28" s="865"/>
      <c r="AC28" s="865"/>
      <c r="AD28" s="865"/>
      <c r="AE28" s="866"/>
      <c r="AF28" s="867">
        <v>-365</v>
      </c>
      <c r="AG28" s="865"/>
      <c r="AH28" s="865"/>
      <c r="AI28" s="865"/>
      <c r="AJ28" s="868"/>
      <c r="AK28" s="869">
        <v>477</v>
      </c>
      <c r="AL28" s="860"/>
      <c r="AM28" s="860"/>
      <c r="AN28" s="860"/>
      <c r="AO28" s="860"/>
      <c r="AP28" s="860" t="s">
        <v>596</v>
      </c>
      <c r="AQ28" s="860"/>
      <c r="AR28" s="860"/>
      <c r="AS28" s="860"/>
      <c r="AT28" s="860"/>
      <c r="AU28" s="860" t="s">
        <v>603</v>
      </c>
      <c r="AV28" s="860"/>
      <c r="AW28" s="860"/>
      <c r="AX28" s="860"/>
      <c r="AY28" s="860"/>
      <c r="AZ28" s="861" t="s">
        <v>608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604</v>
      </c>
      <c r="R29" s="801"/>
      <c r="S29" s="801"/>
      <c r="T29" s="801"/>
      <c r="U29" s="801"/>
      <c r="V29" s="801">
        <v>595</v>
      </c>
      <c r="W29" s="801"/>
      <c r="X29" s="801"/>
      <c r="Y29" s="801"/>
      <c r="Z29" s="801"/>
      <c r="AA29" s="801">
        <v>9</v>
      </c>
      <c r="AB29" s="801"/>
      <c r="AC29" s="801"/>
      <c r="AD29" s="801"/>
      <c r="AE29" s="802"/>
      <c r="AF29" s="803">
        <v>9</v>
      </c>
      <c r="AG29" s="804"/>
      <c r="AH29" s="804"/>
      <c r="AI29" s="804"/>
      <c r="AJ29" s="805"/>
      <c r="AK29" s="872">
        <v>222</v>
      </c>
      <c r="AL29" s="873"/>
      <c r="AM29" s="873"/>
      <c r="AN29" s="873"/>
      <c r="AO29" s="873"/>
      <c r="AP29" s="873" t="s">
        <v>604</v>
      </c>
      <c r="AQ29" s="873"/>
      <c r="AR29" s="873"/>
      <c r="AS29" s="873"/>
      <c r="AT29" s="873"/>
      <c r="AU29" s="873" t="s">
        <v>605</v>
      </c>
      <c r="AV29" s="873"/>
      <c r="AW29" s="873"/>
      <c r="AX29" s="873"/>
      <c r="AY29" s="873"/>
      <c r="AZ29" s="874" t="s">
        <v>609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5315</v>
      </c>
      <c r="R30" s="801"/>
      <c r="S30" s="801"/>
      <c r="T30" s="801"/>
      <c r="U30" s="801"/>
      <c r="V30" s="801">
        <v>5233</v>
      </c>
      <c r="W30" s="801"/>
      <c r="X30" s="801"/>
      <c r="Y30" s="801"/>
      <c r="Z30" s="801"/>
      <c r="AA30" s="801">
        <v>82</v>
      </c>
      <c r="AB30" s="801"/>
      <c r="AC30" s="801"/>
      <c r="AD30" s="801"/>
      <c r="AE30" s="802"/>
      <c r="AF30" s="803">
        <v>82</v>
      </c>
      <c r="AG30" s="804"/>
      <c r="AH30" s="804"/>
      <c r="AI30" s="804"/>
      <c r="AJ30" s="805"/>
      <c r="AK30" s="872">
        <v>789</v>
      </c>
      <c r="AL30" s="873"/>
      <c r="AM30" s="873"/>
      <c r="AN30" s="873"/>
      <c r="AO30" s="873"/>
      <c r="AP30" s="873" t="s">
        <v>593</v>
      </c>
      <c r="AQ30" s="873"/>
      <c r="AR30" s="873"/>
      <c r="AS30" s="873"/>
      <c r="AT30" s="873"/>
      <c r="AU30" s="873" t="s">
        <v>593</v>
      </c>
      <c r="AV30" s="873"/>
      <c r="AW30" s="873"/>
      <c r="AX30" s="873"/>
      <c r="AY30" s="873"/>
      <c r="AZ30" s="874" t="s">
        <v>610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69</v>
      </c>
      <c r="R31" s="801"/>
      <c r="S31" s="801"/>
      <c r="T31" s="801"/>
      <c r="U31" s="801"/>
      <c r="V31" s="801">
        <v>69</v>
      </c>
      <c r="W31" s="801"/>
      <c r="X31" s="801"/>
      <c r="Y31" s="801"/>
      <c r="Z31" s="801"/>
      <c r="AA31" s="801" t="s">
        <v>606</v>
      </c>
      <c r="AB31" s="801"/>
      <c r="AC31" s="801"/>
      <c r="AD31" s="801"/>
      <c r="AE31" s="802"/>
      <c r="AF31" s="803" t="s">
        <v>404</v>
      </c>
      <c r="AG31" s="804"/>
      <c r="AH31" s="804"/>
      <c r="AI31" s="804"/>
      <c r="AJ31" s="805"/>
      <c r="AK31" s="872">
        <v>52</v>
      </c>
      <c r="AL31" s="873"/>
      <c r="AM31" s="873"/>
      <c r="AN31" s="873"/>
      <c r="AO31" s="873"/>
      <c r="AP31" s="873" t="s">
        <v>607</v>
      </c>
      <c r="AQ31" s="873"/>
      <c r="AR31" s="873"/>
      <c r="AS31" s="873"/>
      <c r="AT31" s="873"/>
      <c r="AU31" s="873" t="s">
        <v>607</v>
      </c>
      <c r="AV31" s="873"/>
      <c r="AW31" s="873"/>
      <c r="AX31" s="873"/>
      <c r="AY31" s="873"/>
      <c r="AZ31" s="874" t="s">
        <v>596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712</v>
      </c>
      <c r="R32" s="801"/>
      <c r="S32" s="801"/>
      <c r="T32" s="801"/>
      <c r="U32" s="801"/>
      <c r="V32" s="801">
        <v>607</v>
      </c>
      <c r="W32" s="801"/>
      <c r="X32" s="801"/>
      <c r="Y32" s="801"/>
      <c r="Z32" s="801"/>
      <c r="AA32" s="801">
        <v>105</v>
      </c>
      <c r="AB32" s="801"/>
      <c r="AC32" s="801"/>
      <c r="AD32" s="801"/>
      <c r="AE32" s="802"/>
      <c r="AF32" s="803">
        <v>1582</v>
      </c>
      <c r="AG32" s="804"/>
      <c r="AH32" s="804"/>
      <c r="AI32" s="804"/>
      <c r="AJ32" s="805"/>
      <c r="AK32" s="872">
        <v>151</v>
      </c>
      <c r="AL32" s="873"/>
      <c r="AM32" s="873"/>
      <c r="AN32" s="873"/>
      <c r="AO32" s="873"/>
      <c r="AP32" s="873">
        <v>1965</v>
      </c>
      <c r="AQ32" s="873"/>
      <c r="AR32" s="873"/>
      <c r="AS32" s="873"/>
      <c r="AT32" s="873"/>
      <c r="AU32" s="873">
        <v>867</v>
      </c>
      <c r="AV32" s="873"/>
      <c r="AW32" s="873"/>
      <c r="AX32" s="873"/>
      <c r="AY32" s="873"/>
      <c r="AZ32" s="874" t="s">
        <v>597</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1308</v>
      </c>
      <c r="AG63" s="884"/>
      <c r="AH63" s="884"/>
      <c r="AI63" s="884"/>
      <c r="AJ63" s="885"/>
      <c r="AK63" s="886"/>
      <c r="AL63" s="881"/>
      <c r="AM63" s="881"/>
      <c r="AN63" s="881"/>
      <c r="AO63" s="881"/>
      <c r="AP63" s="884">
        <v>1965</v>
      </c>
      <c r="AQ63" s="884"/>
      <c r="AR63" s="884"/>
      <c r="AS63" s="884"/>
      <c r="AT63" s="884"/>
      <c r="AU63" s="884">
        <v>867</v>
      </c>
      <c r="AV63" s="884"/>
      <c r="AW63" s="884"/>
      <c r="AX63" s="884"/>
      <c r="AY63" s="884"/>
      <c r="AZ63" s="888"/>
      <c r="BA63" s="888"/>
      <c r="BB63" s="888"/>
      <c r="BC63" s="888"/>
      <c r="BD63" s="888"/>
      <c r="BE63" s="889"/>
      <c r="BF63" s="889"/>
      <c r="BG63" s="889"/>
      <c r="BH63" s="889"/>
      <c r="BI63" s="890"/>
      <c r="BJ63" s="891" t="s">
        <v>404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413</v>
      </c>
      <c r="AB66" s="760"/>
      <c r="AC66" s="760"/>
      <c r="AD66" s="760"/>
      <c r="AE66" s="761"/>
      <c r="AF66" s="894" t="s">
        <v>414</v>
      </c>
      <c r="AG66" s="855"/>
      <c r="AH66" s="855"/>
      <c r="AI66" s="855"/>
      <c r="AJ66" s="895"/>
      <c r="AK66" s="759" t="s">
        <v>415</v>
      </c>
      <c r="AL66" s="783"/>
      <c r="AM66" s="783"/>
      <c r="AN66" s="783"/>
      <c r="AO66" s="784"/>
      <c r="AP66" s="759" t="s">
        <v>416</v>
      </c>
      <c r="AQ66" s="760"/>
      <c r="AR66" s="760"/>
      <c r="AS66" s="760"/>
      <c r="AT66" s="761"/>
      <c r="AU66" s="759" t="s">
        <v>417</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584</v>
      </c>
      <c r="C68" s="912"/>
      <c r="D68" s="912"/>
      <c r="E68" s="912"/>
      <c r="F68" s="912"/>
      <c r="G68" s="912"/>
      <c r="H68" s="912"/>
      <c r="I68" s="912"/>
      <c r="J68" s="912"/>
      <c r="K68" s="912"/>
      <c r="L68" s="912"/>
      <c r="M68" s="912"/>
      <c r="N68" s="912"/>
      <c r="O68" s="912"/>
      <c r="P68" s="913"/>
      <c r="Q68" s="914">
        <v>11887</v>
      </c>
      <c r="R68" s="908"/>
      <c r="S68" s="908"/>
      <c r="T68" s="908"/>
      <c r="U68" s="908"/>
      <c r="V68" s="908">
        <v>11522</v>
      </c>
      <c r="W68" s="908"/>
      <c r="X68" s="908"/>
      <c r="Y68" s="908"/>
      <c r="Z68" s="908"/>
      <c r="AA68" s="908">
        <v>366</v>
      </c>
      <c r="AB68" s="908"/>
      <c r="AC68" s="908"/>
      <c r="AD68" s="908"/>
      <c r="AE68" s="908"/>
      <c r="AF68" s="908">
        <v>366</v>
      </c>
      <c r="AG68" s="908"/>
      <c r="AH68" s="908"/>
      <c r="AI68" s="908"/>
      <c r="AJ68" s="908"/>
      <c r="AK68" s="908" t="s">
        <v>593</v>
      </c>
      <c r="AL68" s="908"/>
      <c r="AM68" s="908"/>
      <c r="AN68" s="908"/>
      <c r="AO68" s="908"/>
      <c r="AP68" s="908" t="s">
        <v>596</v>
      </c>
      <c r="AQ68" s="908"/>
      <c r="AR68" s="908"/>
      <c r="AS68" s="908"/>
      <c r="AT68" s="908"/>
      <c r="AU68" s="908" t="s">
        <v>593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585</v>
      </c>
      <c r="C69" s="916"/>
      <c r="D69" s="916"/>
      <c r="E69" s="916"/>
      <c r="F69" s="916"/>
      <c r="G69" s="916"/>
      <c r="H69" s="916"/>
      <c r="I69" s="916"/>
      <c r="J69" s="916"/>
      <c r="K69" s="916"/>
      <c r="L69" s="916"/>
      <c r="M69" s="916"/>
      <c r="N69" s="916"/>
      <c r="O69" s="916"/>
      <c r="P69" s="917"/>
      <c r="Q69" s="918">
        <v>59</v>
      </c>
      <c r="R69" s="873"/>
      <c r="S69" s="873"/>
      <c r="T69" s="873"/>
      <c r="U69" s="873"/>
      <c r="V69" s="873">
        <v>59</v>
      </c>
      <c r="W69" s="873"/>
      <c r="X69" s="873"/>
      <c r="Y69" s="873"/>
      <c r="Z69" s="873"/>
      <c r="AA69" s="873" t="s">
        <v>592</v>
      </c>
      <c r="AB69" s="873"/>
      <c r="AC69" s="873"/>
      <c r="AD69" s="873"/>
      <c r="AE69" s="873"/>
      <c r="AF69" s="873" t="s">
        <v>594</v>
      </c>
      <c r="AG69" s="873"/>
      <c r="AH69" s="873"/>
      <c r="AI69" s="873"/>
      <c r="AJ69" s="873"/>
      <c r="AK69" s="873" t="s">
        <v>595</v>
      </c>
      <c r="AL69" s="873"/>
      <c r="AM69" s="873"/>
      <c r="AN69" s="873"/>
      <c r="AO69" s="873"/>
      <c r="AP69" s="873" t="s">
        <v>596</v>
      </c>
      <c r="AQ69" s="873"/>
      <c r="AR69" s="873"/>
      <c r="AS69" s="873"/>
      <c r="AT69" s="873"/>
      <c r="AU69" s="873" t="s">
        <v>611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586</v>
      </c>
      <c r="C70" s="916"/>
      <c r="D70" s="916"/>
      <c r="E70" s="916"/>
      <c r="F70" s="916"/>
      <c r="G70" s="916"/>
      <c r="H70" s="916"/>
      <c r="I70" s="916"/>
      <c r="J70" s="916"/>
      <c r="K70" s="916"/>
      <c r="L70" s="916"/>
      <c r="M70" s="916"/>
      <c r="N70" s="916"/>
      <c r="O70" s="916"/>
      <c r="P70" s="917"/>
      <c r="Q70" s="918">
        <v>3204</v>
      </c>
      <c r="R70" s="873"/>
      <c r="S70" s="873"/>
      <c r="T70" s="873"/>
      <c r="U70" s="873"/>
      <c r="V70" s="873">
        <v>3108</v>
      </c>
      <c r="W70" s="873"/>
      <c r="X70" s="873"/>
      <c r="Y70" s="873"/>
      <c r="Z70" s="873"/>
      <c r="AA70" s="873">
        <v>96</v>
      </c>
      <c r="AB70" s="873"/>
      <c r="AC70" s="873"/>
      <c r="AD70" s="873"/>
      <c r="AE70" s="873"/>
      <c r="AF70" s="873">
        <v>96</v>
      </c>
      <c r="AG70" s="873"/>
      <c r="AH70" s="873"/>
      <c r="AI70" s="873"/>
      <c r="AJ70" s="873"/>
      <c r="AK70" s="873">
        <v>111</v>
      </c>
      <c r="AL70" s="873"/>
      <c r="AM70" s="873"/>
      <c r="AN70" s="873"/>
      <c r="AO70" s="873"/>
      <c r="AP70" s="873">
        <v>1121</v>
      </c>
      <c r="AQ70" s="873"/>
      <c r="AR70" s="873"/>
      <c r="AS70" s="873"/>
      <c r="AT70" s="873"/>
      <c r="AU70" s="873" t="s">
        <v>611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587</v>
      </c>
      <c r="C71" s="916"/>
      <c r="D71" s="916"/>
      <c r="E71" s="916"/>
      <c r="F71" s="916"/>
      <c r="G71" s="916"/>
      <c r="H71" s="916"/>
      <c r="I71" s="916"/>
      <c r="J71" s="916"/>
      <c r="K71" s="916"/>
      <c r="L71" s="916"/>
      <c r="M71" s="916"/>
      <c r="N71" s="916"/>
      <c r="O71" s="916"/>
      <c r="P71" s="917"/>
      <c r="Q71" s="918">
        <v>1008</v>
      </c>
      <c r="R71" s="873"/>
      <c r="S71" s="873"/>
      <c r="T71" s="873"/>
      <c r="U71" s="873"/>
      <c r="V71" s="873">
        <v>927</v>
      </c>
      <c r="W71" s="873"/>
      <c r="X71" s="873"/>
      <c r="Y71" s="873"/>
      <c r="Z71" s="873"/>
      <c r="AA71" s="873">
        <v>81</v>
      </c>
      <c r="AB71" s="873"/>
      <c r="AC71" s="873"/>
      <c r="AD71" s="873"/>
      <c r="AE71" s="873"/>
      <c r="AF71" s="873">
        <v>81</v>
      </c>
      <c r="AG71" s="873"/>
      <c r="AH71" s="873"/>
      <c r="AI71" s="873"/>
      <c r="AJ71" s="873"/>
      <c r="AK71" s="873" t="s">
        <v>597</v>
      </c>
      <c r="AL71" s="873"/>
      <c r="AM71" s="873"/>
      <c r="AN71" s="873"/>
      <c r="AO71" s="873"/>
      <c r="AP71" s="873">
        <v>208</v>
      </c>
      <c r="AQ71" s="873"/>
      <c r="AR71" s="873"/>
      <c r="AS71" s="873"/>
      <c r="AT71" s="873"/>
      <c r="AU71" s="873">
        <v>73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588</v>
      </c>
      <c r="C72" s="916"/>
      <c r="D72" s="916"/>
      <c r="E72" s="916"/>
      <c r="F72" s="916"/>
      <c r="G72" s="916"/>
      <c r="H72" s="916"/>
      <c r="I72" s="916"/>
      <c r="J72" s="916"/>
      <c r="K72" s="916"/>
      <c r="L72" s="916"/>
      <c r="M72" s="916"/>
      <c r="N72" s="916"/>
      <c r="O72" s="916"/>
      <c r="P72" s="917"/>
      <c r="Q72" s="918">
        <v>291</v>
      </c>
      <c r="R72" s="873"/>
      <c r="S72" s="873"/>
      <c r="T72" s="873"/>
      <c r="U72" s="873"/>
      <c r="V72" s="873">
        <v>277</v>
      </c>
      <c r="W72" s="873"/>
      <c r="X72" s="873"/>
      <c r="Y72" s="873"/>
      <c r="Z72" s="873"/>
      <c r="AA72" s="873">
        <v>13</v>
      </c>
      <c r="AB72" s="873"/>
      <c r="AC72" s="873"/>
      <c r="AD72" s="873"/>
      <c r="AE72" s="873"/>
      <c r="AF72" s="873">
        <v>13</v>
      </c>
      <c r="AG72" s="873"/>
      <c r="AH72" s="873"/>
      <c r="AI72" s="873"/>
      <c r="AJ72" s="873"/>
      <c r="AK72" s="873">
        <v>90</v>
      </c>
      <c r="AL72" s="873"/>
      <c r="AM72" s="873"/>
      <c r="AN72" s="873"/>
      <c r="AO72" s="873"/>
      <c r="AP72" s="873" t="s">
        <v>594</v>
      </c>
      <c r="AQ72" s="873"/>
      <c r="AR72" s="873"/>
      <c r="AS72" s="873"/>
      <c r="AT72" s="873"/>
      <c r="AU72" s="873" t="s">
        <v>611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589</v>
      </c>
      <c r="C73" s="916"/>
      <c r="D73" s="916"/>
      <c r="E73" s="916"/>
      <c r="F73" s="916"/>
      <c r="G73" s="916"/>
      <c r="H73" s="916"/>
      <c r="I73" s="916"/>
      <c r="J73" s="916"/>
      <c r="K73" s="916"/>
      <c r="L73" s="916"/>
      <c r="M73" s="916"/>
      <c r="N73" s="916"/>
      <c r="O73" s="916"/>
      <c r="P73" s="917"/>
      <c r="Q73" s="918">
        <v>66</v>
      </c>
      <c r="R73" s="873"/>
      <c r="S73" s="873"/>
      <c r="T73" s="873"/>
      <c r="U73" s="873"/>
      <c r="V73" s="873">
        <v>66</v>
      </c>
      <c r="W73" s="873"/>
      <c r="X73" s="873"/>
      <c r="Y73" s="873"/>
      <c r="Z73" s="873"/>
      <c r="AA73" s="873" t="s">
        <v>598</v>
      </c>
      <c r="AB73" s="873"/>
      <c r="AC73" s="873"/>
      <c r="AD73" s="873"/>
      <c r="AE73" s="873"/>
      <c r="AF73" s="873" t="s">
        <v>598</v>
      </c>
      <c r="AG73" s="873"/>
      <c r="AH73" s="873"/>
      <c r="AI73" s="873"/>
      <c r="AJ73" s="873"/>
      <c r="AK73" s="873" t="s">
        <v>598</v>
      </c>
      <c r="AL73" s="873"/>
      <c r="AM73" s="873"/>
      <c r="AN73" s="873"/>
      <c r="AO73" s="873"/>
      <c r="AP73" s="873" t="s">
        <v>598</v>
      </c>
      <c r="AQ73" s="873"/>
      <c r="AR73" s="873"/>
      <c r="AS73" s="873"/>
      <c r="AT73" s="873"/>
      <c r="AU73" s="873" t="s">
        <v>611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590</v>
      </c>
      <c r="C74" s="916"/>
      <c r="D74" s="916"/>
      <c r="E74" s="916"/>
      <c r="F74" s="916"/>
      <c r="G74" s="916"/>
      <c r="H74" s="916"/>
      <c r="I74" s="916"/>
      <c r="J74" s="916"/>
      <c r="K74" s="916"/>
      <c r="L74" s="916"/>
      <c r="M74" s="916"/>
      <c r="N74" s="916"/>
      <c r="O74" s="916"/>
      <c r="P74" s="917"/>
      <c r="Q74" s="918">
        <v>244</v>
      </c>
      <c r="R74" s="873"/>
      <c r="S74" s="873"/>
      <c r="T74" s="873"/>
      <c r="U74" s="873"/>
      <c r="V74" s="873">
        <v>231</v>
      </c>
      <c r="W74" s="873"/>
      <c r="X74" s="873"/>
      <c r="Y74" s="873"/>
      <c r="Z74" s="873"/>
      <c r="AA74" s="873">
        <v>13</v>
      </c>
      <c r="AB74" s="873"/>
      <c r="AC74" s="873"/>
      <c r="AD74" s="873"/>
      <c r="AE74" s="873"/>
      <c r="AF74" s="873">
        <v>13</v>
      </c>
      <c r="AG74" s="873"/>
      <c r="AH74" s="873"/>
      <c r="AI74" s="873"/>
      <c r="AJ74" s="873"/>
      <c r="AK74" s="873">
        <v>36</v>
      </c>
      <c r="AL74" s="873"/>
      <c r="AM74" s="873"/>
      <c r="AN74" s="873"/>
      <c r="AO74" s="873"/>
      <c r="AP74" s="873" t="s">
        <v>596</v>
      </c>
      <c r="AQ74" s="873"/>
      <c r="AR74" s="873"/>
      <c r="AS74" s="873"/>
      <c r="AT74" s="873"/>
      <c r="AU74" s="873" t="s">
        <v>611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591</v>
      </c>
      <c r="C75" s="916"/>
      <c r="D75" s="916"/>
      <c r="E75" s="916"/>
      <c r="F75" s="916"/>
      <c r="G75" s="916"/>
      <c r="H75" s="916"/>
      <c r="I75" s="916"/>
      <c r="J75" s="916"/>
      <c r="K75" s="916"/>
      <c r="L75" s="916"/>
      <c r="M75" s="916"/>
      <c r="N75" s="916"/>
      <c r="O75" s="916"/>
      <c r="P75" s="917"/>
      <c r="Q75" s="921">
        <v>767604</v>
      </c>
      <c r="R75" s="922"/>
      <c r="S75" s="922"/>
      <c r="T75" s="922"/>
      <c r="U75" s="872"/>
      <c r="V75" s="923">
        <v>751444</v>
      </c>
      <c r="W75" s="922"/>
      <c r="X75" s="922"/>
      <c r="Y75" s="922"/>
      <c r="Z75" s="872"/>
      <c r="AA75" s="923">
        <v>16160</v>
      </c>
      <c r="AB75" s="922"/>
      <c r="AC75" s="922"/>
      <c r="AD75" s="922"/>
      <c r="AE75" s="872"/>
      <c r="AF75" s="923">
        <v>16160</v>
      </c>
      <c r="AG75" s="922"/>
      <c r="AH75" s="922"/>
      <c r="AI75" s="922"/>
      <c r="AJ75" s="872"/>
      <c r="AK75" s="923" t="s">
        <v>596</v>
      </c>
      <c r="AL75" s="922"/>
      <c r="AM75" s="922"/>
      <c r="AN75" s="922"/>
      <c r="AO75" s="872"/>
      <c r="AP75" s="923" t="s">
        <v>599</v>
      </c>
      <c r="AQ75" s="922"/>
      <c r="AR75" s="922"/>
      <c r="AS75" s="922"/>
      <c r="AT75" s="872"/>
      <c r="AU75" s="873" t="s">
        <v>611</v>
      </c>
      <c r="AV75" s="873"/>
      <c r="AW75" s="873"/>
      <c r="AX75" s="873"/>
      <c r="AY75" s="873"/>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16729</v>
      </c>
      <c r="AG88" s="884"/>
      <c r="AH88" s="884"/>
      <c r="AI88" s="884"/>
      <c r="AJ88" s="884"/>
      <c r="AK88" s="881"/>
      <c r="AL88" s="881"/>
      <c r="AM88" s="881"/>
      <c r="AN88" s="881"/>
      <c r="AO88" s="881"/>
      <c r="AP88" s="884">
        <v>1329</v>
      </c>
      <c r="AQ88" s="884"/>
      <c r="AR88" s="884"/>
      <c r="AS88" s="884"/>
      <c r="AT88" s="884"/>
      <c r="AU88" s="884">
        <v>73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305</v>
      </c>
      <c r="AG109" s="937"/>
      <c r="AH109" s="937"/>
      <c r="AI109" s="937"/>
      <c r="AJ109" s="938"/>
      <c r="AK109" s="936" t="s">
        <v>304</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305</v>
      </c>
      <c r="BW109" s="937"/>
      <c r="BX109" s="937"/>
      <c r="BY109" s="937"/>
      <c r="BZ109" s="938"/>
      <c r="CA109" s="936" t="s">
        <v>304</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305</v>
      </c>
      <c r="DM109" s="937"/>
      <c r="DN109" s="937"/>
      <c r="DO109" s="937"/>
      <c r="DP109" s="938"/>
      <c r="DQ109" s="936" t="s">
        <v>304</v>
      </c>
      <c r="DR109" s="937"/>
      <c r="DS109" s="937"/>
      <c r="DT109" s="937"/>
      <c r="DU109" s="938"/>
      <c r="DV109" s="936" t="s">
        <v>428</v>
      </c>
      <c r="DW109" s="937"/>
      <c r="DX109" s="937"/>
      <c r="DY109" s="937"/>
      <c r="DZ109" s="939"/>
    </row>
    <row r="110" spans="1:131" s="246" customFormat="1" ht="26.25" customHeight="1">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2327005</v>
      </c>
      <c r="AB110" s="944"/>
      <c r="AC110" s="944"/>
      <c r="AD110" s="944"/>
      <c r="AE110" s="945"/>
      <c r="AF110" s="946">
        <v>2226640</v>
      </c>
      <c r="AG110" s="944"/>
      <c r="AH110" s="944"/>
      <c r="AI110" s="944"/>
      <c r="AJ110" s="945"/>
      <c r="AK110" s="946">
        <v>2407361</v>
      </c>
      <c r="AL110" s="944"/>
      <c r="AM110" s="944"/>
      <c r="AN110" s="944"/>
      <c r="AO110" s="945"/>
      <c r="AP110" s="947">
        <v>22.5</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21045797</v>
      </c>
      <c r="BR110" s="979"/>
      <c r="BS110" s="979"/>
      <c r="BT110" s="979"/>
      <c r="BU110" s="979"/>
      <c r="BV110" s="979">
        <v>21454423</v>
      </c>
      <c r="BW110" s="979"/>
      <c r="BX110" s="979"/>
      <c r="BY110" s="979"/>
      <c r="BZ110" s="979"/>
      <c r="CA110" s="979">
        <v>22659983</v>
      </c>
      <c r="CB110" s="979"/>
      <c r="CC110" s="979"/>
      <c r="CD110" s="979"/>
      <c r="CE110" s="979"/>
      <c r="CF110" s="993">
        <v>211.4</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434</v>
      </c>
      <c r="DH110" s="979"/>
      <c r="DI110" s="979"/>
      <c r="DJ110" s="979"/>
      <c r="DK110" s="979"/>
      <c r="DL110" s="979" t="s">
        <v>404</v>
      </c>
      <c r="DM110" s="979"/>
      <c r="DN110" s="979"/>
      <c r="DO110" s="979"/>
      <c r="DP110" s="979"/>
      <c r="DQ110" s="979" t="s">
        <v>434</v>
      </c>
      <c r="DR110" s="979"/>
      <c r="DS110" s="979"/>
      <c r="DT110" s="979"/>
      <c r="DU110" s="979"/>
      <c r="DV110" s="980" t="s">
        <v>434</v>
      </c>
      <c r="DW110" s="980"/>
      <c r="DX110" s="980"/>
      <c r="DY110" s="980"/>
      <c r="DZ110" s="981"/>
    </row>
    <row r="111" spans="1:131" s="246" customFormat="1" ht="26.25" customHeight="1">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436</v>
      </c>
      <c r="AG111" s="986"/>
      <c r="AH111" s="986"/>
      <c r="AI111" s="986"/>
      <c r="AJ111" s="987"/>
      <c r="AK111" s="988" t="s">
        <v>437</v>
      </c>
      <c r="AL111" s="986"/>
      <c r="AM111" s="986"/>
      <c r="AN111" s="986"/>
      <c r="AO111" s="987"/>
      <c r="AP111" s="989" t="s">
        <v>434</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t="s">
        <v>434</v>
      </c>
      <c r="BR111" s="972"/>
      <c r="BS111" s="972"/>
      <c r="BT111" s="972"/>
      <c r="BU111" s="972"/>
      <c r="BV111" s="972" t="s">
        <v>434</v>
      </c>
      <c r="BW111" s="972"/>
      <c r="BX111" s="972"/>
      <c r="BY111" s="972"/>
      <c r="BZ111" s="972"/>
      <c r="CA111" s="972" t="s">
        <v>434</v>
      </c>
      <c r="CB111" s="972"/>
      <c r="CC111" s="972"/>
      <c r="CD111" s="972"/>
      <c r="CE111" s="972"/>
      <c r="CF111" s="966" t="s">
        <v>434</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434</v>
      </c>
      <c r="DH111" s="972"/>
      <c r="DI111" s="972"/>
      <c r="DJ111" s="972"/>
      <c r="DK111" s="972"/>
      <c r="DL111" s="972" t="s">
        <v>434</v>
      </c>
      <c r="DM111" s="972"/>
      <c r="DN111" s="972"/>
      <c r="DO111" s="972"/>
      <c r="DP111" s="972"/>
      <c r="DQ111" s="972" t="s">
        <v>434</v>
      </c>
      <c r="DR111" s="972"/>
      <c r="DS111" s="972"/>
      <c r="DT111" s="972"/>
      <c r="DU111" s="972"/>
      <c r="DV111" s="973" t="s">
        <v>437</v>
      </c>
      <c r="DW111" s="973"/>
      <c r="DX111" s="973"/>
      <c r="DY111" s="973"/>
      <c r="DZ111" s="974"/>
    </row>
    <row r="112" spans="1:131" s="246" customFormat="1" ht="26.25" customHeight="1">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434</v>
      </c>
      <c r="AG112" s="1011"/>
      <c r="AH112" s="1011"/>
      <c r="AI112" s="1011"/>
      <c r="AJ112" s="1012"/>
      <c r="AK112" s="1013" t="s">
        <v>434</v>
      </c>
      <c r="AL112" s="1011"/>
      <c r="AM112" s="1011"/>
      <c r="AN112" s="1011"/>
      <c r="AO112" s="1012"/>
      <c r="AP112" s="1014" t="s">
        <v>434</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986713</v>
      </c>
      <c r="BR112" s="972"/>
      <c r="BS112" s="972"/>
      <c r="BT112" s="972"/>
      <c r="BU112" s="972"/>
      <c r="BV112" s="972">
        <v>981685</v>
      </c>
      <c r="BW112" s="972"/>
      <c r="BX112" s="972"/>
      <c r="BY112" s="972"/>
      <c r="BZ112" s="972"/>
      <c r="CA112" s="972">
        <v>866684</v>
      </c>
      <c r="CB112" s="972"/>
      <c r="CC112" s="972"/>
      <c r="CD112" s="972"/>
      <c r="CE112" s="972"/>
      <c r="CF112" s="966">
        <v>8.1</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434</v>
      </c>
      <c r="DH112" s="972"/>
      <c r="DI112" s="972"/>
      <c r="DJ112" s="972"/>
      <c r="DK112" s="972"/>
      <c r="DL112" s="972" t="s">
        <v>436</v>
      </c>
      <c r="DM112" s="972"/>
      <c r="DN112" s="972"/>
      <c r="DO112" s="972"/>
      <c r="DP112" s="972"/>
      <c r="DQ112" s="972" t="s">
        <v>434</v>
      </c>
      <c r="DR112" s="972"/>
      <c r="DS112" s="972"/>
      <c r="DT112" s="972"/>
      <c r="DU112" s="972"/>
      <c r="DV112" s="973" t="s">
        <v>434</v>
      </c>
      <c r="DW112" s="973"/>
      <c r="DX112" s="973"/>
      <c r="DY112" s="973"/>
      <c r="DZ112" s="974"/>
    </row>
    <row r="113" spans="1:130" s="246" customFormat="1" ht="26.25" customHeight="1">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106353</v>
      </c>
      <c r="AB113" s="986"/>
      <c r="AC113" s="986"/>
      <c r="AD113" s="986"/>
      <c r="AE113" s="987"/>
      <c r="AF113" s="988">
        <v>97214</v>
      </c>
      <c r="AG113" s="986"/>
      <c r="AH113" s="986"/>
      <c r="AI113" s="986"/>
      <c r="AJ113" s="987"/>
      <c r="AK113" s="988">
        <v>97298</v>
      </c>
      <c r="AL113" s="986"/>
      <c r="AM113" s="986"/>
      <c r="AN113" s="986"/>
      <c r="AO113" s="987"/>
      <c r="AP113" s="989">
        <v>0.9</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213857</v>
      </c>
      <c r="BR113" s="972"/>
      <c r="BS113" s="972"/>
      <c r="BT113" s="972"/>
      <c r="BU113" s="972"/>
      <c r="BV113" s="972">
        <v>132631</v>
      </c>
      <c r="BW113" s="972"/>
      <c r="BX113" s="972"/>
      <c r="BY113" s="972"/>
      <c r="BZ113" s="972"/>
      <c r="CA113" s="972">
        <v>73008</v>
      </c>
      <c r="CB113" s="972"/>
      <c r="CC113" s="972"/>
      <c r="CD113" s="972"/>
      <c r="CE113" s="972"/>
      <c r="CF113" s="966">
        <v>0.7</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434</v>
      </c>
      <c r="DH113" s="1011"/>
      <c r="DI113" s="1011"/>
      <c r="DJ113" s="1011"/>
      <c r="DK113" s="1012"/>
      <c r="DL113" s="1013" t="s">
        <v>434</v>
      </c>
      <c r="DM113" s="1011"/>
      <c r="DN113" s="1011"/>
      <c r="DO113" s="1011"/>
      <c r="DP113" s="1012"/>
      <c r="DQ113" s="1013" t="s">
        <v>434</v>
      </c>
      <c r="DR113" s="1011"/>
      <c r="DS113" s="1011"/>
      <c r="DT113" s="1011"/>
      <c r="DU113" s="1012"/>
      <c r="DV113" s="1014" t="s">
        <v>434</v>
      </c>
      <c r="DW113" s="1015"/>
      <c r="DX113" s="1015"/>
      <c r="DY113" s="1015"/>
      <c r="DZ113" s="1016"/>
    </row>
    <row r="114" spans="1:130" s="246" customFormat="1" ht="26.25" customHeight="1">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55921</v>
      </c>
      <c r="AB114" s="1011"/>
      <c r="AC114" s="1011"/>
      <c r="AD114" s="1011"/>
      <c r="AE114" s="1012"/>
      <c r="AF114" s="1013">
        <v>31824</v>
      </c>
      <c r="AG114" s="1011"/>
      <c r="AH114" s="1011"/>
      <c r="AI114" s="1011"/>
      <c r="AJ114" s="1012"/>
      <c r="AK114" s="1013">
        <v>8775</v>
      </c>
      <c r="AL114" s="1011"/>
      <c r="AM114" s="1011"/>
      <c r="AN114" s="1011"/>
      <c r="AO114" s="1012"/>
      <c r="AP114" s="1014">
        <v>0.1</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5225698</v>
      </c>
      <c r="BR114" s="972"/>
      <c r="BS114" s="972"/>
      <c r="BT114" s="972"/>
      <c r="BU114" s="972"/>
      <c r="BV114" s="972">
        <v>4936005</v>
      </c>
      <c r="BW114" s="972"/>
      <c r="BX114" s="972"/>
      <c r="BY114" s="972"/>
      <c r="BZ114" s="972"/>
      <c r="CA114" s="972">
        <v>4651503</v>
      </c>
      <c r="CB114" s="972"/>
      <c r="CC114" s="972"/>
      <c r="CD114" s="972"/>
      <c r="CE114" s="972"/>
      <c r="CF114" s="966">
        <v>43.4</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450</v>
      </c>
      <c r="DH114" s="1011"/>
      <c r="DI114" s="1011"/>
      <c r="DJ114" s="1011"/>
      <c r="DK114" s="1012"/>
      <c r="DL114" s="1013" t="s">
        <v>450</v>
      </c>
      <c r="DM114" s="1011"/>
      <c r="DN114" s="1011"/>
      <c r="DO114" s="1011"/>
      <c r="DP114" s="1012"/>
      <c r="DQ114" s="1013" t="s">
        <v>434</v>
      </c>
      <c r="DR114" s="1011"/>
      <c r="DS114" s="1011"/>
      <c r="DT114" s="1011"/>
      <c r="DU114" s="1012"/>
      <c r="DV114" s="1014" t="s">
        <v>436</v>
      </c>
      <c r="DW114" s="1015"/>
      <c r="DX114" s="1015"/>
      <c r="DY114" s="1015"/>
      <c r="DZ114" s="1016"/>
    </row>
    <row r="115" spans="1:130" s="246" customFormat="1" ht="26.25" customHeight="1">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61523</v>
      </c>
      <c r="AB115" s="986"/>
      <c r="AC115" s="986"/>
      <c r="AD115" s="986"/>
      <c r="AE115" s="987"/>
      <c r="AF115" s="988">
        <v>61523</v>
      </c>
      <c r="AG115" s="986"/>
      <c r="AH115" s="986"/>
      <c r="AI115" s="986"/>
      <c r="AJ115" s="987"/>
      <c r="AK115" s="988">
        <v>61523</v>
      </c>
      <c r="AL115" s="986"/>
      <c r="AM115" s="986"/>
      <c r="AN115" s="986"/>
      <c r="AO115" s="987"/>
      <c r="AP115" s="989">
        <v>0.6</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436</v>
      </c>
      <c r="BR115" s="972"/>
      <c r="BS115" s="972"/>
      <c r="BT115" s="972"/>
      <c r="BU115" s="972"/>
      <c r="BV115" s="972" t="s">
        <v>434</v>
      </c>
      <c r="BW115" s="972"/>
      <c r="BX115" s="972"/>
      <c r="BY115" s="972"/>
      <c r="BZ115" s="972"/>
      <c r="CA115" s="972" t="s">
        <v>436</v>
      </c>
      <c r="CB115" s="972"/>
      <c r="CC115" s="972"/>
      <c r="CD115" s="972"/>
      <c r="CE115" s="972"/>
      <c r="CF115" s="966" t="s">
        <v>404</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450</v>
      </c>
      <c r="DH115" s="1011"/>
      <c r="DI115" s="1011"/>
      <c r="DJ115" s="1011"/>
      <c r="DK115" s="1012"/>
      <c r="DL115" s="1013" t="s">
        <v>450</v>
      </c>
      <c r="DM115" s="1011"/>
      <c r="DN115" s="1011"/>
      <c r="DO115" s="1011"/>
      <c r="DP115" s="1012"/>
      <c r="DQ115" s="1013" t="s">
        <v>436</v>
      </c>
      <c r="DR115" s="1011"/>
      <c r="DS115" s="1011"/>
      <c r="DT115" s="1011"/>
      <c r="DU115" s="1012"/>
      <c r="DV115" s="1014" t="s">
        <v>450</v>
      </c>
      <c r="DW115" s="1015"/>
      <c r="DX115" s="1015"/>
      <c r="DY115" s="1015"/>
      <c r="DZ115" s="1016"/>
    </row>
    <row r="116" spans="1:130" s="246" customFormat="1" ht="26.25" customHeight="1">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68</v>
      </c>
      <c r="AB116" s="1011"/>
      <c r="AC116" s="1011"/>
      <c r="AD116" s="1011"/>
      <c r="AE116" s="1012"/>
      <c r="AF116" s="1013">
        <v>53</v>
      </c>
      <c r="AG116" s="1011"/>
      <c r="AH116" s="1011"/>
      <c r="AI116" s="1011"/>
      <c r="AJ116" s="1012"/>
      <c r="AK116" s="1013">
        <v>89</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436</v>
      </c>
      <c r="BR116" s="972"/>
      <c r="BS116" s="972"/>
      <c r="BT116" s="972"/>
      <c r="BU116" s="972"/>
      <c r="BV116" s="972" t="s">
        <v>437</v>
      </c>
      <c r="BW116" s="972"/>
      <c r="BX116" s="972"/>
      <c r="BY116" s="972"/>
      <c r="BZ116" s="972"/>
      <c r="CA116" s="972" t="s">
        <v>434</v>
      </c>
      <c r="CB116" s="972"/>
      <c r="CC116" s="972"/>
      <c r="CD116" s="972"/>
      <c r="CE116" s="972"/>
      <c r="CF116" s="966" t="s">
        <v>434</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434</v>
      </c>
      <c r="DH116" s="1011"/>
      <c r="DI116" s="1011"/>
      <c r="DJ116" s="1011"/>
      <c r="DK116" s="1012"/>
      <c r="DL116" s="1013" t="s">
        <v>434</v>
      </c>
      <c r="DM116" s="1011"/>
      <c r="DN116" s="1011"/>
      <c r="DO116" s="1011"/>
      <c r="DP116" s="1012"/>
      <c r="DQ116" s="1013" t="s">
        <v>436</v>
      </c>
      <c r="DR116" s="1011"/>
      <c r="DS116" s="1011"/>
      <c r="DT116" s="1011"/>
      <c r="DU116" s="1012"/>
      <c r="DV116" s="1014" t="s">
        <v>434</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2550870</v>
      </c>
      <c r="AB117" s="1029"/>
      <c r="AC117" s="1029"/>
      <c r="AD117" s="1029"/>
      <c r="AE117" s="1030"/>
      <c r="AF117" s="1031">
        <v>2417254</v>
      </c>
      <c r="AG117" s="1029"/>
      <c r="AH117" s="1029"/>
      <c r="AI117" s="1029"/>
      <c r="AJ117" s="1030"/>
      <c r="AK117" s="1031">
        <v>2575046</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434</v>
      </c>
      <c r="BR117" s="972"/>
      <c r="BS117" s="972"/>
      <c r="BT117" s="972"/>
      <c r="BU117" s="972"/>
      <c r="BV117" s="972" t="s">
        <v>434</v>
      </c>
      <c r="BW117" s="972"/>
      <c r="BX117" s="972"/>
      <c r="BY117" s="972"/>
      <c r="BZ117" s="972"/>
      <c r="CA117" s="972" t="s">
        <v>434</v>
      </c>
      <c r="CB117" s="972"/>
      <c r="CC117" s="972"/>
      <c r="CD117" s="972"/>
      <c r="CE117" s="972"/>
      <c r="CF117" s="966" t="s">
        <v>459</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459</v>
      </c>
      <c r="DH117" s="1011"/>
      <c r="DI117" s="1011"/>
      <c r="DJ117" s="1011"/>
      <c r="DK117" s="1012"/>
      <c r="DL117" s="1013" t="s">
        <v>404</v>
      </c>
      <c r="DM117" s="1011"/>
      <c r="DN117" s="1011"/>
      <c r="DO117" s="1011"/>
      <c r="DP117" s="1012"/>
      <c r="DQ117" s="1013" t="s">
        <v>404</v>
      </c>
      <c r="DR117" s="1011"/>
      <c r="DS117" s="1011"/>
      <c r="DT117" s="1011"/>
      <c r="DU117" s="1012"/>
      <c r="DV117" s="1014" t="s">
        <v>434</v>
      </c>
      <c r="DW117" s="1015"/>
      <c r="DX117" s="1015"/>
      <c r="DY117" s="1015"/>
      <c r="DZ117" s="1016"/>
    </row>
    <row r="118" spans="1:130" s="246" customFormat="1" ht="26.25" customHeight="1">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305</v>
      </c>
      <c r="AG118" s="937"/>
      <c r="AH118" s="937"/>
      <c r="AI118" s="937"/>
      <c r="AJ118" s="938"/>
      <c r="AK118" s="936" t="s">
        <v>304</v>
      </c>
      <c r="AL118" s="937"/>
      <c r="AM118" s="937"/>
      <c r="AN118" s="937"/>
      <c r="AO118" s="938"/>
      <c r="AP118" s="1023" t="s">
        <v>428</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434</v>
      </c>
      <c r="BR118" s="1050"/>
      <c r="BS118" s="1050"/>
      <c r="BT118" s="1050"/>
      <c r="BU118" s="1050"/>
      <c r="BV118" s="1050" t="s">
        <v>404</v>
      </c>
      <c r="BW118" s="1050"/>
      <c r="BX118" s="1050"/>
      <c r="BY118" s="1050"/>
      <c r="BZ118" s="1050"/>
      <c r="CA118" s="1050" t="s">
        <v>404</v>
      </c>
      <c r="CB118" s="1050"/>
      <c r="CC118" s="1050"/>
      <c r="CD118" s="1050"/>
      <c r="CE118" s="1050"/>
      <c r="CF118" s="966" t="s">
        <v>434</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404</v>
      </c>
      <c r="DH118" s="1011"/>
      <c r="DI118" s="1011"/>
      <c r="DJ118" s="1011"/>
      <c r="DK118" s="1012"/>
      <c r="DL118" s="1013" t="s">
        <v>434</v>
      </c>
      <c r="DM118" s="1011"/>
      <c r="DN118" s="1011"/>
      <c r="DO118" s="1011"/>
      <c r="DP118" s="1012"/>
      <c r="DQ118" s="1013" t="s">
        <v>404</v>
      </c>
      <c r="DR118" s="1011"/>
      <c r="DS118" s="1011"/>
      <c r="DT118" s="1011"/>
      <c r="DU118" s="1012"/>
      <c r="DV118" s="1014" t="s">
        <v>434</v>
      </c>
      <c r="DW118" s="1015"/>
      <c r="DX118" s="1015"/>
      <c r="DY118" s="1015"/>
      <c r="DZ118" s="1016"/>
    </row>
    <row r="119" spans="1:130" s="246" customFormat="1" ht="26.25" customHeight="1">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434</v>
      </c>
      <c r="AB119" s="944"/>
      <c r="AC119" s="944"/>
      <c r="AD119" s="944"/>
      <c r="AE119" s="945"/>
      <c r="AF119" s="946" t="s">
        <v>434</v>
      </c>
      <c r="AG119" s="944"/>
      <c r="AH119" s="944"/>
      <c r="AI119" s="944"/>
      <c r="AJ119" s="945"/>
      <c r="AK119" s="946" t="s">
        <v>434</v>
      </c>
      <c r="AL119" s="944"/>
      <c r="AM119" s="944"/>
      <c r="AN119" s="944"/>
      <c r="AO119" s="945"/>
      <c r="AP119" s="947" t="s">
        <v>404</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463</v>
      </c>
      <c r="BP119" s="1058"/>
      <c r="BQ119" s="1049">
        <v>27472065</v>
      </c>
      <c r="BR119" s="1050"/>
      <c r="BS119" s="1050"/>
      <c r="BT119" s="1050"/>
      <c r="BU119" s="1050"/>
      <c r="BV119" s="1050">
        <v>27504744</v>
      </c>
      <c r="BW119" s="1050"/>
      <c r="BX119" s="1050"/>
      <c r="BY119" s="1050"/>
      <c r="BZ119" s="1050"/>
      <c r="CA119" s="1050">
        <v>28251178</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434</v>
      </c>
      <c r="DH119" s="1036"/>
      <c r="DI119" s="1036"/>
      <c r="DJ119" s="1036"/>
      <c r="DK119" s="1037"/>
      <c r="DL119" s="1035" t="s">
        <v>434</v>
      </c>
      <c r="DM119" s="1036"/>
      <c r="DN119" s="1036"/>
      <c r="DO119" s="1036"/>
      <c r="DP119" s="1037"/>
      <c r="DQ119" s="1035" t="s">
        <v>434</v>
      </c>
      <c r="DR119" s="1036"/>
      <c r="DS119" s="1036"/>
      <c r="DT119" s="1036"/>
      <c r="DU119" s="1037"/>
      <c r="DV119" s="1038" t="s">
        <v>434</v>
      </c>
      <c r="DW119" s="1039"/>
      <c r="DX119" s="1039"/>
      <c r="DY119" s="1039"/>
      <c r="DZ119" s="1040"/>
    </row>
    <row r="120" spans="1:130" s="246" customFormat="1" ht="26.25" customHeight="1">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434</v>
      </c>
      <c r="AB120" s="1011"/>
      <c r="AC120" s="1011"/>
      <c r="AD120" s="1011"/>
      <c r="AE120" s="1012"/>
      <c r="AF120" s="1013" t="s">
        <v>404</v>
      </c>
      <c r="AG120" s="1011"/>
      <c r="AH120" s="1011"/>
      <c r="AI120" s="1011"/>
      <c r="AJ120" s="1012"/>
      <c r="AK120" s="1013" t="s">
        <v>434</v>
      </c>
      <c r="AL120" s="1011"/>
      <c r="AM120" s="1011"/>
      <c r="AN120" s="1011"/>
      <c r="AO120" s="1012"/>
      <c r="AP120" s="1014" t="s">
        <v>434</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10881395</v>
      </c>
      <c r="BR120" s="979"/>
      <c r="BS120" s="979"/>
      <c r="BT120" s="979"/>
      <c r="BU120" s="979"/>
      <c r="BV120" s="979">
        <v>11137685</v>
      </c>
      <c r="BW120" s="979"/>
      <c r="BX120" s="979"/>
      <c r="BY120" s="979"/>
      <c r="BZ120" s="979"/>
      <c r="CA120" s="979">
        <v>10559059</v>
      </c>
      <c r="CB120" s="979"/>
      <c r="CC120" s="979"/>
      <c r="CD120" s="979"/>
      <c r="CE120" s="979"/>
      <c r="CF120" s="993">
        <v>98.5</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986713</v>
      </c>
      <c r="DH120" s="979"/>
      <c r="DI120" s="979"/>
      <c r="DJ120" s="979"/>
      <c r="DK120" s="979"/>
      <c r="DL120" s="979">
        <v>981685</v>
      </c>
      <c r="DM120" s="979"/>
      <c r="DN120" s="979"/>
      <c r="DO120" s="979"/>
      <c r="DP120" s="979"/>
      <c r="DQ120" s="979">
        <v>866684</v>
      </c>
      <c r="DR120" s="979"/>
      <c r="DS120" s="979"/>
      <c r="DT120" s="979"/>
      <c r="DU120" s="979"/>
      <c r="DV120" s="980">
        <v>8.1</v>
      </c>
      <c r="DW120" s="980"/>
      <c r="DX120" s="980"/>
      <c r="DY120" s="980"/>
      <c r="DZ120" s="981"/>
    </row>
    <row r="121" spans="1:130" s="246" customFormat="1" ht="26.25" customHeight="1">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434</v>
      </c>
      <c r="AB121" s="1011"/>
      <c r="AC121" s="1011"/>
      <c r="AD121" s="1011"/>
      <c r="AE121" s="1012"/>
      <c r="AF121" s="1013" t="s">
        <v>434</v>
      </c>
      <c r="AG121" s="1011"/>
      <c r="AH121" s="1011"/>
      <c r="AI121" s="1011"/>
      <c r="AJ121" s="1012"/>
      <c r="AK121" s="1013" t="s">
        <v>434</v>
      </c>
      <c r="AL121" s="1011"/>
      <c r="AM121" s="1011"/>
      <c r="AN121" s="1011"/>
      <c r="AO121" s="1012"/>
      <c r="AP121" s="1014" t="s">
        <v>404</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796355</v>
      </c>
      <c r="BR121" s="972"/>
      <c r="BS121" s="972"/>
      <c r="BT121" s="972"/>
      <c r="BU121" s="972"/>
      <c r="BV121" s="972">
        <v>735502</v>
      </c>
      <c r="BW121" s="972"/>
      <c r="BX121" s="972"/>
      <c r="BY121" s="972"/>
      <c r="BZ121" s="972"/>
      <c r="CA121" s="972">
        <v>665349</v>
      </c>
      <c r="CB121" s="972"/>
      <c r="CC121" s="972"/>
      <c r="CD121" s="972"/>
      <c r="CE121" s="972"/>
      <c r="CF121" s="966">
        <v>6.2</v>
      </c>
      <c r="CG121" s="967"/>
      <c r="CH121" s="967"/>
      <c r="CI121" s="967"/>
      <c r="CJ121" s="967"/>
      <c r="CK121" s="1062"/>
      <c r="CL121" s="1063"/>
      <c r="CM121" s="1063"/>
      <c r="CN121" s="1063"/>
      <c r="CO121" s="1064"/>
      <c r="CP121" s="1072"/>
      <c r="CQ121" s="1073"/>
      <c r="CR121" s="1073"/>
      <c r="CS121" s="1073"/>
      <c r="CT121" s="1073"/>
      <c r="CU121" s="1073"/>
      <c r="CV121" s="1073"/>
      <c r="CW121" s="1073"/>
      <c r="CX121" s="1073"/>
      <c r="CY121" s="1073"/>
      <c r="CZ121" s="1073"/>
      <c r="DA121" s="1073"/>
      <c r="DB121" s="1073"/>
      <c r="DC121" s="1073"/>
      <c r="DD121" s="1073"/>
      <c r="DE121" s="1073"/>
      <c r="DF121" s="1074"/>
      <c r="DG121" s="971"/>
      <c r="DH121" s="972"/>
      <c r="DI121" s="972"/>
      <c r="DJ121" s="972"/>
      <c r="DK121" s="972"/>
      <c r="DL121" s="972"/>
      <c r="DM121" s="972"/>
      <c r="DN121" s="972"/>
      <c r="DO121" s="972"/>
      <c r="DP121" s="972"/>
      <c r="DQ121" s="972"/>
      <c r="DR121" s="972"/>
      <c r="DS121" s="972"/>
      <c r="DT121" s="972"/>
      <c r="DU121" s="972"/>
      <c r="DV121" s="973"/>
      <c r="DW121" s="973"/>
      <c r="DX121" s="973"/>
      <c r="DY121" s="973"/>
      <c r="DZ121" s="974"/>
    </row>
    <row r="122" spans="1:130" s="246" customFormat="1" ht="26.25" customHeight="1">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459</v>
      </c>
      <c r="AB122" s="1011"/>
      <c r="AC122" s="1011"/>
      <c r="AD122" s="1011"/>
      <c r="AE122" s="1012"/>
      <c r="AF122" s="1013" t="s">
        <v>434</v>
      </c>
      <c r="AG122" s="1011"/>
      <c r="AH122" s="1011"/>
      <c r="AI122" s="1011"/>
      <c r="AJ122" s="1012"/>
      <c r="AK122" s="1013" t="s">
        <v>434</v>
      </c>
      <c r="AL122" s="1011"/>
      <c r="AM122" s="1011"/>
      <c r="AN122" s="1011"/>
      <c r="AO122" s="1012"/>
      <c r="AP122" s="1014" t="s">
        <v>434</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17143431</v>
      </c>
      <c r="BR122" s="1050"/>
      <c r="BS122" s="1050"/>
      <c r="BT122" s="1050"/>
      <c r="BU122" s="1050"/>
      <c r="BV122" s="1050">
        <v>17382961</v>
      </c>
      <c r="BW122" s="1050"/>
      <c r="BX122" s="1050"/>
      <c r="BY122" s="1050"/>
      <c r="BZ122" s="1050"/>
      <c r="CA122" s="1050">
        <v>18117037</v>
      </c>
      <c r="CB122" s="1050"/>
      <c r="CC122" s="1050"/>
      <c r="CD122" s="1050"/>
      <c r="CE122" s="1050"/>
      <c r="CF122" s="1070">
        <v>169</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434</v>
      </c>
      <c r="AB123" s="1011"/>
      <c r="AC123" s="1011"/>
      <c r="AD123" s="1011"/>
      <c r="AE123" s="1012"/>
      <c r="AF123" s="1013" t="s">
        <v>434</v>
      </c>
      <c r="AG123" s="1011"/>
      <c r="AH123" s="1011"/>
      <c r="AI123" s="1011"/>
      <c r="AJ123" s="1012"/>
      <c r="AK123" s="1013" t="s">
        <v>434</v>
      </c>
      <c r="AL123" s="1011"/>
      <c r="AM123" s="1011"/>
      <c r="AN123" s="1011"/>
      <c r="AO123" s="1012"/>
      <c r="AP123" s="1014" t="s">
        <v>434</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472</v>
      </c>
      <c r="BP123" s="1058"/>
      <c r="BQ123" s="1117">
        <v>28821181</v>
      </c>
      <c r="BR123" s="1118"/>
      <c r="BS123" s="1118"/>
      <c r="BT123" s="1118"/>
      <c r="BU123" s="1118"/>
      <c r="BV123" s="1118">
        <v>29256148</v>
      </c>
      <c r="BW123" s="1118"/>
      <c r="BX123" s="1118"/>
      <c r="BY123" s="1118"/>
      <c r="BZ123" s="1118"/>
      <c r="CA123" s="1118">
        <v>29341445</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459</v>
      </c>
      <c r="AB124" s="1011"/>
      <c r="AC124" s="1011"/>
      <c r="AD124" s="1011"/>
      <c r="AE124" s="1012"/>
      <c r="AF124" s="1013" t="s">
        <v>459</v>
      </c>
      <c r="AG124" s="1011"/>
      <c r="AH124" s="1011"/>
      <c r="AI124" s="1011"/>
      <c r="AJ124" s="1012"/>
      <c r="AK124" s="1013" t="s">
        <v>459</v>
      </c>
      <c r="AL124" s="1011"/>
      <c r="AM124" s="1011"/>
      <c r="AN124" s="1011"/>
      <c r="AO124" s="1012"/>
      <c r="AP124" s="1014" t="s">
        <v>459</v>
      </c>
      <c r="AQ124" s="1015"/>
      <c r="AR124" s="1015"/>
      <c r="AS124" s="1015"/>
      <c r="AT124" s="1016"/>
      <c r="AU124" s="1113" t="s">
        <v>473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459</v>
      </c>
      <c r="BR124" s="1080"/>
      <c r="BS124" s="1080"/>
      <c r="BT124" s="1080"/>
      <c r="BU124" s="1080"/>
      <c r="BV124" s="1080" t="s">
        <v>459</v>
      </c>
      <c r="BW124" s="1080"/>
      <c r="BX124" s="1080"/>
      <c r="BY124" s="1080"/>
      <c r="BZ124" s="1080"/>
      <c r="CA124" s="1080" t="s">
        <v>459</v>
      </c>
      <c r="CB124" s="1080"/>
      <c r="CC124" s="1080"/>
      <c r="CD124" s="1080"/>
      <c r="CE124" s="1080"/>
      <c r="CF124" s="1081"/>
      <c r="CG124" s="1082"/>
      <c r="CH124" s="1082"/>
      <c r="CI124" s="1082"/>
      <c r="CJ124" s="1083"/>
      <c r="CK124" s="1065"/>
      <c r="CL124" s="1065"/>
      <c r="CM124" s="1065"/>
      <c r="CN124" s="1065"/>
      <c r="CO124" s="1066"/>
      <c r="CP124" s="1072" t="s">
        <v>474</v>
      </c>
      <c r="CQ124" s="1073"/>
      <c r="CR124" s="1073"/>
      <c r="CS124" s="1073"/>
      <c r="CT124" s="1073"/>
      <c r="CU124" s="1073"/>
      <c r="CV124" s="1073"/>
      <c r="CW124" s="1073"/>
      <c r="CX124" s="1073"/>
      <c r="CY124" s="1073"/>
      <c r="CZ124" s="1073"/>
      <c r="DA124" s="1073"/>
      <c r="DB124" s="1073"/>
      <c r="DC124" s="1073"/>
      <c r="DD124" s="1073"/>
      <c r="DE124" s="1073"/>
      <c r="DF124" s="1074"/>
      <c r="DG124" s="1057" t="s">
        <v>404</v>
      </c>
      <c r="DH124" s="1036"/>
      <c r="DI124" s="1036"/>
      <c r="DJ124" s="1036"/>
      <c r="DK124" s="1037"/>
      <c r="DL124" s="1035" t="s">
        <v>475</v>
      </c>
      <c r="DM124" s="1036"/>
      <c r="DN124" s="1036"/>
      <c r="DO124" s="1036"/>
      <c r="DP124" s="1037"/>
      <c r="DQ124" s="1035" t="s">
        <v>475</v>
      </c>
      <c r="DR124" s="1036"/>
      <c r="DS124" s="1036"/>
      <c r="DT124" s="1036"/>
      <c r="DU124" s="1037"/>
      <c r="DV124" s="1038" t="s">
        <v>404</v>
      </c>
      <c r="DW124" s="1039"/>
      <c r="DX124" s="1039"/>
      <c r="DY124" s="1039"/>
      <c r="DZ124" s="1040"/>
    </row>
    <row r="125" spans="1:130" s="246" customFormat="1" ht="26.25" customHeight="1">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475</v>
      </c>
      <c r="AB125" s="1011"/>
      <c r="AC125" s="1011"/>
      <c r="AD125" s="1011"/>
      <c r="AE125" s="1012"/>
      <c r="AF125" s="1013" t="s">
        <v>404</v>
      </c>
      <c r="AG125" s="1011"/>
      <c r="AH125" s="1011"/>
      <c r="AI125" s="1011"/>
      <c r="AJ125" s="1012"/>
      <c r="AK125" s="1013" t="s">
        <v>476</v>
      </c>
      <c r="AL125" s="1011"/>
      <c r="AM125" s="1011"/>
      <c r="AN125" s="1011"/>
      <c r="AO125" s="1012"/>
      <c r="AP125" s="1014" t="s">
        <v>389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404</v>
      </c>
      <c r="DH125" s="979"/>
      <c r="DI125" s="979"/>
      <c r="DJ125" s="979"/>
      <c r="DK125" s="979"/>
      <c r="DL125" s="979" t="s">
        <v>389</v>
      </c>
      <c r="DM125" s="979"/>
      <c r="DN125" s="979"/>
      <c r="DO125" s="979"/>
      <c r="DP125" s="979"/>
      <c r="DQ125" s="979" t="s">
        <v>479</v>
      </c>
      <c r="DR125" s="979"/>
      <c r="DS125" s="979"/>
      <c r="DT125" s="979"/>
      <c r="DU125" s="979"/>
      <c r="DV125" s="980" t="s">
        <v>480</v>
      </c>
      <c r="DW125" s="980"/>
      <c r="DX125" s="980"/>
      <c r="DY125" s="980"/>
      <c r="DZ125" s="981"/>
    </row>
    <row r="126" spans="1:130" s="246" customFormat="1" ht="26.25" customHeight="1" thickBot="1">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61523</v>
      </c>
      <c r="AB126" s="1011"/>
      <c r="AC126" s="1011"/>
      <c r="AD126" s="1011"/>
      <c r="AE126" s="1012"/>
      <c r="AF126" s="1013">
        <v>61523</v>
      </c>
      <c r="AG126" s="1011"/>
      <c r="AH126" s="1011"/>
      <c r="AI126" s="1011"/>
      <c r="AJ126" s="1012"/>
      <c r="AK126" s="1013">
        <v>61523</v>
      </c>
      <c r="AL126" s="1011"/>
      <c r="AM126" s="1011"/>
      <c r="AN126" s="1011"/>
      <c r="AO126" s="1012"/>
      <c r="AP126" s="1014">
        <v>0.6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481</v>
      </c>
      <c r="CQ126" s="1002"/>
      <c r="CR126" s="1002"/>
      <c r="CS126" s="1002"/>
      <c r="CT126" s="1002"/>
      <c r="CU126" s="1002"/>
      <c r="CV126" s="1002"/>
      <c r="CW126" s="1002"/>
      <c r="CX126" s="1002"/>
      <c r="CY126" s="1002"/>
      <c r="CZ126" s="1002"/>
      <c r="DA126" s="1002"/>
      <c r="DB126" s="1002"/>
      <c r="DC126" s="1002"/>
      <c r="DD126" s="1002"/>
      <c r="DE126" s="1002"/>
      <c r="DF126" s="1003"/>
      <c r="DG126" s="971" t="s">
        <v>436</v>
      </c>
      <c r="DH126" s="972"/>
      <c r="DI126" s="972"/>
      <c r="DJ126" s="972"/>
      <c r="DK126" s="972"/>
      <c r="DL126" s="972" t="s">
        <v>404</v>
      </c>
      <c r="DM126" s="972"/>
      <c r="DN126" s="972"/>
      <c r="DO126" s="972"/>
      <c r="DP126" s="972"/>
      <c r="DQ126" s="972" t="s">
        <v>404</v>
      </c>
      <c r="DR126" s="972"/>
      <c r="DS126" s="972"/>
      <c r="DT126" s="972"/>
      <c r="DU126" s="972"/>
      <c r="DV126" s="973" t="s">
        <v>404</v>
      </c>
      <c r="DW126" s="973"/>
      <c r="DX126" s="973"/>
      <c r="DY126" s="973"/>
      <c r="DZ126" s="974"/>
    </row>
    <row r="127" spans="1:130" s="246" customFormat="1" ht="26.25" customHeight="1">
      <c r="A127" s="1112"/>
      <c r="B127" s="1000"/>
      <c r="C127" s="1054" t="s">
        <v>482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475</v>
      </c>
      <c r="AB127" s="1011"/>
      <c r="AC127" s="1011"/>
      <c r="AD127" s="1011"/>
      <c r="AE127" s="1012"/>
      <c r="AF127" s="1013" t="s">
        <v>475</v>
      </c>
      <c r="AG127" s="1011"/>
      <c r="AH127" s="1011"/>
      <c r="AI127" s="1011"/>
      <c r="AJ127" s="1012"/>
      <c r="AK127" s="1013" t="s">
        <v>479</v>
      </c>
      <c r="AL127" s="1011"/>
      <c r="AM127" s="1011"/>
      <c r="AN127" s="1011"/>
      <c r="AO127" s="1012"/>
      <c r="AP127" s="1014" t="s">
        <v>404</v>
      </c>
      <c r="AQ127" s="1015"/>
      <c r="AR127" s="1015"/>
      <c r="AS127" s="1015"/>
      <c r="AT127" s="1016"/>
      <c r="AU127" s="282"/>
      <c r="AV127" s="282"/>
      <c r="AW127" s="282"/>
      <c r="AX127" s="1084" t="s">
        <v>483</v>
      </c>
      <c r="AY127" s="1085"/>
      <c r="AZ127" s="1085"/>
      <c r="BA127" s="1085"/>
      <c r="BB127" s="1085"/>
      <c r="BC127" s="1085"/>
      <c r="BD127" s="1085"/>
      <c r="BE127" s="1086"/>
      <c r="BF127" s="1087" t="s">
        <v>484</v>
      </c>
      <c r="BG127" s="1085"/>
      <c r="BH127" s="1085"/>
      <c r="BI127" s="1085"/>
      <c r="BJ127" s="1085"/>
      <c r="BK127" s="1085"/>
      <c r="BL127" s="1086"/>
      <c r="BM127" s="1087" t="s">
        <v>485</v>
      </c>
      <c r="BN127" s="1085"/>
      <c r="BO127" s="1085"/>
      <c r="BP127" s="1085"/>
      <c r="BQ127" s="1085"/>
      <c r="BR127" s="1085"/>
      <c r="BS127" s="1086"/>
      <c r="BT127" s="1087" t="s">
        <v>486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487</v>
      </c>
      <c r="CQ127" s="1002"/>
      <c r="CR127" s="1002"/>
      <c r="CS127" s="1002"/>
      <c r="CT127" s="1002"/>
      <c r="CU127" s="1002"/>
      <c r="CV127" s="1002"/>
      <c r="CW127" s="1002"/>
      <c r="CX127" s="1002"/>
      <c r="CY127" s="1002"/>
      <c r="CZ127" s="1002"/>
      <c r="DA127" s="1002"/>
      <c r="DB127" s="1002"/>
      <c r="DC127" s="1002"/>
      <c r="DD127" s="1002"/>
      <c r="DE127" s="1002"/>
      <c r="DF127" s="1003"/>
      <c r="DG127" s="971" t="s">
        <v>479</v>
      </c>
      <c r="DH127" s="972"/>
      <c r="DI127" s="972"/>
      <c r="DJ127" s="972"/>
      <c r="DK127" s="972"/>
      <c r="DL127" s="972" t="s">
        <v>488</v>
      </c>
      <c r="DM127" s="972"/>
      <c r="DN127" s="972"/>
      <c r="DO127" s="972"/>
      <c r="DP127" s="972"/>
      <c r="DQ127" s="972" t="s">
        <v>404</v>
      </c>
      <c r="DR127" s="972"/>
      <c r="DS127" s="972"/>
      <c r="DT127" s="972"/>
      <c r="DU127" s="972"/>
      <c r="DV127" s="973" t="s">
        <v>488</v>
      </c>
      <c r="DW127" s="973"/>
      <c r="DX127" s="973"/>
      <c r="DY127" s="973"/>
      <c r="DZ127" s="974"/>
    </row>
    <row r="128" spans="1:130" s="246" customFormat="1" ht="26.25" customHeight="1" thickBot="1">
      <c r="A128" s="1095" t="s">
        <v>489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490</v>
      </c>
      <c r="X128" s="1097"/>
      <c r="Y128" s="1097"/>
      <c r="Z128" s="1098"/>
      <c r="AA128" s="1099">
        <v>140906</v>
      </c>
      <c r="AB128" s="1100"/>
      <c r="AC128" s="1100"/>
      <c r="AD128" s="1100"/>
      <c r="AE128" s="1101"/>
      <c r="AF128" s="1102">
        <v>137339</v>
      </c>
      <c r="AG128" s="1100"/>
      <c r="AH128" s="1100"/>
      <c r="AI128" s="1100"/>
      <c r="AJ128" s="1101"/>
      <c r="AK128" s="1102">
        <v>125714</v>
      </c>
      <c r="AL128" s="1100"/>
      <c r="AM128" s="1100"/>
      <c r="AN128" s="1100"/>
      <c r="AO128" s="1101"/>
      <c r="AP128" s="1103"/>
      <c r="AQ128" s="1104"/>
      <c r="AR128" s="1104"/>
      <c r="AS128" s="1104"/>
      <c r="AT128" s="1105"/>
      <c r="AU128" s="282"/>
      <c r="AV128" s="282"/>
      <c r="AW128" s="282"/>
      <c r="AX128" s="940" t="s">
        <v>491</v>
      </c>
      <c r="AY128" s="941"/>
      <c r="AZ128" s="941"/>
      <c r="BA128" s="941"/>
      <c r="BB128" s="941"/>
      <c r="BC128" s="941"/>
      <c r="BD128" s="941"/>
      <c r="BE128" s="942"/>
      <c r="BF128" s="1106" t="s">
        <v>404</v>
      </c>
      <c r="BG128" s="1107"/>
      <c r="BH128" s="1107"/>
      <c r="BI128" s="1107"/>
      <c r="BJ128" s="1107"/>
      <c r="BK128" s="1107"/>
      <c r="BL128" s="1108"/>
      <c r="BM128" s="1106">
        <v>12.99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492</v>
      </c>
      <c r="CQ128" s="1089"/>
      <c r="CR128" s="1089"/>
      <c r="CS128" s="1089"/>
      <c r="CT128" s="1089"/>
      <c r="CU128" s="1089"/>
      <c r="CV128" s="1089"/>
      <c r="CW128" s="1089"/>
      <c r="CX128" s="1089"/>
      <c r="CY128" s="1089"/>
      <c r="CZ128" s="1089"/>
      <c r="DA128" s="1089"/>
      <c r="DB128" s="1089"/>
      <c r="DC128" s="1089"/>
      <c r="DD128" s="1089"/>
      <c r="DE128" s="1089"/>
      <c r="DF128" s="1090"/>
      <c r="DG128" s="1091" t="s">
        <v>475</v>
      </c>
      <c r="DH128" s="1092"/>
      <c r="DI128" s="1092"/>
      <c r="DJ128" s="1092"/>
      <c r="DK128" s="1092"/>
      <c r="DL128" s="1092" t="s">
        <v>404</v>
      </c>
      <c r="DM128" s="1092"/>
      <c r="DN128" s="1092"/>
      <c r="DO128" s="1092"/>
      <c r="DP128" s="1092"/>
      <c r="DQ128" s="1092" t="s">
        <v>480</v>
      </c>
      <c r="DR128" s="1092"/>
      <c r="DS128" s="1092"/>
      <c r="DT128" s="1092"/>
      <c r="DU128" s="1092"/>
      <c r="DV128" s="1093" t="s">
        <v>475</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493</v>
      </c>
      <c r="X129" s="1126"/>
      <c r="Y129" s="1126"/>
      <c r="Z129" s="1127"/>
      <c r="AA129" s="1010">
        <v>13213004</v>
      </c>
      <c r="AB129" s="1011"/>
      <c r="AC129" s="1011"/>
      <c r="AD129" s="1011"/>
      <c r="AE129" s="1012"/>
      <c r="AF129" s="1013">
        <v>12822028</v>
      </c>
      <c r="AG129" s="1011"/>
      <c r="AH129" s="1011"/>
      <c r="AI129" s="1011"/>
      <c r="AJ129" s="1012"/>
      <c r="AK129" s="1013">
        <v>12623227</v>
      </c>
      <c r="AL129" s="1011"/>
      <c r="AM129" s="1011"/>
      <c r="AN129" s="1011"/>
      <c r="AO129" s="1012"/>
      <c r="AP129" s="1128"/>
      <c r="AQ129" s="1129"/>
      <c r="AR129" s="1129"/>
      <c r="AS129" s="1129"/>
      <c r="AT129" s="1130"/>
      <c r="AU129" s="284"/>
      <c r="AV129" s="284"/>
      <c r="AW129" s="284"/>
      <c r="AX129" s="1119" t="s">
        <v>494</v>
      </c>
      <c r="AY129" s="1002"/>
      <c r="AZ129" s="1002"/>
      <c r="BA129" s="1002"/>
      <c r="BB129" s="1002"/>
      <c r="BC129" s="1002"/>
      <c r="BD129" s="1002"/>
      <c r="BE129" s="1003"/>
      <c r="BF129" s="1120" t="s">
        <v>479</v>
      </c>
      <c r="BG129" s="1121"/>
      <c r="BH129" s="1121"/>
      <c r="BI129" s="1121"/>
      <c r="BJ129" s="1121"/>
      <c r="BK129" s="1121"/>
      <c r="BL129" s="1122"/>
      <c r="BM129" s="1120">
        <v>17.989999999999998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496</v>
      </c>
      <c r="X130" s="1126"/>
      <c r="Y130" s="1126"/>
      <c r="Z130" s="1127"/>
      <c r="AA130" s="1010">
        <v>1855414</v>
      </c>
      <c r="AB130" s="1011"/>
      <c r="AC130" s="1011"/>
      <c r="AD130" s="1011"/>
      <c r="AE130" s="1012"/>
      <c r="AF130" s="1013">
        <v>1795156</v>
      </c>
      <c r="AG130" s="1011"/>
      <c r="AH130" s="1011"/>
      <c r="AI130" s="1011"/>
      <c r="AJ130" s="1012"/>
      <c r="AK130" s="1013">
        <v>1905660</v>
      </c>
      <c r="AL130" s="1011"/>
      <c r="AM130" s="1011"/>
      <c r="AN130" s="1011"/>
      <c r="AO130" s="1012"/>
      <c r="AP130" s="1128"/>
      <c r="AQ130" s="1129"/>
      <c r="AR130" s="1129"/>
      <c r="AS130" s="1129"/>
      <c r="AT130" s="1130"/>
      <c r="AU130" s="284"/>
      <c r="AV130" s="284"/>
      <c r="AW130" s="284"/>
      <c r="AX130" s="1119" t="s">
        <v>497</v>
      </c>
      <c r="AY130" s="1002"/>
      <c r="AZ130" s="1002"/>
      <c r="BA130" s="1002"/>
      <c r="BB130" s="1002"/>
      <c r="BC130" s="1002"/>
      <c r="BD130" s="1002"/>
      <c r="BE130" s="1003"/>
      <c r="BF130" s="1156">
        <v>4.7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498</v>
      </c>
      <c r="X131" s="1164"/>
      <c r="Y131" s="1164"/>
      <c r="Z131" s="1165"/>
      <c r="AA131" s="1057">
        <v>11357590</v>
      </c>
      <c r="AB131" s="1036"/>
      <c r="AC131" s="1036"/>
      <c r="AD131" s="1036"/>
      <c r="AE131" s="1037"/>
      <c r="AF131" s="1035">
        <v>11026872</v>
      </c>
      <c r="AG131" s="1036"/>
      <c r="AH131" s="1036"/>
      <c r="AI131" s="1036"/>
      <c r="AJ131" s="1037"/>
      <c r="AK131" s="1035">
        <v>10717567</v>
      </c>
      <c r="AL131" s="1036"/>
      <c r="AM131" s="1036"/>
      <c r="AN131" s="1036"/>
      <c r="AO131" s="1037"/>
      <c r="AP131" s="1166"/>
      <c r="AQ131" s="1167"/>
      <c r="AR131" s="1167"/>
      <c r="AS131" s="1167"/>
      <c r="AT131" s="1168"/>
      <c r="AU131" s="284"/>
      <c r="AV131" s="284"/>
      <c r="AW131" s="284"/>
      <c r="AX131" s="1138" t="s">
        <v>499</v>
      </c>
      <c r="AY131" s="1089"/>
      <c r="AZ131" s="1089"/>
      <c r="BA131" s="1089"/>
      <c r="BB131" s="1089"/>
      <c r="BC131" s="1089"/>
      <c r="BD131" s="1089"/>
      <c r="BE131" s="1090"/>
      <c r="BF131" s="1139" t="s">
        <v>488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501</v>
      </c>
      <c r="W132" s="1149"/>
      <c r="X132" s="1149"/>
      <c r="Y132" s="1149"/>
      <c r="Z132" s="1150"/>
      <c r="AA132" s="1151">
        <v>4.8826379539999998</v>
      </c>
      <c r="AB132" s="1152"/>
      <c r="AC132" s="1152"/>
      <c r="AD132" s="1152"/>
      <c r="AE132" s="1153"/>
      <c r="AF132" s="1154">
        <v>4.396160579</v>
      </c>
      <c r="AG132" s="1152"/>
      <c r="AH132" s="1152"/>
      <c r="AI132" s="1152"/>
      <c r="AJ132" s="1153"/>
      <c r="AK132" s="1154">
        <v>5.0727184630000002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502</v>
      </c>
      <c r="W133" s="1132"/>
      <c r="X133" s="1132"/>
      <c r="Y133" s="1132"/>
      <c r="Z133" s="1133"/>
      <c r="AA133" s="1134">
        <v>4.8</v>
      </c>
      <c r="AB133" s="1135"/>
      <c r="AC133" s="1135"/>
      <c r="AD133" s="1135"/>
      <c r="AE133" s="1136"/>
      <c r="AF133" s="1134">
        <v>4.5999999999999996</v>
      </c>
      <c r="AG133" s="1135"/>
      <c r="AH133" s="1135"/>
      <c r="AI133" s="1135"/>
      <c r="AJ133" s="1136"/>
      <c r="AK133" s="1134">
        <v>4.7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xVjD2ZRNtynnBBSrvz6S5OcrtRxjIriHRFO7Tgf6tKqsajuw33dMarZknPu5QfMs/ctD3HeyWjpvEJsrC4nZg==" saltValue="CwIuSM+RxAaCKvDxVB43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85" zoomScaleNormal="85" zoomScaleSheetLayoutView="85" workbookViewId="0">
      <selection activeCell="CT51" sqref="CT5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Nno8+uG1HSTJp39DKU0AeUfnPMNJI43erNg2ne+DEEZKkefF8p1J7IHkp8coSbicxTfltyxMDwr5ZqoVc0zCQ==" saltValue="t3TPgt66A/PcgtCOy4o6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topLeftCell="A67"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5tyx7SVZa2D4b2VVC20HpI2gCvp1N3FDKZD1ScTvzenwqKkoaYUoh6qVXoI2Q1bVE/0XCryFQ/s0IEzBCZWAg==" saltValue="BJyElO/XQd3968RJ0J0E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511</v>
      </c>
      <c r="AL9" s="1175"/>
      <c r="AM9" s="1175"/>
      <c r="AN9" s="1176"/>
      <c r="AO9" s="312">
        <v>3464763</v>
      </c>
      <c r="AP9" s="312">
        <v>90296</v>
      </c>
      <c r="AQ9" s="313">
        <v>84679</v>
      </c>
      <c r="AR9" s="314">
        <v>6.6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512</v>
      </c>
      <c r="AL10" s="1175"/>
      <c r="AM10" s="1175"/>
      <c r="AN10" s="1176"/>
      <c r="AO10" s="315">
        <v>774077</v>
      </c>
      <c r="AP10" s="315">
        <v>20173</v>
      </c>
      <c r="AQ10" s="316">
        <v>6771</v>
      </c>
      <c r="AR10" s="317">
        <v>197.9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513</v>
      </c>
      <c r="AL11" s="1175"/>
      <c r="AM11" s="1175"/>
      <c r="AN11" s="1176"/>
      <c r="AO11" s="315">
        <v>343802</v>
      </c>
      <c r="AP11" s="315">
        <v>8960</v>
      </c>
      <c r="AQ11" s="316">
        <v>10249</v>
      </c>
      <c r="AR11" s="317">
        <v>-12.6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514</v>
      </c>
      <c r="AL12" s="1175"/>
      <c r="AM12" s="1175"/>
      <c r="AN12" s="1176"/>
      <c r="AO12" s="315" t="s">
        <v>515</v>
      </c>
      <c r="AP12" s="315" t="s">
        <v>515</v>
      </c>
      <c r="AQ12" s="316">
        <v>835</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517</v>
      </c>
      <c r="AL14" s="1175"/>
      <c r="AM14" s="1175"/>
      <c r="AN14" s="1176"/>
      <c r="AO14" s="315">
        <v>170546</v>
      </c>
      <c r="AP14" s="315">
        <v>4445</v>
      </c>
      <c r="AQ14" s="316">
        <v>4010</v>
      </c>
      <c r="AR14" s="317">
        <v>10.8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518</v>
      </c>
      <c r="AL15" s="1175"/>
      <c r="AM15" s="1175"/>
      <c r="AN15" s="1176"/>
      <c r="AO15" s="315">
        <v>54884</v>
      </c>
      <c r="AP15" s="315">
        <v>1430</v>
      </c>
      <c r="AQ15" s="316">
        <v>1615</v>
      </c>
      <c r="AR15" s="317">
        <v>-11.5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519</v>
      </c>
      <c r="AL16" s="1178"/>
      <c r="AM16" s="1178"/>
      <c r="AN16" s="1179"/>
      <c r="AO16" s="315">
        <v>-354943</v>
      </c>
      <c r="AP16" s="315">
        <v>-9250</v>
      </c>
      <c r="AQ16" s="316">
        <v>-7253</v>
      </c>
      <c r="AR16" s="317">
        <v>27.5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4453129</v>
      </c>
      <c r="AP17" s="315">
        <v>116055</v>
      </c>
      <c r="AQ17" s="316">
        <v>100906</v>
      </c>
      <c r="AR17" s="317">
        <v>15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524</v>
      </c>
      <c r="AL21" s="1170"/>
      <c r="AM21" s="1170"/>
      <c r="AN21" s="1171"/>
      <c r="AO21" s="327">
        <v>9.41</v>
      </c>
      <c r="AP21" s="328">
        <v>9.2799999999999994</v>
      </c>
      <c r="AQ21" s="329">
        <v>0.13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525</v>
      </c>
      <c r="AL22" s="1170"/>
      <c r="AM22" s="1170"/>
      <c r="AN22" s="1171"/>
      <c r="AO22" s="332">
        <v>98.5</v>
      </c>
      <c r="AP22" s="333">
        <v>97.5</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529</v>
      </c>
      <c r="AL32" s="1186"/>
      <c r="AM32" s="1186"/>
      <c r="AN32" s="1187"/>
      <c r="AO32" s="342">
        <v>2407361</v>
      </c>
      <c r="AP32" s="342">
        <v>62739</v>
      </c>
      <c r="AQ32" s="343">
        <v>59453</v>
      </c>
      <c r="AR32" s="344">
        <v>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530</v>
      </c>
      <c r="AL33" s="1186"/>
      <c r="AM33" s="1186"/>
      <c r="AN33" s="1187"/>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531</v>
      </c>
      <c r="AL34" s="1186"/>
      <c r="AM34" s="1186"/>
      <c r="AN34" s="1187"/>
      <c r="AO34" s="342" t="s">
        <v>515</v>
      </c>
      <c r="AP34" s="342" t="s">
        <v>515</v>
      </c>
      <c r="AQ34" s="343">
        <v>7</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532</v>
      </c>
      <c r="AL35" s="1186"/>
      <c r="AM35" s="1186"/>
      <c r="AN35" s="1187"/>
      <c r="AO35" s="342">
        <v>97298</v>
      </c>
      <c r="AP35" s="342">
        <v>2536</v>
      </c>
      <c r="AQ35" s="343">
        <v>15919</v>
      </c>
      <c r="AR35" s="344">
        <v>-84.1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533</v>
      </c>
      <c r="AL36" s="1186"/>
      <c r="AM36" s="1186"/>
      <c r="AN36" s="1187"/>
      <c r="AO36" s="342">
        <v>8775</v>
      </c>
      <c r="AP36" s="342">
        <v>229</v>
      </c>
      <c r="AQ36" s="343">
        <v>2366</v>
      </c>
      <c r="AR36" s="344">
        <v>-90.3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534</v>
      </c>
      <c r="AL37" s="1186"/>
      <c r="AM37" s="1186"/>
      <c r="AN37" s="1187"/>
      <c r="AO37" s="342">
        <v>61523</v>
      </c>
      <c r="AP37" s="342">
        <v>1603</v>
      </c>
      <c r="AQ37" s="343">
        <v>377</v>
      </c>
      <c r="AR37" s="344">
        <v>325.2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535</v>
      </c>
      <c r="AL38" s="1189"/>
      <c r="AM38" s="1189"/>
      <c r="AN38" s="1190"/>
      <c r="AO38" s="345">
        <v>89</v>
      </c>
      <c r="AP38" s="345">
        <v>2</v>
      </c>
      <c r="AQ38" s="346">
        <v>2</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536</v>
      </c>
      <c r="AL39" s="1189"/>
      <c r="AM39" s="1189"/>
      <c r="AN39" s="1190"/>
      <c r="AO39" s="342">
        <v>-125714</v>
      </c>
      <c r="AP39" s="342">
        <v>-3276</v>
      </c>
      <c r="AQ39" s="343">
        <v>-5971</v>
      </c>
      <c r="AR39" s="344">
        <v>-45.1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537</v>
      </c>
      <c r="AL40" s="1186"/>
      <c r="AM40" s="1186"/>
      <c r="AN40" s="1187"/>
      <c r="AO40" s="342">
        <v>-1905660</v>
      </c>
      <c r="AP40" s="342">
        <v>-49664</v>
      </c>
      <c r="AQ40" s="343">
        <v>-50395</v>
      </c>
      <c r="AR40" s="344">
        <v>-1.5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543672</v>
      </c>
      <c r="AP41" s="342">
        <v>14169</v>
      </c>
      <c r="AQ41" s="343">
        <v>21757</v>
      </c>
      <c r="AR41" s="344">
        <v>-34.9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506</v>
      </c>
      <c r="AN49" s="1182" t="s">
        <v>541</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2094664</v>
      </c>
      <c r="AN51" s="364">
        <v>50716</v>
      </c>
      <c r="AO51" s="365">
        <v>-32.5</v>
      </c>
      <c r="AP51" s="366">
        <v>106614</v>
      </c>
      <c r="AQ51" s="367">
        <v>17.2</v>
      </c>
      <c r="AR51" s="368">
        <v>-49.7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1508200</v>
      </c>
      <c r="AN52" s="372">
        <v>36516</v>
      </c>
      <c r="AO52" s="373">
        <v>-1.3</v>
      </c>
      <c r="AP52" s="374">
        <v>45545</v>
      </c>
      <c r="AQ52" s="375">
        <v>20.7</v>
      </c>
      <c r="AR52" s="376">
        <v>-22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2693256</v>
      </c>
      <c r="AN53" s="364">
        <v>66410</v>
      </c>
      <c r="AO53" s="365">
        <v>30.9</v>
      </c>
      <c r="AP53" s="366">
        <v>81768</v>
      </c>
      <c r="AQ53" s="367">
        <v>-23.3</v>
      </c>
      <c r="AR53" s="368">
        <v>54.2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2363623</v>
      </c>
      <c r="AN54" s="372">
        <v>58282</v>
      </c>
      <c r="AO54" s="373">
        <v>59.6</v>
      </c>
      <c r="AP54" s="374">
        <v>37917</v>
      </c>
      <c r="AQ54" s="375">
        <v>-16.7</v>
      </c>
      <c r="AR54" s="376">
        <v>76.3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2958377</v>
      </c>
      <c r="AN55" s="364">
        <v>74434</v>
      </c>
      <c r="AO55" s="365">
        <v>12.1</v>
      </c>
      <c r="AP55" s="366">
        <v>66954</v>
      </c>
      <c r="AQ55" s="367">
        <v>-18.100000000000001</v>
      </c>
      <c r="AR55" s="368">
        <v>30.2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2426852</v>
      </c>
      <c r="AN56" s="372">
        <v>61061</v>
      </c>
      <c r="AO56" s="373">
        <v>4.8</v>
      </c>
      <c r="AP56" s="374">
        <v>37305</v>
      </c>
      <c r="AQ56" s="375">
        <v>-1.6</v>
      </c>
      <c r="AR56" s="376">
        <v>6.4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2203922</v>
      </c>
      <c r="AN57" s="364">
        <v>56256</v>
      </c>
      <c r="AO57" s="365">
        <v>-24.4</v>
      </c>
      <c r="AP57" s="366">
        <v>72656</v>
      </c>
      <c r="AQ57" s="367">
        <v>8.5</v>
      </c>
      <c r="AR57" s="368">
        <v>-32.9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1771993</v>
      </c>
      <c r="AN58" s="372">
        <v>45230</v>
      </c>
      <c r="AO58" s="373">
        <v>-25.9</v>
      </c>
      <c r="AP58" s="374">
        <v>36448</v>
      </c>
      <c r="AQ58" s="375">
        <v>-2.2999999999999998</v>
      </c>
      <c r="AR58" s="376">
        <v>-23.6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3414256</v>
      </c>
      <c r="AN59" s="364">
        <v>88980</v>
      </c>
      <c r="AO59" s="365">
        <v>58.2</v>
      </c>
      <c r="AP59" s="366">
        <v>65080</v>
      </c>
      <c r="AQ59" s="367">
        <v>-10.4</v>
      </c>
      <c r="AR59" s="368">
        <v>68.599999999999994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2869106</v>
      </c>
      <c r="AN60" s="372">
        <v>74773</v>
      </c>
      <c r="AO60" s="373">
        <v>65.3</v>
      </c>
      <c r="AP60" s="374">
        <v>38201</v>
      </c>
      <c r="AQ60" s="375">
        <v>4.8</v>
      </c>
      <c r="AR60" s="376">
        <v>60.5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2672895</v>
      </c>
      <c r="AN61" s="379">
        <v>67359</v>
      </c>
      <c r="AO61" s="380">
        <v>8.9</v>
      </c>
      <c r="AP61" s="381">
        <v>78614</v>
      </c>
      <c r="AQ61" s="382">
        <v>-5.2</v>
      </c>
      <c r="AR61" s="368">
        <v>14.1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2187955</v>
      </c>
      <c r="AN62" s="372">
        <v>55172</v>
      </c>
      <c r="AO62" s="373">
        <v>20.5</v>
      </c>
      <c r="AP62" s="374">
        <v>39083</v>
      </c>
      <c r="AQ62" s="375">
        <v>1</v>
      </c>
      <c r="AR62" s="376">
        <v>19.5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8CLL4uCMWVwuqtodnnv7Tspx6S8H1ad0UvxkMZwjE6f4c+vZ2McyMfe67+1McJdrjGlaZb5qbTU/vtolnSlRA==" saltValue="PIXO5KekFGdyTuNjdWuB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election activeCell="BK42" sqref="BK42"/>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3kIwyG28fF6g32FNHiC6z1oiQGBHCWztNSPNu3ITs1AW567JUmQsby5YQHcoP21LZhZBT0eaX36VDvu/pXXoA==" saltValue="0+VVS9DO+aI2jeCIzMfq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G88"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Vs2QEBKkUIwQfSDpo4sg2kV6puTkYgdmARL4Jkghib4hzPcFJBpr8+uESEjcTWGwhxlMGUWobig3qIdQramXQ==" saltValue="rFhjlFulaD87FQHV4kFU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94" t="s">
        <v>3</v>
      </c>
      <c r="D47" s="1194"/>
      <c r="E47" s="1195"/>
      <c r="F47" s="11">
        <v>26.46</v>
      </c>
      <c r="G47" s="12">
        <v>26.46</v>
      </c>
      <c r="H47" s="12">
        <v>28.05</v>
      </c>
      <c r="I47" s="12">
        <v>28.98</v>
      </c>
      <c r="J47" s="13">
        <v>25.24</v>
      </c>
    </row>
    <row r="48" spans="2:10" ht="57.75" customHeight="1">
      <c r="B48" s="14"/>
      <c r="C48" s="1196" t="s">
        <v>4</v>
      </c>
      <c r="D48" s="1196"/>
      <c r="E48" s="1197"/>
      <c r="F48" s="15">
        <v>1.97</v>
      </c>
      <c r="G48" s="16">
        <v>5.64</v>
      </c>
      <c r="H48" s="16">
        <v>6.21</v>
      </c>
      <c r="I48" s="16">
        <v>3.57</v>
      </c>
      <c r="J48" s="17">
        <v>3.22</v>
      </c>
    </row>
    <row r="49" spans="2:10" ht="57.75" customHeight="1" thickBot="1">
      <c r="B49" s="18"/>
      <c r="C49" s="1198" t="s">
        <v>5</v>
      </c>
      <c r="D49" s="1198"/>
      <c r="E49" s="1199"/>
      <c r="F49" s="19" t="s">
        <v>562</v>
      </c>
      <c r="G49" s="20">
        <v>3.84</v>
      </c>
      <c r="H49" s="20">
        <v>1.37</v>
      </c>
      <c r="I49" s="20" t="s">
        <v>563</v>
      </c>
      <c r="J49" s="21" t="s">
        <v>564</v>
      </c>
    </row>
    <row r="50" spans="2:10" ht="13.5" customHeight="1"/>
    <row r="51" spans="2:10" ht="13.5" hidden="1" customHeight="1"/>
    <row r="52" spans="2:10" ht="13.5" hidden="1" customHeight="1"/>
    <row r="53" spans="2:10" ht="13.5" hidden="1" customHeight="1"/>
  </sheetData>
  <sheetProtection algorithmName="SHA-512" hashValue="ykzDxrxkIKl9/l4SMXuC+rHdlwRLRreJ2hQi0mWbJ19h9edLNFRNOtM16kVIQaVEItLUiez1WHsgEEslw4KUig==" saltValue="XGLXQ3YvF9628UJ7fIFU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2020-03-16T02:18:45Z</cp:lastPrinted>
  <dcterms:created xsi:type="dcterms:W3CDTF">2020-02-10T05:53:03Z</dcterms:created>
  <dcterms:modified xsi:type="dcterms:W3CDTF">2020-08-25T04:01:50Z</dcterms:modified>
  <cp:category/>
</cp:coreProperties>
</file>