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73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U34" i="10" s="1"/>
  <c r="CO37" i="10"/>
  <c r="BE37" i="10"/>
  <c r="AM37" i="10"/>
  <c r="U37" i="10"/>
  <c r="C37" i="10"/>
  <c r="CO36" i="10"/>
  <c r="BE36" i="10"/>
  <c r="AM36" i="10"/>
  <c r="U36" i="10"/>
  <c r="C36" i="10"/>
  <c r="CO35" i="10"/>
  <c r="AM35" i="10"/>
  <c r="C35"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<sst xmlns="http://schemas.openxmlformats.org/spreadsheetml/2006/main" count="1155" uniqueCount="609">
  <si>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</si>
  <si>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</si>
  <si>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</si>
  <si>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</si>
  <si>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</si>
  <si>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</si>
  <si>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</si>
  <si>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</si>
  <si>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</si>
  <si>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</si>
  <si>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</si>
  <si>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</si>
  <si>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</si>
  <si>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</si>
  <si>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</si>
  <si>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</si>
  <si>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</si>
  <si>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</si>
  <si>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</si>
  <si>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</si>
  <si>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</si>
  <si>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</si>
  <si>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</si>
  <si>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</si>
  <si>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</si>
  <si>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</si>
  <si>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</si>
  <si>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</si>
  <si>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</si>
  <si>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</si>
  <si>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</si>
  <si>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</si>
  <si>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</si>
  <si>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</si>
  <si>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</si>
  <si>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</si>
  <si>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</si>
  <si>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</si>
  <si>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</si>
  <si>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</si>
  <si>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</si>
  <si>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</si>
  <si>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</si>
  <si>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</si>
  <si>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</si>
  <si>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</si>
  <si>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</si>
  <si>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</si>
  <si>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</si>
  <si>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</si>
  <si>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</si>
  <si>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</si>
  <si>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</si>
  <si>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</si>
  <si>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</si>
  <si>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</si>
  <si>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</si>
  <si>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</si>
  <si>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</si>
  <si>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</si>
  <si>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</si>
  <si>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</si>
  <si>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</si>
  <si>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</si>
  <si>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</si>
  <si>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</si>
  <si>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</si>
  <si>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</si>
  <si>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</si>
  <si>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</si>
  <si>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</si>
  <si>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</si>
  <si>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</si>
  <si>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</si>
  <si>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</si>
  <si>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</si>
  <si>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</si>
  <si>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</si>
  <si>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</si>
  <si>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</si>
  <si>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</si>
  <si>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</si>
  <si>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</si>
  <si>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</si>
  <si>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</si>
  <si>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</si>
  <si>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</si>
  <si>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</si>
  <si>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</si>
  <si>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</si>
  <si>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</si>
  <si>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</si>
  <si>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</si>
  <si>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</si>
  <si>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</si>
  <si>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</si>
  <si>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</si>
  <si>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</si>
  <si>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</si>
  <si>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</si>
  <si>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</si>
  <si>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</si>
  <si>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</si>
  <si>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</si>
  <si>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</si>
  <si>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</si>
  <si>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</si>
  <si>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</si>
  <si>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</si>
  <si>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</si>
  <si>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</si>
  <si>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</si>
  <si>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</si>
  <si>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</si>
  <si>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</si>
  <si>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</si>
  <si>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</si>
  <si>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</si>
  <si>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</si>
  <si>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</si>
  <si>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</si>
  <si>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</si>
  <si>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</si>
  <si>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</si>
  <si>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</si>
  <si>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</si>
  <si>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</si>
  <si>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</si>
  <si>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</si>
  <si>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</si>
  <si>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</si>
  <si>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</si>
  <si>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</si>
  <si>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</si>
  <si>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</si>
  <si>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</si>
  <si>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</si>
  <si>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</si>
  <si>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</si>
  <si>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</si>
  <si>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</si>
  <si>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</si>
  <si>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</si>
  <si>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</si>
  <si>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</si>
  <si>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</si>
  <si>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</si>
  <si>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</si>
  <si>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</si>
  <si>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</si>
  <si>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</si>
  <si>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</si>
  <si>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</si>
  <si>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</si>
  <si>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</si>
  <si>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</si>
  <si>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</si>
  <si>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</si>
  <si>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</si>
  <si>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</si>
  <si>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</si>
  <si>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</si>
  <si>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</si>
  <si>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</si>
  <si>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</si>
  <si>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</si>
  <si>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</si>
  <si>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</si>
  <si>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</si>
  <si>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</si>
  <si>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</si>
  <si>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</si>
  <si>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</si>
  <si>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</si>
  <si>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</si>
  <si>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</si>
  <si>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</si>
  <si>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</si>
  <si>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</si>
  <si>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</si>
  <si>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</si>
  <si>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</si>
  <si>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</si>
  <si>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</si>
  <si>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</si>
  <si>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</si>
  <si>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</si>
  <si>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</si>
  <si>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</si>
  <si>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</si>
  <si>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</si>
  <si>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</si>
  <si>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</si>
  <si>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</si>
  <si>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</si>
  <si>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</si>
  <si>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</si>
  <si>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</si>
  <si>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</si>
  <si>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</si>
  <si>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</si>
  <si>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</si>
  <si>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</si>
  <si>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</si>
  <si>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</si>
  <si>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</si>
  <si>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</si>
  <si>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</si>
  <si>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</si>
  <si>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</si>
  <si>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</si>
  <si>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</si>
  <si>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福岡県宮若市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</si>
  <si>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</si>
  <si>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</si>
  <si>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</si>
  <si>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</si>
  <si>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</si>
  <si>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</si>
  <si>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</si>
  <si>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</si>
  <si>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</si>
  <si>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</si>
  <si>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</si>
  <si>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</si>
  <si>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</si>
  <si>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</si>
  <si>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</si>
  <si>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</si>
  <si>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</si>
  <si>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</si>
  <si>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</si>
  <si>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</si>
  <si>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</si>
  <si>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</si>
  <si>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</si>
  <si>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</si>
  <si>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</si>
  <si>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</si>
  <si>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</si>
  <si>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</si>
  <si>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</si>
  <si>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</si>
  <si>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</si>
  <si>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</si>
  <si>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</si>
  <si>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</si>
  <si>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</si>
  <si>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</si>
  <si>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</si>
  <si>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</si>
  <si>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</si>
  <si>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</si>
  <si>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</si>
  <si>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</si>
  <si>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</si>
  <si>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</si>
  <si>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</si>
  <si>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</si>
  <si>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</si>
  <si>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</si>
  <si>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</si>
  <si>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</si>
  <si>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</si>
  <si>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</si>
  <si>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</si>
  <si>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</si>
  <si>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</si>
  <si>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</si>
  <si>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</si>
  <si>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</si>
  <si>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</si>
  <si>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</si>
  <si>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</si>
  <si>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</si>
  <si>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</si>
  <si>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</si>
  <si>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</si>
  <si>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</si>
  <si>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</si>
  <si>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</si>
  <si>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</si>
  <si>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</si>
  <si>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</si>
  <si>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</si>
  <si>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</si>
  <si>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</si>
  <si>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</si>
  <si>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</si>
  <si>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</si>
  <si>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</si>
  <si>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</si>
  <si>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</si>
  <si>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</si>
  <si>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</si>
  <si>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</si>
  <si>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</si>
  <si>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</si>
  <si>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</si>
  <si>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</si>
  <si>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</si>
  <si>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</si>
  <si>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</si>
  <si>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</si>
  <si>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</si>
  <si>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</si>
  <si>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</si>
  <si>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</si>
  <si>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</si>
  <si>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</si>
  <si>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</si>
  <si>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</si>
  <si>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</si>
  <si>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</si>
  <si>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</si>
  <si>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</si>
  <si>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</si>
  <si>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</si>
  <si>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</si>
  <si>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</si>
  <si>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</si>
  <si>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</si>
  <si>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</si>
  <si>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</si>
  <si>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</si>
  <si>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</si>
  <si>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</si>
  <si>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</si>
  <si>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</si>
  <si>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</si>
  <si>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</si>
  <si>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</si>
  <si>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</si>
  <si>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</si>
  <si>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</si>
  <si>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</si>
  <si>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</si>
  <si>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</si>
  <si>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</si>
  <si>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</si>
  <si>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</si>
  <si>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</si>
  <si>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</si>
  <si>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</si>
  <si>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</si>
  <si>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</si>
  <si>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</si>
  <si>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</si>
  <si>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</si>
  <si>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</si>
  <si>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</si>
  <si>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</si>
  <si>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</si>
  <si>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</si>
  <si>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</si>
  <si>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</si>
  <si>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</si>
  <si>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</si>
  <si>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</si>
  <si>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</si>
  <si>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</si>
  <si>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</si>
  <si>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福岡県宮若市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</si>
  <si>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</si>
  <si>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</si>
  <si>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</si>
  <si>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</si>
  <si>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</si>
  <si>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</si>
  <si>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</si>
  <si>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</si>
  <si>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</si>
  <si>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</si>
  <si>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</si>
  <si>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</si>
  <si>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</si>
  <si>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</si>
  <si>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</si>
  <si>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</si>
  <si>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</si>
  <si>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</si>
  <si>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</si>
  <si>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</si>
  <si>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</si>
  <si>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</si>
  <si>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</si>
  <si>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</si>
  <si>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</si>
  <si>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</si>
  <si>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</si>
  <si>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</si>
  <si>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</si>
  <si>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</si>
  <si>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</si>
  <si>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</si>
  <si>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</si>
  <si>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</si>
  <si>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</si>
  <si>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</si>
  <si>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</si>
  <si>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</si>
  <si>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</si>
  <si>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</si>
  <si>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</si>
  <si>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</si>
  <si>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</si>
  <si>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</si>
  <si>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</si>
  <si>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</si>
  <si>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</si>
  <si>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</si>
  <si>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</si>
  <si>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</si>
  <si>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</si>
  <si>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</si>
  <si>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</si>
  <si>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</si>
  <si>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</si>
  <si>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</si>
  <si>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</si>
  <si>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</si>
  <si>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</si>
  <si>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</si>
  <si>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</si>
  <si>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</si>
  <si>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</si>
  <si>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</si>
  <si>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</si>
  <si>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</si>
  <si>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</si>
  <si>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</si>
  <si>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</si>
  <si>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</si>
  <si>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</si>
  <si>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</si>
  <si>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</si>
  <si>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</si>
  <si>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</si>
  <si>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</si>
  <si>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</si>
  <si>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</si>
  <si>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</si>
  <si>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</si>
  <si>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</si>
  <si>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</si>
  <si>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</si>
  <si>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</si>
  <si>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</si>
  <si>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</si>
  <si>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</si>
  <si>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</si>
  <si>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</si>
  <si>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</si>
  <si>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</si>
  <si>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</si>
  <si>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</si>
  <si>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</si>
  <si>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</si>
  <si>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</si>
  <si>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</si>
  <si>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</si>
  <si>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</si>
  <si>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</si>
  <si>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</si>
  <si>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</si>
  <si>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</si>
  <si>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</si>
  <si>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</si>
  <si>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</si>
  <si>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</si>
  <si>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</si>
  <si>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</si>
  <si>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</si>
  <si>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</si>
  <si>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</si>
  <si>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</si>
  <si>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</si>
  <si>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</si>
  <si>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</si>
  <si>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</si>
  <si>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</si>
  <si>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</si>
  <si>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</si>
  <si>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</si>
  <si>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</si>
  <si>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</si>
  <si>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</si>
  <si>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</si>
  <si>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</si>
  <si>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</si>
  <si>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</si>
  <si>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</si>
  <si>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</si>
  <si>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</si>
  <si>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</si>
  <si>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</si>
  <si>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</si>
  <si>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</si>
  <si>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</si>
  <si>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</si>
  <si>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</si>
  <si>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</si>
  <si>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</si>
  <si>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</si>
  <si>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</si>
  <si>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</si>
  <si>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</si>
  <si>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</si>
  <si>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</si>
  <si>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</si>
  <si>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</si>
  <si>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</si>
  <si>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</si>
  <si>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</si>
  <si>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</si>
  <si>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</si>
  <si>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</si>
  <si>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</si>
  <si>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</si>
  <si>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</si>
  <si>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</si>
  <si>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</si>
  <si>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</si>
  <si>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</si>
  <si>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</si>
  <si>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</si>
  <si>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</si>
  <si>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</si>
  <si>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</si>
  <si>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</si>
  <si>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</si>
  <si>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</si>
  <si>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</si>
  <si>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</si>
  <si>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</si>
  <si>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</si>
  <si>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</si>
  <si>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</si>
  <si>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</si>
  <si>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</si>
  <si>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</si>
  <si>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</si>
  <si>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</si>
  <si>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</si>
  <si>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</si>
  <si>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</si>
  <si>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</si>
  <si>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</si>
  <si>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</si>
  <si>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</si>
  <si>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</si>
  <si>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1.11</t>
  </si>
  <si>
    <t>▲ 0.09</t>
  </si>
  <si>
    <t>国民健康保険特別会計</t>
  </si>
  <si>
    <t>▲ 3.18</t>
  </si>
  <si>
    <t>▲ 4.57</t>
  </si>
  <si>
    <t>▲ 4.90</t>
  </si>
  <si>
    <t>▲ 4.26</t>
  </si>
  <si>
    <t>▲ 3.29</t>
  </si>
  <si>
    <t>一般会計</t>
  </si>
  <si>
    <t>水道事業会計</t>
  </si>
  <si>
    <t>後期高齢者医療特別会計</t>
  </si>
  <si>
    <t>公共下水道事業特別会計</t>
  </si>
  <si>
    <t>簡易水道事業特別会計</t>
  </si>
  <si>
    <t>住宅新築資金等特別会計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</si>
  <si>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</si>
  <si>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</si>
  <si>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</si>
  <si>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</si>
  <si>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</si>
  <si>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</si>
  <si>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</si>
  <si>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</si>
  <si>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</si>
  <si>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</si>
  <si>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宮若市外二町じん芥処理施設組合（一般会計）</t>
    <rPh sb="0" eb="3">
      <t>ミヤワカシ</t>
    </rPh>
    <rPh sb="3" eb="4">
      <t>ホカ</t>
    </rPh>
    <rPh sb="4" eb="5">
      <t>ニ</t>
    </rPh>
    <rPh sb="5" eb="6">
      <t>チョウ</t>
    </rPh>
    <rPh sb="8" eb="9">
      <t>アクタ</t>
    </rPh>
    <rPh sb="9" eb="11">
      <t>ショリ</t>
    </rPh>
    <rPh sb="11" eb="13">
      <t>シセツ</t>
    </rPh>
    <rPh sb="13" eb="15">
      <t>クミアイ</t>
    </rPh>
    <rPh sb="16" eb="18">
      <t>イッパン</t>
    </rPh>
    <rPh sb="18" eb="20">
      <t>カイケイ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</si>
  <si>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</si>
  <si>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8">
      <t>キュウジツ</t>
    </rPh>
    <rPh sb="18" eb="19">
      <t>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</si>
  <si>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</si>
  <si>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</si>
  <si>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</si>
  <si>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</si>
  <si>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</si>
  <si>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</si>
  <si>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</si>
  <si>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</si>
  <si>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宮若市土地開発公社</t>
    <rPh sb="0" eb="3">
      <t>ミヤワカシ</t>
    </rPh>
    <rPh sb="3" eb="5">
      <t>トチ</t>
    </rPh>
    <rPh sb="5" eb="7">
      <t>カイハツ</t>
    </rPh>
    <rPh sb="7" eb="9">
      <t>コウシャ</t>
    </rPh>
    <phoneticPr fontId="2"/>
  </si>
  <si>
    <t>-</t>
    <phoneticPr fontId="2"/>
  </si>
  <si>
    <t>-</t>
    <phoneticPr fontId="2"/>
  </si>
  <si>
    <t>施設整備等基金</t>
    <phoneticPr fontId="2"/>
  </si>
  <si>
    <t>地域振興基金</t>
    <phoneticPr fontId="2"/>
  </si>
  <si>
    <t>かんがい施設維持管理費基金</t>
    <phoneticPr fontId="2"/>
  </si>
  <si>
    <t>新幹線渇水施設維持管理費基金</t>
    <phoneticPr fontId="2"/>
  </si>
  <si>
    <t>力丸用水施設維持管理費基金</t>
    <phoneticPr fontId="2"/>
  </si>
  <si>
    <t>住宅新築資金等特別会計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</si>
  <si>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</si>
  <si>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</si>
  <si>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</si>
  <si>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への積立てや職員数の削減に取り組んだ結果、将来負担比率は発生していない。一方で有形固定資産減価償却率は類似団体よりも高く、依然として上昇傾向にあるが、新庁舎の建設や学校施設の統廃合など新規施設の建設によりその伸びは緩やかになっている。しかしながら、市営住宅や道路など老朽化が進行している施設も多数あることから、公共施設等総合管理計画に基づき、今後も老朽化対策に取り組んでいく。</t>
    <rPh sb="8" eb="11">
      <t>ショクインスウ</t>
    </rPh>
    <rPh sb="12" eb="14">
      <t>サクゲン</t>
    </rPh>
    <rPh sb="15" eb="16">
      <t>ト</t>
    </rPh>
    <rPh sb="17" eb="18">
      <t>ク</t>
    </rPh>
    <rPh sb="63" eb="65">
      <t>イゼン</t>
    </rPh>
    <rPh sb="77" eb="80">
      <t>シンチョウシャ</t>
    </rPh>
    <rPh sb="81" eb="83">
      <t>ケンセツ</t>
    </rPh>
    <rPh sb="89" eb="92">
      <t>トウハイゴウ</t>
    </rPh>
    <rPh sb="94" eb="96">
      <t>シンキ</t>
    </rPh>
    <rPh sb="96" eb="98">
      <t>シセツ</t>
    </rPh>
    <rPh sb="99" eb="101">
      <t>ケンセツ</t>
    </rPh>
    <rPh sb="126" eb="128">
      <t>シエイ</t>
    </rPh>
    <rPh sb="128" eb="130">
      <t>ジュウタク</t>
    </rPh>
    <rPh sb="131" eb="133">
      <t>ドウロ</t>
    </rPh>
    <rPh sb="135" eb="138">
      <t>ロウキュウカ</t>
    </rPh>
    <rPh sb="139" eb="141">
      <t>シンコウ</t>
    </rPh>
    <rPh sb="145" eb="147">
      <t>シセツ</t>
    </rPh>
    <rPh sb="148" eb="150">
      <t>タスウ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</si>
  <si>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</si>
  <si>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</si>
  <si>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</si>
  <si>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</si>
  <si>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</si>
  <si>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</si>
  <si>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将来負担比率も発生していないが、新庁舎や再編小学校等の大型建設事業の実施による地方債の借入れにより、今後は元利償還金の増加が見込まれ、実質公債費比率や将来負担比率の上昇が懸念されることから、これまで以上に公債費の適正化に取り組んでいく必要がある。</t>
    <rPh sb="45" eb="46">
      <t>トウ</t>
    </rPh>
    <rPh sb="95" eb="97">
      <t>ショウライ</t>
    </rPh>
    <rPh sb="97" eb="99">
      <t>フタン</t>
    </rPh>
    <rPh sb="99" eb="101">
      <t>ヒリツ</t>
    </rPh>
    <rPh sb="102" eb="104">
      <t>ジョウショウ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</si>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</sst>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09A6-4F94-8457-EA33DA0B2D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111060</c:v>
                </c:pt>
                <c:pt idx="1">
                  <c:v>133329</c:v>
                </c:pt>
                <c:pt idx="2">
                  <c:v>76576</c:v>
                </c:pt>
                <c:pt idx="3">
                  <c:v>73546</c:v>
                </c:pt>
                <c:pt idx="4">
                  <c:v>124631</c:v>
                </c:pt>
              </c:numCache>
            </c:numRef>
          </c:val>
          <c:smooth val="0"/>
          <c:extLst xmlns:c16r2="http://schemas.microsoft.com/office/drawing/2015/06/chart">
            <c:ext xmlns:c16="http://schemas.microsoft.com/office/drawing/2014/chart" uri="{C3380CC4-5D6E-409C-BE32-E72D297353CC}">
              <c16:uniqueId val="{00000001-09A6-4F94-8457-EA33DA0B2D9A}"/>
            </c:ext>
          </c:extLst>
        </c:ser>
        <c:dLbls>
          <c:showLegendKey val="0"/>
          <c:showVal val="0"/>
          <c:showCatName val="0"/>
          <c:showSerName val="0"/>
          <c:showPercent val="0"/>
          <c:showBubbleSize val="0"/>
        </c:dLbls>
        <c:marker val="1"/>
        <c:smooth val="0"/>
        <c:axId val="82860672"/>
        <c:axId val="82875136"/>
      </c:lineChart>
      <c:catAx>
        <c:axId val="8286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75136"/>
        <c:crosses val="autoZero"/>
        <c:auto val="1"/>
        <c:lblAlgn val="ctr"/>
        <c:lblOffset val="100"/>
        <c:tickLblSkip val="1"/>
        <c:tickMarkSkip val="1"/>
        <c:noMultiLvlLbl val="0"/>
      </c:catAx>
      <c:valAx>
        <c:axId val="82875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86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6.55</c:v>
                </c:pt>
                <c:pt idx="2">
                  <c:v>9.35</c:v>
                </c:pt>
                <c:pt idx="3">
                  <c:v>10.57</c:v>
                </c:pt>
                <c:pt idx="4">
                  <c:v>8.84</c:v>
                </c:pt>
              </c:numCache>
            </c:numRef>
          </c:val>
          <c:extLst xmlns:c16r2="http://schemas.microsoft.com/office/drawing/2015/06/chart">
            <c:ext xmlns:c16="http://schemas.microsoft.com/office/drawing/2014/chart" uri="{C3380CC4-5D6E-409C-BE32-E72D297353CC}">
              <c16:uniqueId val="{00000000-808E-4EB0-9763-FBBE7581F9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36.82</c:v>
                </c:pt>
                <c:pt idx="1">
                  <c:v>36.979999999999997</c:v>
                </c:pt>
                <c:pt idx="2">
                  <c:v>38.1</c:v>
                </c:pt>
                <c:pt idx="3">
                  <c:v>38.61</c:v>
                </c:pt>
                <c:pt idx="4">
                  <c:v>39.520000000000003</c:v>
                </c:pt>
              </c:numCache>
            </c:numRef>
          </c:val>
          <c:extLst xmlns:c16r2="http://schemas.microsoft.com/office/drawing/2015/06/chart">
            <c:ext xmlns:c16="http://schemas.microsoft.com/office/drawing/2014/chart" uri="{C3380CC4-5D6E-409C-BE32-E72D297353CC}">
              <c16:uniqueId val="{00000001-808E-4EB0-9763-FBBE7581F954}"/>
            </c:ext>
          </c:extLst>
        </c:ser>
        <c:dLbls>
          <c:showLegendKey val="0"/>
          <c:showVal val="0"/>
          <c:showCatName val="0"/>
          <c:showSerName val="0"/>
          <c:showPercent val="0"/>
          <c:showBubbleSize val="0"/>
        </c:dLbls>
        <c:gapWidth val="250"/>
        <c:overlap val="100"/>
        <c:axId val="174175360"/>
        <c:axId val="17417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-1.1100000000000001</c:v>
                </c:pt>
                <c:pt idx="1">
                  <c:v>0.59</c:v>
                </c:pt>
                <c:pt idx="2">
                  <c:v>3.09</c:v>
                </c:pt>
                <c:pt idx="3">
                  <c:v>1.41</c:v>
                </c:pt>
                <c:pt idx="4">
                  <c:v>-0.09</c:v>
                </c:pt>
              </c:numCache>
            </c:numRef>
          </c:val>
          <c:smooth val="0"/>
          <c:extLst xmlns:c16r2="http://schemas.microsoft.com/office/drawing/2015/06/chart">
            <c:ext xmlns:c16="http://schemas.microsoft.com/office/drawing/2014/chart" uri="{C3380CC4-5D6E-409C-BE32-E72D297353CC}">
              <c16:uniqueId val="{00000002-808E-4EB0-9763-FBBE7581F954}"/>
            </c:ext>
          </c:extLst>
        </c:ser>
        <c:dLbls>
          <c:showLegendKey val="0"/>
          <c:showVal val="0"/>
          <c:showCatName val="0"/>
          <c:showSerName val="0"/>
          <c:showPercent val="0"/>
          <c:showBubbleSize val="0"/>
        </c:dLbls>
        <c:marker val="1"/>
        <c:smooth val="0"/>
        <c:axId val="174175360"/>
        <c:axId val="174177280"/>
      </c:lineChart>
      <c:catAx>
        <c:axId val="1741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177280"/>
        <c:crosses val="autoZero"/>
        <c:auto val="1"/>
        <c:lblAlgn val="ctr"/>
        <c:lblOffset val="100"/>
        <c:tickLblSkip val="1"/>
        <c:tickMarkSkip val="1"/>
        <c:noMultiLvlLbl val="0"/>
      </c:catAx>
      <c:valAx>
        <c:axId val="1741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2D7-4C9A-9F98-82C7B53F7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D7-4C9A-9F98-82C7B53F78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2D7-4C9A-9F98-82C7B53F788E}"/>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c:v>
                </c:pt>
                <c:pt idx="4">
                  <c:v>#N/A</c:v>
                </c:pt>
                <c:pt idx="5">
                  <c:v>0.11</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3-C2D7-4C9A-9F98-82C7B53F788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C2D7-4C9A-9F98-82C7B53F788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0.04</c:v>
                </c:pt>
                <c:pt idx="4">
                  <c:v>#N/A</c:v>
                </c:pt>
                <c:pt idx="5">
                  <c:v>7.0000000000000007E-2</c:v>
                </c:pt>
                <c:pt idx="6">
                  <c:v>#N/A</c:v>
                </c:pt>
                <c:pt idx="7">
                  <c:v>0.12</c:v>
                </c:pt>
                <c:pt idx="8">
                  <c:v>#N/A</c:v>
                </c:pt>
                <c:pt idx="9">
                  <c:v>0.06</c:v>
                </c:pt>
              </c:numCache>
            </c:numRef>
          </c:val>
          <c:extLst xmlns:c16r2="http://schemas.microsoft.com/office/drawing/2015/06/chart">
            <c:ext xmlns:c16="http://schemas.microsoft.com/office/drawing/2014/chart" uri="{C3380CC4-5D6E-409C-BE32-E72D297353CC}">
              <c16:uniqueId val="{00000005-C2D7-4C9A-9F98-82C7B53F788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6-C2D7-4C9A-9F98-82C7B53F788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2.19</c:v>
                </c:pt>
                <c:pt idx="2">
                  <c:v>#N/A</c:v>
                </c:pt>
                <c:pt idx="3">
                  <c:v>2.25</c:v>
                </c:pt>
                <c:pt idx="4">
                  <c:v>#N/A</c:v>
                </c:pt>
                <c:pt idx="5">
                  <c:v>2.41</c:v>
                </c:pt>
                <c:pt idx="6">
                  <c:v>#N/A</c:v>
                </c:pt>
                <c:pt idx="7">
                  <c:v>2.67</c:v>
                </c:pt>
                <c:pt idx="8">
                  <c:v>#N/A</c:v>
                </c:pt>
                <c:pt idx="9">
                  <c:v>2.94</c:v>
                </c:pt>
              </c:numCache>
            </c:numRef>
          </c:val>
          <c:extLst xmlns:c16r2="http://schemas.microsoft.com/office/drawing/2015/06/chart">
            <c:ext xmlns:c16="http://schemas.microsoft.com/office/drawing/2014/chart" uri="{C3380CC4-5D6E-409C-BE32-E72D297353CC}">
              <c16:uniqueId val="{00000007-C2D7-4C9A-9F98-82C7B53F78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6.03</c:v>
                </c:pt>
                <c:pt idx="2">
                  <c:v>#N/A</c:v>
                </c:pt>
                <c:pt idx="3">
                  <c:v>6.43</c:v>
                </c:pt>
                <c:pt idx="4">
                  <c:v>#N/A</c:v>
                </c:pt>
                <c:pt idx="5">
                  <c:v>9.23</c:v>
                </c:pt>
                <c:pt idx="6">
                  <c:v>#N/A</c:v>
                </c:pt>
                <c:pt idx="7">
                  <c:v>10.45</c:v>
                </c:pt>
                <c:pt idx="8">
                  <c:v>#N/A</c:v>
                </c:pt>
                <c:pt idx="9">
                  <c:v>8.84</c:v>
                </c:pt>
              </c:numCache>
            </c:numRef>
          </c:val>
          <c:extLst xmlns:c16r2="http://schemas.microsoft.com/office/drawing/2015/06/chart">
            <c:ext xmlns:c16="http://schemas.microsoft.com/office/drawing/2014/chart" uri="{C3380CC4-5D6E-409C-BE32-E72D297353CC}">
              <c16:uniqueId val="{00000008-C2D7-4C9A-9F98-82C7B53F788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3.18</c:v>
                </c:pt>
                <c:pt idx="1">
                  <c:v>#N/A</c:v>
                </c:pt>
                <c:pt idx="2">
                  <c:v>4.57</c:v>
                </c:pt>
                <c:pt idx="3">
                  <c:v>#N/A</c:v>
                </c:pt>
                <c:pt idx="4">
                  <c:v>4.9000000000000004</c:v>
                </c:pt>
                <c:pt idx="5">
                  <c:v>#N/A</c:v>
                </c:pt>
                <c:pt idx="6">
                  <c:v>4.26</c:v>
                </c:pt>
                <c:pt idx="7">
                  <c:v>#N/A</c:v>
                </c:pt>
                <c:pt idx="8">
                  <c:v>3.29</c:v>
                </c:pt>
                <c:pt idx="9">
                  <c:v>#N/A</c:v>
                </c:pt>
              </c:numCache>
            </c:numRef>
          </c:val>
          <c:extLst xmlns:c16r2="http://schemas.microsoft.com/office/drawing/2015/06/chart">
            <c:ext xmlns:c16="http://schemas.microsoft.com/office/drawing/2014/chart" uri="{C3380CC4-5D6E-409C-BE32-E72D297353CC}">
              <c16:uniqueId val="{00000009-C2D7-4C9A-9F98-82C7B53F788E}"/>
            </c:ext>
          </c:extLst>
        </c:ser>
        <c:dLbls>
          <c:showLegendKey val="0"/>
          <c:showVal val="0"/>
          <c:showCatName val="0"/>
          <c:showSerName val="0"/>
          <c:showPercent val="0"/>
          <c:showBubbleSize val="0"/>
        </c:dLbls>
        <c:gapWidth val="150"/>
        <c:overlap val="100"/>
        <c:axId val="174310528"/>
        <c:axId val="174312064"/>
      </c:barChart>
      <c:catAx>
        <c:axId val="1743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312064"/>
        <c:crosses val="autoZero"/>
        <c:auto val="1"/>
        <c:lblAlgn val="ctr"/>
        <c:lblOffset val="100"/>
        <c:tickLblSkip val="1"/>
        <c:tickMarkSkip val="1"/>
        <c:noMultiLvlLbl val="0"/>
      </c:catAx>
      <c:valAx>
        <c:axId val="17431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31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1361</c:v>
                </c:pt>
                <c:pt idx="5">
                  <c:v>1332</c:v>
                </c:pt>
                <c:pt idx="8">
                  <c:v>1354</c:v>
                </c:pt>
                <c:pt idx="11">
                  <c:v>1265</c:v>
                </c:pt>
                <c:pt idx="14">
                  <c:v>1332</c:v>
                </c:pt>
              </c:numCache>
            </c:numRef>
          </c:val>
          <c:extLst xmlns:c16r2="http://schemas.microsoft.com/office/drawing/2015/06/chart">
            <c:ext xmlns:c16="http://schemas.microsoft.com/office/drawing/2014/chart" uri="{C3380CC4-5D6E-409C-BE32-E72D297353CC}">
              <c16:uniqueId val="{00000000-404E-41B1-85A2-CD69EC7449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4E-41B1-85A2-CD69EC7449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9</c:v>
                </c:pt>
                <c:pt idx="6">
                  <c:v>5</c:v>
                </c:pt>
                <c:pt idx="9">
                  <c:v>0</c:v>
                </c:pt>
                <c:pt idx="12">
                  <c:v>0</c:v>
                </c:pt>
              </c:numCache>
            </c:numRef>
          </c:val>
          <c:extLst xmlns:c16r2="http://schemas.microsoft.com/office/drawing/2015/06/chart">
            <c:ext xmlns:c16="http://schemas.microsoft.com/office/drawing/2014/chart" uri="{C3380CC4-5D6E-409C-BE32-E72D297353CC}">
              <c16:uniqueId val="{00000002-404E-41B1-85A2-CD69EC7449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112</c:v>
                </c:pt>
                <c:pt idx="3">
                  <c:v>112</c:v>
                </c:pt>
                <c:pt idx="6">
                  <c:v>92</c:v>
                </c:pt>
                <c:pt idx="9">
                  <c:v>71</c:v>
                </c:pt>
                <c:pt idx="12">
                  <c:v>5</c:v>
                </c:pt>
              </c:numCache>
            </c:numRef>
          </c:val>
          <c:extLst xmlns:c16r2="http://schemas.microsoft.com/office/drawing/2015/06/chart">
            <c:ext xmlns:c16="http://schemas.microsoft.com/office/drawing/2014/chart" uri="{C3380CC4-5D6E-409C-BE32-E72D297353CC}">
              <c16:uniqueId val="{00000003-404E-41B1-85A2-CD69EC7449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c:v>
                </c:pt>
                <c:pt idx="3">
                  <c:v>177</c:v>
                </c:pt>
                <c:pt idx="6">
                  <c:v>181</c:v>
                </c:pt>
                <c:pt idx="9">
                  <c:v>187</c:v>
                </c:pt>
                <c:pt idx="12">
                  <c:v>194</c:v>
                </c:pt>
              </c:numCache>
            </c:numRef>
          </c:val>
          <c:extLst xmlns:c16r2="http://schemas.microsoft.com/office/drawing/2015/06/chart">
            <c:ext xmlns:c16="http://schemas.microsoft.com/office/drawing/2014/chart" uri="{C3380CC4-5D6E-409C-BE32-E72D297353CC}">
              <c16:uniqueId val="{00000004-404E-41B1-85A2-CD69EC7449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4E-41B1-85A2-CD69EC7449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4E-41B1-85A2-CD69EC7449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1501</c:v>
                </c:pt>
                <c:pt idx="3">
                  <c:v>1426</c:v>
                </c:pt>
                <c:pt idx="6">
                  <c:v>1451</c:v>
                </c:pt>
                <c:pt idx="9">
                  <c:v>1426</c:v>
                </c:pt>
                <c:pt idx="12">
                  <c:v>1555</c:v>
                </c:pt>
              </c:numCache>
            </c:numRef>
          </c:val>
          <c:extLst xmlns:c16r2="http://schemas.microsoft.com/office/drawing/2015/06/chart">
            <c:ext xmlns:c16="http://schemas.microsoft.com/office/drawing/2014/chart" uri="{C3380CC4-5D6E-409C-BE32-E72D297353CC}">
              <c16:uniqueId val="{00000007-404E-41B1-85A2-CD69EC744960}"/>
            </c:ext>
          </c:extLst>
        </c:ser>
        <c:dLbls>
          <c:showLegendKey val="0"/>
          <c:showVal val="0"/>
          <c:showCatName val="0"/>
          <c:showSerName val="0"/>
          <c:showPercent val="0"/>
          <c:showBubbleSize val="0"/>
        </c:dLbls>
        <c:gapWidth val="100"/>
        <c:overlap val="100"/>
        <c:axId val="176594304"/>
        <c:axId val="17662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427</c:v>
                </c:pt>
                <c:pt idx="2">
                  <c:v>#N/A</c:v>
                </c:pt>
                <c:pt idx="3">
                  <c:v>#N/A</c:v>
                </c:pt>
                <c:pt idx="4">
                  <c:v>392</c:v>
                </c:pt>
                <c:pt idx="5">
                  <c:v>#N/A</c:v>
                </c:pt>
                <c:pt idx="6">
                  <c:v>#N/A</c:v>
                </c:pt>
                <c:pt idx="7">
                  <c:v>375</c:v>
                </c:pt>
                <c:pt idx="8">
                  <c:v>#N/A</c:v>
                </c:pt>
                <c:pt idx="9">
                  <c:v>#N/A</c:v>
                </c:pt>
                <c:pt idx="10">
                  <c:v>419</c:v>
                </c:pt>
                <c:pt idx="11">
                  <c:v>#N/A</c:v>
                </c:pt>
                <c:pt idx="12">
                  <c:v>#N/A</c:v>
                </c:pt>
                <c:pt idx="13">
                  <c:v>422</c:v>
                </c:pt>
                <c:pt idx="14">
                  <c:v>#N/A</c:v>
                </c:pt>
              </c:numCache>
            </c:numRef>
          </c:val>
          <c:smooth val="0"/>
          <c:extLst xmlns:c16r2="http://schemas.microsoft.com/office/drawing/2015/06/chart">
            <c:ext xmlns:c16="http://schemas.microsoft.com/office/drawing/2014/chart" uri="{C3380CC4-5D6E-409C-BE32-E72D297353CC}">
              <c16:uniqueId val="{00000008-404E-41B1-85A2-CD69EC744960}"/>
            </c:ext>
          </c:extLst>
        </c:ser>
        <c:dLbls>
          <c:showLegendKey val="0"/>
          <c:showVal val="0"/>
          <c:showCatName val="0"/>
          <c:showSerName val="0"/>
          <c:showPercent val="0"/>
          <c:showBubbleSize val="0"/>
        </c:dLbls>
        <c:marker val="1"/>
        <c:smooth val="0"/>
        <c:axId val="176594304"/>
        <c:axId val="176621056"/>
      </c:lineChart>
      <c:catAx>
        <c:axId val="17659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621056"/>
        <c:crosses val="autoZero"/>
        <c:auto val="1"/>
        <c:lblAlgn val="ctr"/>
        <c:lblOffset val="100"/>
        <c:tickLblSkip val="1"/>
        <c:tickMarkSkip val="1"/>
        <c:noMultiLvlLbl val="0"/>
      </c:catAx>
      <c:valAx>
        <c:axId val="17662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9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15603</c:v>
                </c:pt>
                <c:pt idx="5">
                  <c:v>15724</c:v>
                </c:pt>
                <c:pt idx="8">
                  <c:v>15712</c:v>
                </c:pt>
                <c:pt idx="11">
                  <c:v>15448</c:v>
                </c:pt>
                <c:pt idx="14">
                  <c:v>15387</c:v>
                </c:pt>
              </c:numCache>
            </c:numRef>
          </c:val>
          <c:extLst xmlns:c16r2="http://schemas.microsoft.com/office/drawing/2015/06/chart">
            <c:ext xmlns:c16="http://schemas.microsoft.com/office/drawing/2014/chart" uri="{C3380CC4-5D6E-409C-BE32-E72D297353CC}">
              <c16:uniqueId val="{00000000-6910-40B1-90A3-A83F032A6F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291</c:v>
                </c:pt>
                <c:pt idx="5">
                  <c:v>250</c:v>
                </c:pt>
                <c:pt idx="8">
                  <c:v>244</c:v>
                </c:pt>
                <c:pt idx="11">
                  <c:v>207</c:v>
                </c:pt>
                <c:pt idx="14">
                  <c:v>167</c:v>
                </c:pt>
              </c:numCache>
            </c:numRef>
          </c:val>
          <c:extLst xmlns:c16r2="http://schemas.microsoft.com/office/drawing/2015/06/chart">
            <c:ext xmlns:c16="http://schemas.microsoft.com/office/drawing/2014/chart" uri="{C3380CC4-5D6E-409C-BE32-E72D297353CC}">
              <c16:uniqueId val="{00000001-6910-40B1-90A3-A83F032A6F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9258</c:v>
                </c:pt>
                <c:pt idx="5">
                  <c:v>9569</c:v>
                </c:pt>
                <c:pt idx="8">
                  <c:v>10300</c:v>
                </c:pt>
                <c:pt idx="11">
                  <c:v>10883</c:v>
                </c:pt>
                <c:pt idx="14">
                  <c:v>11203</c:v>
                </c:pt>
              </c:numCache>
            </c:numRef>
          </c:val>
          <c:extLst xmlns:c16r2="http://schemas.microsoft.com/office/drawing/2015/06/chart">
            <c:ext xmlns:c16="http://schemas.microsoft.com/office/drawing/2014/chart" uri="{C3380CC4-5D6E-409C-BE32-E72D297353CC}">
              <c16:uniqueId val="{00000002-6910-40B1-90A3-A83F032A6F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10-40B1-90A3-A83F032A6F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10-40B1-90A3-A83F032A6F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10-40B1-90A3-A83F032A6F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2469</c:v>
                </c:pt>
                <c:pt idx="3">
                  <c:v>2387</c:v>
                </c:pt>
                <c:pt idx="6">
                  <c:v>2314</c:v>
                </c:pt>
                <c:pt idx="9">
                  <c:v>2261</c:v>
                </c:pt>
                <c:pt idx="12">
                  <c:v>2224</c:v>
                </c:pt>
              </c:numCache>
            </c:numRef>
          </c:val>
          <c:extLst xmlns:c16r2="http://schemas.microsoft.com/office/drawing/2015/06/chart">
            <c:ext xmlns:c16="http://schemas.microsoft.com/office/drawing/2014/chart" uri="{C3380CC4-5D6E-409C-BE32-E72D297353CC}">
              <c16:uniqueId val="{00000006-6910-40B1-90A3-A83F032A6F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290</c:v>
                </c:pt>
                <c:pt idx="3">
                  <c:v>175</c:v>
                </c:pt>
                <c:pt idx="6">
                  <c:v>82</c:v>
                </c:pt>
                <c:pt idx="9">
                  <c:v>37</c:v>
                </c:pt>
                <c:pt idx="12">
                  <c:v>33</c:v>
                </c:pt>
              </c:numCache>
            </c:numRef>
          </c:val>
          <c:extLst xmlns:c16r2="http://schemas.microsoft.com/office/drawing/2015/06/chart">
            <c:ext xmlns:c16="http://schemas.microsoft.com/office/drawing/2014/chart" uri="{C3380CC4-5D6E-409C-BE32-E72D297353CC}">
              <c16:uniqueId val="{00000007-6910-40B1-90A3-A83F032A6F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3151</c:v>
                </c:pt>
                <c:pt idx="3">
                  <c:v>3304</c:v>
                </c:pt>
                <c:pt idx="6">
                  <c:v>3473</c:v>
                </c:pt>
                <c:pt idx="9">
                  <c:v>3515</c:v>
                </c:pt>
                <c:pt idx="12">
                  <c:v>3631</c:v>
                </c:pt>
              </c:numCache>
            </c:numRef>
          </c:val>
          <c:extLst xmlns:c16r2="http://schemas.microsoft.com/office/drawing/2015/06/chart">
            <c:ext xmlns:c16="http://schemas.microsoft.com/office/drawing/2014/chart" uri="{C3380CC4-5D6E-409C-BE32-E72D297353CC}">
              <c16:uniqueId val="{00000008-6910-40B1-90A3-A83F032A6F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6910-40B1-90A3-A83F032A6F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17807</c:v>
                </c:pt>
                <c:pt idx="3">
                  <c:v>18503</c:v>
                </c:pt>
                <c:pt idx="6">
                  <c:v>18382</c:v>
                </c:pt>
                <c:pt idx="9">
                  <c:v>18517</c:v>
                </c:pt>
                <c:pt idx="12">
                  <c:v>19099</c:v>
                </c:pt>
              </c:numCache>
            </c:numRef>
          </c:val>
          <c:extLst xmlns:c16r2="http://schemas.microsoft.com/office/drawing/2015/06/chart">
            <c:ext xmlns:c16="http://schemas.microsoft.com/office/drawing/2014/chart" uri="{C3380CC4-5D6E-409C-BE32-E72D297353CC}">
              <c16:uniqueId val="{0000000A-6910-40B1-90A3-A83F032A6F1B}"/>
            </c:ext>
          </c:extLst>
        </c:ser>
        <c:dLbls>
          <c:showLegendKey val="0"/>
          <c:showVal val="0"/>
          <c:showCatName val="0"/>
          <c:showSerName val="0"/>
          <c:showPercent val="0"/>
          <c:showBubbleSize val="0"/>
        </c:dLbls>
        <c:gapWidth val="100"/>
        <c:overlap val="100"/>
        <c:axId val="176824704"/>
        <c:axId val="17682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10-40B1-90A3-A83F032A6F1B}"/>
            </c:ext>
          </c:extLst>
        </c:ser>
        <c:dLbls>
          <c:showLegendKey val="0"/>
          <c:showVal val="0"/>
          <c:showCatName val="0"/>
          <c:showSerName val="0"/>
          <c:showPercent val="0"/>
          <c:showBubbleSize val="0"/>
        </c:dLbls>
        <c:marker val="1"/>
        <c:smooth val="0"/>
        <c:axId val="176824704"/>
        <c:axId val="176826624"/>
      </c:lineChart>
      <c:catAx>
        <c:axId val="1768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826624"/>
        <c:crosses val="autoZero"/>
        <c:auto val="1"/>
        <c:lblAlgn val="ctr"/>
        <c:lblOffset val="100"/>
        <c:tickLblSkip val="1"/>
        <c:tickMarkSkip val="1"/>
        <c:noMultiLvlLbl val="0"/>
      </c:catAx>
      <c:valAx>
        <c:axId val="17682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3459</c:v>
                </c:pt>
                <c:pt idx="1">
                  <c:v>3482</c:v>
                </c:pt>
                <c:pt idx="2">
                  <c:v>3618</c:v>
                </c:pt>
              </c:numCache>
            </c:numRef>
          </c:val>
          <c:extLst xmlns:c16r2="http://schemas.microsoft.com/office/drawing/2015/06/chart">
            <c:ext xmlns:c16="http://schemas.microsoft.com/office/drawing/2014/chart" uri="{C3380CC4-5D6E-409C-BE32-E72D297353CC}">
              <c16:uniqueId val="{00000000-89E2-40D9-A602-7874CA9258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378</c:v>
                </c:pt>
                <c:pt idx="1">
                  <c:v>381</c:v>
                </c:pt>
                <c:pt idx="2">
                  <c:v>381</c:v>
                </c:pt>
              </c:numCache>
            </c:numRef>
          </c:val>
          <c:extLst xmlns:c16r2="http://schemas.microsoft.com/office/drawing/2015/06/chart">
            <c:ext xmlns:c16="http://schemas.microsoft.com/office/drawing/2014/chart" uri="{C3380CC4-5D6E-409C-BE32-E72D297353CC}">
              <c16:uniqueId val="{00000001-89E2-40D9-A602-7874CA9258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7740</c:v>
                </c:pt>
                <c:pt idx="1">
                  <c:v>8304</c:v>
                </c:pt>
                <c:pt idx="2">
                  <c:v>8487</c:v>
                </c:pt>
              </c:numCache>
            </c:numRef>
          </c:val>
          <c:extLst xmlns:c16r2="http://schemas.microsoft.com/office/drawing/2015/06/chart">
            <c:ext xmlns:c16="http://schemas.microsoft.com/office/drawing/2014/chart" uri="{C3380CC4-5D6E-409C-BE32-E72D297353CC}">
              <c16:uniqueId val="{00000002-89E2-40D9-A602-7874CA92586C}"/>
            </c:ext>
          </c:extLst>
        </c:ser>
        <c:dLbls>
          <c:showLegendKey val="0"/>
          <c:showVal val="0"/>
          <c:showCatName val="0"/>
          <c:showSerName val="0"/>
          <c:showPercent val="0"/>
          <c:showBubbleSize val="0"/>
        </c:dLbls>
        <c:gapWidth val="120"/>
        <c:overlap val="100"/>
        <c:axId val="177010176"/>
        <c:axId val="177011712"/>
      </c:barChart>
      <c:catAx>
        <c:axId val="1770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011712"/>
        <c:crosses val="autoZero"/>
        <c:auto val="1"/>
        <c:lblAlgn val="ctr"/>
        <c:lblOffset val="100"/>
        <c:tickLblSkip val="1"/>
        <c:tickMarkSkip val="1"/>
        <c:noMultiLvlLbl val="0"/>
      </c:catAx>
      <c:valAx>
        <c:axId val="177011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01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{25BAC74C-8F24-495C-AD76-7C097625C5F0}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AB1-4E60-AEEC-D3FD3F295FD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{D8C090C7-F8AA-4F15-AB6E-1672A82D138F}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B1-4E60-AEEC-D3FD3F295FD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{AC5DA7C5-8CC4-4508-AA86-3860BA82E34F}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B1-4E60-AEEC-D3FD3F295FD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{22D6C68F-190E-4676-A31D-42746C973837}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B1-4E60-AEEC-D3FD3F295FD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{6306D807-FAA4-47AF-9707-06C62A0D6A71}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B1-4E60-AEEC-D3FD3F295FD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{FED85D60-39D0-4DEA-8E60-A89515EA48D8}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AB1-4E60-AEEC-D3FD3F295FD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{0FE89657-2119-47C7-891C-C57C717E1C96}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AB1-4E60-AEEC-D3FD3F295FD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{33A9C71C-1267-4239-976C-61175FD0FEF0}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AB1-4E60-AEEC-D3FD3F295FD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{49938FDD-2DD5-4BAA-9D53-59912DD26AAA}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AB1-4E60-AEEC-D3FD3F295F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58.4</c:v>
                </c:pt>
                <c:pt idx="24">
                  <c:v>64.5</c:v>
                </c:pt>
                <c:pt idx="32">
                  <c:v>65.3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AB1-4E60-AEEC-D3FD3F295F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{CC1C0FB8-743E-4F00-A2DC-8708339CEC3E}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AB1-4E60-AEEC-D3FD3F295FD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{C4758105-0533-4C5B-9226-C96BBD5EF5ED}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B1-4E60-AEEC-D3FD3F295FD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{EF05EA9A-36E5-40C0-B3FC-62FB9B122317}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B1-4E60-AEEC-D3FD3F295FD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{25FE59C6-808C-4840-8C89-A6B0D86E48FD}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B1-4E60-AEEC-D3FD3F295FD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{DF0A5483-939A-49BD-8EB1-4B693B78664B}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B1-4E60-AEEC-D3FD3F295FD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{02797F2E-0611-4458-9589-2914793EFE08}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AB1-4E60-AEEC-D3FD3F295FD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{45CD3F27-0CCF-4A7F-84D8-F0F7FF530500}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AB1-4E60-AEEC-D3FD3F295FD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{BE1C2674-83A5-480B-B2D5-3D2786C5A8E3}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AB1-4E60-AEEC-D3FD3F295FD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{92616A75-BB47-49E2-8AC1-EF9347147B3B}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AB1-4E60-AEEC-D3FD3F295F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58.3</c:v>
                </c:pt>
                <c:pt idx="24">
                  <c:v>59.6</c:v>
                </c:pt>
                <c:pt idx="32">
                  <c:v>60.5</c:v>
                </c:pt>
              </c:numCache>
            </c:numRef>
          </c:xVal>
          <c:yVal>
            <c:numRef>
              <c:f>公会計指標分析・財政指標組合せ分析表!$BP$55:$DC$55</c:f>
              <c:numCache>
                <c:formatCode>#,##0.0;"▲ "#,##0.0</c:formatCode>
                <c:ptCount val="40"/>
                <c:pt idx="8">
                  <c:v>56.8</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CAB1-4E60-AEEC-D3FD3F295FDB}"/>
            </c:ext>
          </c:extLst>
        </c:ser>
        <c:dLbls>
          <c:showLegendKey val="0"/>
          <c:showVal val="1"/>
          <c:showCatName val="0"/>
          <c:showSerName val="0"/>
          <c:showPercent val="0"/>
          <c:showBubbleSize val="0"/>
        </c:dLbls>
        <c:axId val="177389952"/>
        <c:axId val="177391872"/>
      </c:scatterChart>
      <c:valAx>
        <c:axId val="177389952"/>
        <c:scaling>
          <c:orientation val="minMax"/>
          <c:max val="61.1"/>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391872"/>
        <c:crosses val="autoZero"/>
        <c:crossBetween val="midCat"/>
      </c:valAx>
      <c:valAx>
        <c:axId val="177391872"/>
        <c:scaling>
          <c:orientation val="minMax"/>
          <c:max val="58.300000000000004"/>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389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{CFABD785-AD80-4985-BE00-F4CF2BEDA637}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1F-46E9-B2F9-986753CE997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{4F1DE8B1-83CD-4520-9F2C-4C1D07BC4FDD}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F-46E9-B2F9-986753CE997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{307642B8-F010-4D8E-BB44-F110536D44B0}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F-46E9-B2F9-986753CE997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{569AF6AD-AFE2-4C47-8733-1D04BD01D6DE}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F-46E9-B2F9-986753CE997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{30057659-5B6E-49DA-BD92-C177E17B6064}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F-46E9-B2F9-986753CE997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{B2EF9321-76A7-44AD-8B68-7591112EB6CF}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1F-46E9-B2F9-986753CE997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{7A47277F-4A76-4203-AD23-2D6AFA55670E}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1F-46E9-B2F9-986753CE997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{EBE47AF7-1B75-4D6B-AC8B-999F75C4A421}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1F-46E9-B2F9-986753CE997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{6E30A5F8-B6EF-444A-8EE6-8AF4455867EE}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1F-46E9-B2F9-986753CE99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5.4</c:v>
                </c:pt>
                <c:pt idx="16">
                  <c:v>5</c:v>
                </c:pt>
                <c:pt idx="24">
                  <c:v>5</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11F-46E9-B2F9-986753CE99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{40BB80B7-F8BE-4C91-9E41-5AD998084D15}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1F-46E9-B2F9-986753CE99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{C28E3ADC-539C-4F68-A6D3-D20AA0EB7136}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F-46E9-B2F9-986753CE997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{4DDF5023-E418-4677-B0A4-7EFDE3C82752}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F-46E9-B2F9-986753CE997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{E4A13721-CE13-4391-BB81-3A5EB2014CFC}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F-46E9-B2F9-986753CE997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{05B0C2B1-1F0F-46B4-B47C-D959CED04E19}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F-46E9-B2F9-986753CE997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{FE68A1CB-3ED9-495F-8B1E-6D087E70FFE1}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1F-46E9-B2F9-986753CE997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{39ADB2FA-266D-4CC4-827F-2E310EBD4CF4}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1F-46E9-B2F9-986753CE997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{B046C30D-EFF0-48E8-85C3-4671ABF2A1B9}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1F-46E9-B2F9-986753CE997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{6FA6712D-94A2-4D6E-91AF-232F63B56D98}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1F-46E9-B2F9-986753CE99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9.8000000000000007</c:v>
                </c:pt>
                <c:pt idx="32">
                  <c:v>9.6</c:v>
                </c:pt>
              </c:numCache>
            </c:numRef>
          </c:xVal>
          <c:yVal>
            <c:numRef>
              <c:f>公会計指標分析・財政指標組合せ分析表!$BP$77:$DC$77</c:f>
              <c:numCache>
                <c:formatCode>#,##0.0;"▲ "#,##0.0</c:formatCode>
                <c:ptCount val="40"/>
                <c:pt idx="0">
                  <c:v>60.8</c:v>
                </c:pt>
                <c:pt idx="8">
                  <c:v>56.8</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711F-46E9-B2F9-986753CE9970}"/>
            </c:ext>
          </c:extLst>
        </c:ser>
        <c:dLbls>
          <c:showLegendKey val="0"/>
          <c:showVal val="1"/>
          <c:showCatName val="0"/>
          <c:showSerName val="0"/>
          <c:showPercent val="0"/>
          <c:showBubbleSize val="0"/>
        </c:dLbls>
        <c:axId val="177500160"/>
        <c:axId val="177502080"/>
      </c:scatterChart>
      <c:valAx>
        <c:axId val="177500160"/>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502080"/>
        <c:crosses val="autoZero"/>
        <c:crossBetween val="midCat"/>
      </c:valAx>
      <c:valAx>
        <c:axId val="17750208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500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している。これは、合併特例事業債や臨時財政対策債の元金償還開始等により元利償還金が増加して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近年、小中一貫校、都市公園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の整備等大型事業を実施しているが、交付税算入率が高い合併特例債等を有効に活用してきている。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今後とも財源手立てを工夫し、地方債の発行抑制に努めるとともに、計画的に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事業を推進し、償還額の平準化及び実質公債費比率の上昇を抑える。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これは、将来負担額である一般会計等に係る地方債の現在高が、臨時財政対策債や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市町村役場機能緊急保全事業債等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1,292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百万円増加したのに対し、充当可能財源である充当可能基金が、財政調整基金や特定目的の施設整備等基金への年次的な積立等により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百万円増加したことによるものである。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今後とも財源手立てを工夫し、地方債の発行抑制に努めるとともに、年次的に基金を積み立てることで、将来負担比率の抑制に努める。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福岡県宮若市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法人市民税等の増加により施設整備等基金に</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、ふるさと納税の増加により輝くふるさと応援基金に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円を積み立てた。一方、ふるさと納税関連経費やふるさと納税を活用した事業を実施するため</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新庁舎建設事業に伴い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取り崩したこと等により、基金全体としては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3.2</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億円の増となった</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本市においては築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年以上経過した施設が全体の</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割を占めており、今後は施設の老朽化対策や更新等に多額の費用が必要となることから、特定目的基金の施設整備等基金に積み立てていくことを予定している。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施設整備等基金：庁舎及び公共施設の整備又は維持管理等の財源に充てるため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地域振興基金：豊かで住みよい活力ある地域づくりを目指し、地域振興に資する事業に充てるため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かんがい施設維持管理費基金：</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市が管理するかんがい施設の恒久的維持管理に充てるため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施設整備等基金：将来的な施設の</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老朽化対策や更新等</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に備え、</a:t>
          </a:r>
          <a:r>
            <a:rPr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億円積み立て</a:t>
          </a:r>
          <a:r>
            <a:rPr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を行うとともに、新庁舎建設事業に伴い</a:t>
          </a:r>
          <a:r>
            <a:rPr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億円の取崩しを行った。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施設整備等基金：</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本市においては築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年以上経過した施設が全体の</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割を占めており、今後は施設の老朽化対策や更新等に伴い多額の費用が必要となることから、特定目的基金の施設整備等基金に積み立てていくことを予定している。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chemeClr val="tx1"/>
              </a:solidFill>
              <a:effectLst/>
              <a:latin typeface="ＭＳ Ｐゴシック" panose="020B0600070205080204" pitchFamily="50" charset="-128"/>
              <a:ea typeface="ＭＳ Ｐゴシック" panose="020B0600070205080204" pitchFamily="50" charset="-128"/>
            </a:rPr>
            <a:t>基金の運用に伴う運用収益及び住宅新築資金等特別会計の廃止に伴う同会計の現金、基金を受け入れたことにより</a:t>
          </a:r>
          <a:r>
            <a:rPr lang="en-US" altLang="ja-JP" sz="1400">
              <a:solidFill>
                <a:schemeClr val="tx1"/>
              </a:solidFill>
              <a:effectLst/>
              <a:latin typeface="ＭＳ Ｐゴシック" panose="020B0600070205080204" pitchFamily="50" charset="-128"/>
              <a:ea typeface="ＭＳ Ｐゴシック" panose="020B0600070205080204" pitchFamily="50" charset="-128"/>
            </a:rPr>
            <a:t>1.4</a:t>
          </a:r>
          <a:r>
            <a:rPr lang="ja-JP" altLang="en-US" sz="1400">
              <a:solidFill>
                <a:schemeClr val="tx1"/>
              </a:solidFill>
              <a:effectLst/>
              <a:latin typeface="ＭＳ Ｐゴシック" panose="020B0600070205080204" pitchFamily="50" charset="-128"/>
              <a:ea typeface="ＭＳ Ｐゴシック" panose="020B0600070205080204" pitchFamily="50" charset="-128"/>
            </a:rPr>
            <a:t>億円の増となった。</a:t>
          </a:r>
          <a:endParaRPr lang="en-US"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取崩しなし。</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月の合併後、合併算定替の適用期限終了への備えとして財政調整基金への積立てを行ってきた結果、基金残高は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36.2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となったことから、今後は基金の運用収益を年次的に積み立てていくことを予定している。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基金の運用に伴う運用収益を積立て。</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取崩しなし。</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基金の運用収益を年次的に積み立てていくことを予定している。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類似団体と比較すると若干高い水準となっているが、その伸びは緩やかになっている。公共施設等総合管理計画等も踏まえ、適正配置数を検討しながら必要な改修などの整備を進めていく。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8"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2" name="フローチャート: 判断 81"/>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142769</xdr:rowOff>
    </xdr:from>
    <xdr:to>
      <xdr:col>23</xdr:col>
      <xdr:colOff>136525</xdr:colOff>
      <xdr:row>30</xdr:row>
      <xdr:rowOff>72919</xdr:rowOff>
    </xdr:to>
    <xdr:sp macro="" textlink="">
      <xdr:nvSpPr>
        <xdr:cNvPr id="88" name="楕円 87"/>
        <xdr:cNvSpPr/>
      </xdr:nvSpPr>
      <xdr:spPr>
        <a:xfrm>
          <a:off x="47117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165646</xdr:rowOff>
    </xdr:from>
    <xdr:ext cx="405111" cy="259045"/>
    <xdr:sp macro="" textlink="">
      <xdr:nvSpPr>
        <xdr:cNvPr id="89" name="有形固定資産減価償却率該当値テキスト"/>
        <xdr:cNvSpPr txBox="1"/>
      </xdr:nvSpPr>
      <xdr:spPr>
        <a:xfrm>
          <a:off x="4813300" y="573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157163</xdr:rowOff>
    </xdr:from>
    <xdr:to>
      <xdr:col>19</xdr:col>
      <xdr:colOff>187325</xdr:colOff>
      <xdr:row>30</xdr:row>
      <xdr:rowOff>87313</xdr:rowOff>
    </xdr:to>
    <xdr:sp macro="" textlink="">
      <xdr:nvSpPr>
        <xdr:cNvPr id="90" name="楕円 89"/>
        <xdr:cNvSpPr/>
      </xdr:nvSpPr>
      <xdr:spPr>
        <a:xfrm>
          <a:off x="4000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22119</xdr:rowOff>
    </xdr:from>
    <xdr:to>
      <xdr:col>23</xdr:col>
      <xdr:colOff>85725</xdr:colOff>
      <xdr:row>30</xdr:row>
      <xdr:rowOff>36513</xdr:rowOff>
    </xdr:to>
    <xdr:cxnSp macro="">
      <xdr:nvCxnSpPr>
        <xdr:cNvPr id="91" name="直線コネクタ 90"/>
        <xdr:cNvCxnSpPr/>
      </xdr:nvCxnSpPr>
      <xdr:spPr>
        <a:xfrm flipV="1">
          <a:off x="4051300" y="5937144"/>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92" name="楕円 91"/>
        <xdr:cNvSpPr/>
      </xdr:nvSpPr>
      <xdr:spPr>
        <a:xfrm>
          <a:off x="3238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36513</xdr:rowOff>
    </xdr:from>
    <xdr:to>
      <xdr:col>19</xdr:col>
      <xdr:colOff>136525</xdr:colOff>
      <xdr:row>30</xdr:row>
      <xdr:rowOff>146262</xdr:rowOff>
    </xdr:to>
    <xdr:cxnSp macro="">
      <xdr:nvCxnSpPr>
        <xdr:cNvPr id="93" name="直線コネクタ 92"/>
        <xdr:cNvCxnSpPr/>
      </xdr:nvCxnSpPr>
      <xdr:spPr>
        <a:xfrm flipV="1">
          <a:off x="3289300" y="5951538"/>
          <a:ext cx="762000" cy="10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135043</xdr:rowOff>
    </xdr:from>
    <xdr:to>
      <xdr:col>11</xdr:col>
      <xdr:colOff>187325</xdr:colOff>
      <xdr:row>31</xdr:row>
      <xdr:rowOff>65193</xdr:rowOff>
    </xdr:to>
    <xdr:sp macro="" textlink="">
      <xdr:nvSpPr>
        <xdr:cNvPr id="94" name="楕円 93"/>
        <xdr:cNvSpPr/>
      </xdr:nvSpPr>
      <xdr:spPr>
        <a:xfrm>
          <a:off x="2476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14393</xdr:rowOff>
    </xdr:to>
    <xdr:cxnSp macro="">
      <xdr:nvCxnSpPr>
        <xdr:cNvPr id="95" name="直線コネクタ 94"/>
        <xdr:cNvCxnSpPr/>
      </xdr:nvCxnSpPr>
      <xdr:spPr>
        <a:xfrm flipV="1">
          <a:off x="2527300" y="606128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6"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7"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8" name="n_3aveValue有形固定資産減価償却率"/>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103840</xdr:rowOff>
    </xdr:from>
    <xdr:ext cx="405111" cy="259045"/>
    <xdr:sp macro="" textlink="">
      <xdr:nvSpPr>
        <xdr:cNvPr id="99" name="n_1mainValue有形固定資産減価償却率"/>
        <xdr:cNvSpPr txBox="1"/>
      </xdr:nvSpPr>
      <xdr:spPr>
        <a:xfrm>
          <a:off x="38360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100" name="n_2mainValue有形固定資産減価償却率"/>
        <xdr:cNvSpPr txBox="1"/>
      </xdr:nvSpPr>
      <xdr:spPr>
        <a:xfrm>
          <a:off x="3086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101" name="n_3main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債務償還比率は類似団体平均を下回っている。主な要因として、年次的に基金への積立てを行ってきたことにより充当可能財源が増加したこと及び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以降、宮若市定員適正化計画に基づき定員管理の適正化を推進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147483</xdr:rowOff>
    </xdr:from>
    <xdr:to>
      <xdr:col>76</xdr:col>
      <xdr:colOff>73025</xdr:colOff>
      <xdr:row>31</xdr:row>
      <xdr:rowOff>77633</xdr:rowOff>
    </xdr:to>
    <xdr:sp macro="" textlink="">
      <xdr:nvSpPr>
        <xdr:cNvPr id="145" name="楕円 144"/>
        <xdr:cNvSpPr/>
      </xdr:nvSpPr>
      <xdr:spPr>
        <a:xfrm>
          <a:off x="14744700" y="6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125910</xdr:rowOff>
    </xdr:from>
    <xdr:ext cx="469744" cy="259045"/>
    <xdr:sp macro="" textlink="">
      <xdr:nvSpPr>
        <xdr:cNvPr id="146" name="債務償還比率該当値テキスト"/>
        <xdr:cNvSpPr txBox="1"/>
      </xdr:nvSpPr>
      <xdr:spPr>
        <a:xfrm>
          <a:off x="14846300" y="60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82750</xdr:rowOff>
    </xdr:from>
    <xdr:to>
      <xdr:col>72</xdr:col>
      <xdr:colOff>123825</xdr:colOff>
      <xdr:row>32</xdr:row>
      <xdr:rowOff>12900</xdr:rowOff>
    </xdr:to>
    <xdr:sp macro="" textlink="">
      <xdr:nvSpPr>
        <xdr:cNvPr id="147" name="楕円 146"/>
        <xdr:cNvSpPr/>
      </xdr:nvSpPr>
      <xdr:spPr>
        <a:xfrm>
          <a:off x="14033500" y="61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26833</xdr:rowOff>
    </xdr:from>
    <xdr:to>
      <xdr:col>76</xdr:col>
      <xdr:colOff>22225</xdr:colOff>
      <xdr:row>31</xdr:row>
      <xdr:rowOff>133550</xdr:rowOff>
    </xdr:to>
    <xdr:cxnSp macro="">
      <xdr:nvCxnSpPr>
        <xdr:cNvPr id="148" name="直線コネクタ 147"/>
        <xdr:cNvCxnSpPr/>
      </xdr:nvCxnSpPr>
      <xdr:spPr>
        <a:xfrm flipV="1">
          <a:off x="14084300" y="6113308"/>
          <a:ext cx="711200" cy="10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4027</xdr:rowOff>
    </xdr:from>
    <xdr:ext cx="469744" cy="259045"/>
    <xdr:sp macro="" textlink="">
      <xdr:nvSpPr>
        <xdr:cNvPr id="150" name="n_1mainValue債務償還比率"/>
        <xdr:cNvSpPr txBox="1"/>
      </xdr:nvSpPr>
      <xdr:spPr>
        <a:xfrm>
          <a:off x="13836727" y="626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49893</xdr:rowOff>
    </xdr:from>
    <xdr:to>
      <xdr:col>24</xdr:col>
      <xdr:colOff>114300</xdr:colOff>
      <xdr:row>35</xdr:row>
      <xdr:rowOff>151493</xdr:rowOff>
    </xdr:to>
    <xdr:sp macro="" textlink="">
      <xdr:nvSpPr>
        <xdr:cNvPr id="72" name="楕円 71"/>
        <xdr:cNvSpPr/>
      </xdr:nvSpPr>
      <xdr:spPr>
        <a:xfrm>
          <a:off x="4584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72770</xdr:rowOff>
    </xdr:from>
    <xdr:ext cx="405111" cy="259045"/>
    <xdr:sp macro="" textlink="">
      <xdr:nvSpPr>
        <xdr:cNvPr id="73" name="【道路】&#10;有形固定資産減価償却率該当値テキスト"/>
        <xdr:cNvSpPr txBox="1"/>
      </xdr:nvSpPr>
      <xdr:spPr>
        <a:xfrm>
          <a:off x="4673600"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4" name="楕円 73"/>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100693</xdr:rowOff>
    </xdr:from>
    <xdr:to>
      <xdr:col>24</xdr:col>
      <xdr:colOff>63500</xdr:colOff>
      <xdr:row>35</xdr:row>
      <xdr:rowOff>113756</xdr:rowOff>
    </xdr:to>
    <xdr:cxnSp macro="">
      <xdr:nvCxnSpPr>
        <xdr:cNvPr id="75" name="直線コネクタ 74"/>
        <xdr:cNvCxnSpPr/>
      </xdr:nvCxnSpPr>
      <xdr:spPr>
        <a:xfrm flipV="1">
          <a:off x="3797300" y="61014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6" name="楕円 75"/>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35</xdr:row>
      <xdr:rowOff>113756</xdr:rowOff>
    </xdr:to>
    <xdr:cxnSp macro="">
      <xdr:nvCxnSpPr>
        <xdr:cNvPr id="77" name="直線コネクタ 76"/>
        <xdr:cNvCxnSpPr/>
      </xdr:nvCxnSpPr>
      <xdr:spPr>
        <a:xfrm>
          <a:off x="2908300" y="6114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113756</xdr:rowOff>
    </xdr:from>
    <xdr:to>
      <xdr:col>15</xdr:col>
      <xdr:colOff>50800</xdr:colOff>
      <xdr:row>35</xdr:row>
      <xdr:rowOff>149678</xdr:rowOff>
    </xdr:to>
    <xdr:cxnSp macro="">
      <xdr:nvCxnSpPr>
        <xdr:cNvPr id="79" name="直線コネクタ 78"/>
        <xdr:cNvCxnSpPr/>
      </xdr:nvCxnSpPr>
      <xdr:spPr>
        <a:xfrm flipV="1">
          <a:off x="2019300" y="61145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3" name="n_1mainValue【道路】&#10;有形固定資産減価償却率"/>
        <xdr:cNvSpPr txBox="1"/>
      </xdr:nvSpPr>
      <xdr:spPr>
        <a:xfrm>
          <a:off x="3582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4" name="n_2mainValue【道路】&#10;有形固定資産減価償却率"/>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道路】&#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13836</xdr:rowOff>
    </xdr:from>
    <xdr:to>
      <xdr:col>41</xdr:col>
      <xdr:colOff>101600</xdr:colOff>
      <xdr:row>40</xdr:row>
      <xdr:rowOff>115436</xdr:rowOff>
    </xdr:to>
    <xdr:sp macro="" textlink="">
      <xdr:nvSpPr>
        <xdr:cNvPr id="118" name="フローチャート: 判断 117"/>
        <xdr:cNvSpPr/>
      </xdr:nvSpPr>
      <xdr:spPr>
        <a:xfrm>
          <a:off x="7810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156159</xdr:rowOff>
    </xdr:from>
    <xdr:to>
      <xdr:col>55</xdr:col>
      <xdr:colOff>50800</xdr:colOff>
      <xdr:row>40</xdr:row>
      <xdr:rowOff>86309</xdr:rowOff>
    </xdr:to>
    <xdr:sp macro="" textlink="">
      <xdr:nvSpPr>
        <xdr:cNvPr id="124" name="楕円 123"/>
        <xdr:cNvSpPr/>
      </xdr:nvSpPr>
      <xdr:spPr>
        <a:xfrm>
          <a:off x="10426700" y="6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134586</xdr:rowOff>
    </xdr:from>
    <xdr:ext cx="534377" cy="259045"/>
    <xdr:sp macro="" textlink="">
      <xdr:nvSpPr>
        <xdr:cNvPr id="125" name="【道路】&#10;一人当たり延長該当値テキスト"/>
        <xdr:cNvSpPr txBox="1"/>
      </xdr:nvSpPr>
      <xdr:spPr>
        <a:xfrm>
          <a:off x="10515600" y="68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158464</xdr:rowOff>
    </xdr:from>
    <xdr:to>
      <xdr:col>50</xdr:col>
      <xdr:colOff>165100</xdr:colOff>
      <xdr:row>40</xdr:row>
      <xdr:rowOff>88614</xdr:rowOff>
    </xdr:to>
    <xdr:sp macro="" textlink="">
      <xdr:nvSpPr>
        <xdr:cNvPr id="126" name="楕円 125"/>
        <xdr:cNvSpPr/>
      </xdr:nvSpPr>
      <xdr:spPr>
        <a:xfrm>
          <a:off x="9588500" y="68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35509</xdr:rowOff>
    </xdr:from>
    <xdr:to>
      <xdr:col>55</xdr:col>
      <xdr:colOff>0</xdr:colOff>
      <xdr:row>40</xdr:row>
      <xdr:rowOff>37814</xdr:rowOff>
    </xdr:to>
    <xdr:cxnSp macro="">
      <xdr:nvCxnSpPr>
        <xdr:cNvPr id="127" name="直線コネクタ 126"/>
        <xdr:cNvCxnSpPr/>
      </xdr:nvCxnSpPr>
      <xdr:spPr>
        <a:xfrm flipV="1">
          <a:off x="9639300" y="6893509"/>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8274</xdr:rowOff>
    </xdr:from>
    <xdr:to>
      <xdr:col>46</xdr:col>
      <xdr:colOff>38100</xdr:colOff>
      <xdr:row>40</xdr:row>
      <xdr:rowOff>109874</xdr:rowOff>
    </xdr:to>
    <xdr:sp macro="" textlink="">
      <xdr:nvSpPr>
        <xdr:cNvPr id="128" name="楕円 127"/>
        <xdr:cNvSpPr/>
      </xdr:nvSpPr>
      <xdr:spPr>
        <a:xfrm>
          <a:off x="8699500" y="68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37814</xdr:rowOff>
    </xdr:from>
    <xdr:to>
      <xdr:col>50</xdr:col>
      <xdr:colOff>114300</xdr:colOff>
      <xdr:row>40</xdr:row>
      <xdr:rowOff>59074</xdr:rowOff>
    </xdr:to>
    <xdr:cxnSp macro="">
      <xdr:nvCxnSpPr>
        <xdr:cNvPr id="129" name="直線コネクタ 128"/>
        <xdr:cNvCxnSpPr/>
      </xdr:nvCxnSpPr>
      <xdr:spPr>
        <a:xfrm flipV="1">
          <a:off x="8750300" y="689581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11894</xdr:rowOff>
    </xdr:from>
    <xdr:to>
      <xdr:col>41</xdr:col>
      <xdr:colOff>101600</xdr:colOff>
      <xdr:row>40</xdr:row>
      <xdr:rowOff>113494</xdr:rowOff>
    </xdr:to>
    <xdr:sp macro="" textlink="">
      <xdr:nvSpPr>
        <xdr:cNvPr id="130" name="楕円 129"/>
        <xdr:cNvSpPr/>
      </xdr:nvSpPr>
      <xdr:spPr>
        <a:xfrm>
          <a:off x="7810500" y="68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59074</xdr:rowOff>
    </xdr:from>
    <xdr:to>
      <xdr:col>45</xdr:col>
      <xdr:colOff>177800</xdr:colOff>
      <xdr:row>40</xdr:row>
      <xdr:rowOff>62694</xdr:rowOff>
    </xdr:to>
    <xdr:cxnSp macro="">
      <xdr:nvCxnSpPr>
        <xdr:cNvPr id="131" name="直線コネクタ 130"/>
        <xdr:cNvCxnSpPr/>
      </xdr:nvCxnSpPr>
      <xdr:spPr>
        <a:xfrm flipV="1">
          <a:off x="7861300" y="691707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106563</xdr:rowOff>
    </xdr:from>
    <xdr:ext cx="534377" cy="259045"/>
    <xdr:sp macro="" textlink="">
      <xdr:nvSpPr>
        <xdr:cNvPr id="134" name="n_3aveValue【道路】&#10;一人当たり延長"/>
        <xdr:cNvSpPr txBox="1"/>
      </xdr:nvSpPr>
      <xdr:spPr>
        <a:xfrm>
          <a:off x="7594111" y="69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79741</xdr:rowOff>
    </xdr:from>
    <xdr:ext cx="534377" cy="259045"/>
    <xdr:sp macro="" textlink="">
      <xdr:nvSpPr>
        <xdr:cNvPr id="135" name="n_1mainValue【道路】&#10;一人当たり延長"/>
        <xdr:cNvSpPr txBox="1"/>
      </xdr:nvSpPr>
      <xdr:spPr>
        <a:xfrm>
          <a:off x="9359411" y="693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101001</xdr:rowOff>
    </xdr:from>
    <xdr:ext cx="534377" cy="259045"/>
    <xdr:sp macro="" textlink="">
      <xdr:nvSpPr>
        <xdr:cNvPr id="136" name="n_2mainValue【道路】&#10;一人当たり延長"/>
        <xdr:cNvSpPr txBox="1"/>
      </xdr:nvSpPr>
      <xdr:spPr>
        <a:xfrm>
          <a:off x="8483111" y="69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130021</xdr:rowOff>
    </xdr:from>
    <xdr:ext cx="534377" cy="259045"/>
    <xdr:sp macro="" textlink="">
      <xdr:nvSpPr>
        <xdr:cNvPr id="137" name="n_3mainValue【道路】&#10;一人当たり延長"/>
        <xdr:cNvSpPr txBox="1"/>
      </xdr:nvSpPr>
      <xdr:spPr>
        <a:xfrm>
          <a:off x="7594111" y="66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78" name="楕円 177"/>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79" name="【橋りょう・トンネ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80" name="楕円 179"/>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14696</xdr:rowOff>
    </xdr:to>
    <xdr:cxnSp macro="">
      <xdr:nvCxnSpPr>
        <xdr:cNvPr id="181" name="直線コネクタ 180"/>
        <xdr:cNvCxnSpPr/>
      </xdr:nvCxnSpPr>
      <xdr:spPr>
        <a:xfrm flipV="1">
          <a:off x="3797300" y="101073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82" name="楕円 181"/>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14696</xdr:rowOff>
    </xdr:to>
    <xdr:cxnSp macro="">
      <xdr:nvCxnSpPr>
        <xdr:cNvPr id="183" name="直線コネクタ 182"/>
        <xdr:cNvCxnSpPr/>
      </xdr:nvCxnSpPr>
      <xdr:spPr>
        <a:xfrm>
          <a:off x="2908300" y="101269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84" name="楕円 183"/>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47353</xdr:rowOff>
    </xdr:to>
    <xdr:cxnSp macro="">
      <xdr:nvCxnSpPr>
        <xdr:cNvPr id="185" name="直線コネクタ 184"/>
        <xdr:cNvCxnSpPr/>
      </xdr:nvCxnSpPr>
      <xdr:spPr>
        <a:xfrm flipV="1">
          <a:off x="2019300" y="101269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189" name="n_1mainValue【橋りょう・トンネ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90" name="n_2main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191"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72427</xdr:rowOff>
    </xdr:from>
    <xdr:to>
      <xdr:col>41</xdr:col>
      <xdr:colOff>101600</xdr:colOff>
      <xdr:row>63</xdr:row>
      <xdr:rowOff>2577</xdr:rowOff>
    </xdr:to>
    <xdr:sp macro="" textlink="">
      <xdr:nvSpPr>
        <xdr:cNvPr id="222" name="フローチャート: 判断 221"/>
        <xdr:cNvSpPr/>
      </xdr:nvSpPr>
      <xdr:spPr>
        <a:xfrm>
          <a:off x="7810500" y="1070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39955</xdr:rowOff>
    </xdr:from>
    <xdr:to>
      <xdr:col>55</xdr:col>
      <xdr:colOff>50800</xdr:colOff>
      <xdr:row>61</xdr:row>
      <xdr:rowOff>141555</xdr:rowOff>
    </xdr:to>
    <xdr:sp macro="" textlink="">
      <xdr:nvSpPr>
        <xdr:cNvPr id="228" name="楕円 227"/>
        <xdr:cNvSpPr/>
      </xdr:nvSpPr>
      <xdr:spPr>
        <a:xfrm>
          <a:off x="10426700" y="104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62832</xdr:rowOff>
    </xdr:from>
    <xdr:ext cx="599010" cy="259045"/>
    <xdr:sp macro="" textlink="">
      <xdr:nvSpPr>
        <xdr:cNvPr id="229" name="【橋りょう・トンネル】&#10;一人当たり有形固定資産（償却資産）額該当値テキスト"/>
        <xdr:cNvSpPr txBox="1"/>
      </xdr:nvSpPr>
      <xdr:spPr>
        <a:xfrm>
          <a:off x="10515600" y="103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43832</xdr:rowOff>
    </xdr:from>
    <xdr:to>
      <xdr:col>50</xdr:col>
      <xdr:colOff>165100</xdr:colOff>
      <xdr:row>61</xdr:row>
      <xdr:rowOff>145432</xdr:rowOff>
    </xdr:to>
    <xdr:sp macro="" textlink="">
      <xdr:nvSpPr>
        <xdr:cNvPr id="230" name="楕円 229"/>
        <xdr:cNvSpPr/>
      </xdr:nvSpPr>
      <xdr:spPr>
        <a:xfrm>
          <a:off x="9588500" y="105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90755</xdr:rowOff>
    </xdr:from>
    <xdr:to>
      <xdr:col>55</xdr:col>
      <xdr:colOff>0</xdr:colOff>
      <xdr:row>61</xdr:row>
      <xdr:rowOff>94632</xdr:rowOff>
    </xdr:to>
    <xdr:cxnSp macro="">
      <xdr:nvCxnSpPr>
        <xdr:cNvPr id="231" name="直線コネクタ 230"/>
        <xdr:cNvCxnSpPr/>
      </xdr:nvCxnSpPr>
      <xdr:spPr>
        <a:xfrm flipV="1">
          <a:off x="9639300" y="10549205"/>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54749</xdr:rowOff>
    </xdr:from>
    <xdr:to>
      <xdr:col>46</xdr:col>
      <xdr:colOff>38100</xdr:colOff>
      <xdr:row>61</xdr:row>
      <xdr:rowOff>156349</xdr:rowOff>
    </xdr:to>
    <xdr:sp macro="" textlink="">
      <xdr:nvSpPr>
        <xdr:cNvPr id="232" name="楕円 231"/>
        <xdr:cNvSpPr/>
      </xdr:nvSpPr>
      <xdr:spPr>
        <a:xfrm>
          <a:off x="8699500" y="105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94632</xdr:rowOff>
    </xdr:from>
    <xdr:to>
      <xdr:col>50</xdr:col>
      <xdr:colOff>114300</xdr:colOff>
      <xdr:row>61</xdr:row>
      <xdr:rowOff>105549</xdr:rowOff>
    </xdr:to>
    <xdr:cxnSp macro="">
      <xdr:nvCxnSpPr>
        <xdr:cNvPr id="233" name="直線コネクタ 232"/>
        <xdr:cNvCxnSpPr/>
      </xdr:nvCxnSpPr>
      <xdr:spPr>
        <a:xfrm flipV="1">
          <a:off x="8750300" y="10553082"/>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59366</xdr:rowOff>
    </xdr:from>
    <xdr:to>
      <xdr:col>41</xdr:col>
      <xdr:colOff>101600</xdr:colOff>
      <xdr:row>61</xdr:row>
      <xdr:rowOff>160966</xdr:rowOff>
    </xdr:to>
    <xdr:sp macro="" textlink="">
      <xdr:nvSpPr>
        <xdr:cNvPr id="234" name="楕円 233"/>
        <xdr:cNvSpPr/>
      </xdr:nvSpPr>
      <xdr:spPr>
        <a:xfrm>
          <a:off x="7810500" y="105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105549</xdr:rowOff>
    </xdr:from>
    <xdr:to>
      <xdr:col>45</xdr:col>
      <xdr:colOff>177800</xdr:colOff>
      <xdr:row>61</xdr:row>
      <xdr:rowOff>110166</xdr:rowOff>
    </xdr:to>
    <xdr:cxnSp macro="">
      <xdr:nvCxnSpPr>
        <xdr:cNvPr id="235" name="直線コネクタ 234"/>
        <xdr:cNvCxnSpPr/>
      </xdr:nvCxnSpPr>
      <xdr:spPr>
        <a:xfrm flipV="1">
          <a:off x="7861300" y="10563999"/>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165154</xdr:rowOff>
    </xdr:from>
    <xdr:ext cx="599010" cy="259045"/>
    <xdr:sp macro="" textlink="">
      <xdr:nvSpPr>
        <xdr:cNvPr id="238" name="n_3aveValue【橋りょう・トンネル】&#10;一人当たり有形固定資産（償却資産）額"/>
        <xdr:cNvSpPr txBox="1"/>
      </xdr:nvSpPr>
      <xdr:spPr>
        <a:xfrm>
          <a:off x="7561795" y="1079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161959</xdr:rowOff>
    </xdr:from>
    <xdr:ext cx="599010" cy="259045"/>
    <xdr:sp macro="" textlink="">
      <xdr:nvSpPr>
        <xdr:cNvPr id="239" name="n_1mainValue【橋りょう・トンネル】&#10;一人当たり有形固定資産（償却資産）額"/>
        <xdr:cNvSpPr txBox="1"/>
      </xdr:nvSpPr>
      <xdr:spPr>
        <a:xfrm>
          <a:off x="9327095" y="102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1426</xdr:rowOff>
    </xdr:from>
    <xdr:ext cx="599010" cy="259045"/>
    <xdr:sp macro="" textlink="">
      <xdr:nvSpPr>
        <xdr:cNvPr id="240" name="n_2mainValue【橋りょう・トンネル】&#10;一人当たり有形固定資産（償却資産）額"/>
        <xdr:cNvSpPr txBox="1"/>
      </xdr:nvSpPr>
      <xdr:spPr>
        <a:xfrm>
          <a:off x="8450795" y="1028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6043</xdr:rowOff>
    </xdr:from>
    <xdr:ext cx="599010" cy="259045"/>
    <xdr:sp macro="" textlink="">
      <xdr:nvSpPr>
        <xdr:cNvPr id="241" name="n_3mainValue【橋りょう・トンネル】&#10;一人当たり有形固定資産（償却資産）額"/>
        <xdr:cNvSpPr txBox="1"/>
      </xdr:nvSpPr>
      <xdr:spPr>
        <a:xfrm>
          <a:off x="7561795" y="1029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75" name="フローチャート: 判断 274"/>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137795</xdr:rowOff>
    </xdr:from>
    <xdr:to>
      <xdr:col>24</xdr:col>
      <xdr:colOff>114300</xdr:colOff>
      <xdr:row>79</xdr:row>
      <xdr:rowOff>67945</xdr:rowOff>
    </xdr:to>
    <xdr:sp macro="" textlink="">
      <xdr:nvSpPr>
        <xdr:cNvPr id="281" name="楕円 280"/>
        <xdr:cNvSpPr/>
      </xdr:nvSpPr>
      <xdr:spPr>
        <a:xfrm>
          <a:off x="45847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160672</xdr:rowOff>
    </xdr:from>
    <xdr:ext cx="405111" cy="259045"/>
    <xdr:sp macro="" textlink="">
      <xdr:nvSpPr>
        <xdr:cNvPr id="282" name="【公営住宅】&#10;有形固定資産減価償却率該当値テキスト"/>
        <xdr:cNvSpPr txBox="1"/>
      </xdr:nvSpPr>
      <xdr:spPr>
        <a:xfrm>
          <a:off x="4673600"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283" name="楕円 282"/>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17145</xdr:rowOff>
    </xdr:from>
    <xdr:to>
      <xdr:col>24</xdr:col>
      <xdr:colOff>63500</xdr:colOff>
      <xdr:row>79</xdr:row>
      <xdr:rowOff>57150</xdr:rowOff>
    </xdr:to>
    <xdr:cxnSp macro="">
      <xdr:nvCxnSpPr>
        <xdr:cNvPr id="284" name="直線コネクタ 283"/>
        <xdr:cNvCxnSpPr/>
      </xdr:nvCxnSpPr>
      <xdr:spPr>
        <a:xfrm flipV="1">
          <a:off x="3797300" y="13561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50164</xdr:rowOff>
    </xdr:from>
    <xdr:to>
      <xdr:col>15</xdr:col>
      <xdr:colOff>101600</xdr:colOff>
      <xdr:row>79</xdr:row>
      <xdr:rowOff>151764</xdr:rowOff>
    </xdr:to>
    <xdr:sp macro="" textlink="">
      <xdr:nvSpPr>
        <xdr:cNvPr id="285" name="楕円 284"/>
        <xdr:cNvSpPr/>
      </xdr:nvSpPr>
      <xdr:spPr>
        <a:xfrm>
          <a:off x="2857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100964</xdr:rowOff>
    </xdr:to>
    <xdr:cxnSp macro="">
      <xdr:nvCxnSpPr>
        <xdr:cNvPr id="286" name="直線コネクタ 285"/>
        <xdr:cNvCxnSpPr/>
      </xdr:nvCxnSpPr>
      <xdr:spPr>
        <a:xfrm flipV="1">
          <a:off x="2908300" y="136017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95886</xdr:rowOff>
    </xdr:from>
    <xdr:to>
      <xdr:col>10</xdr:col>
      <xdr:colOff>165100</xdr:colOff>
      <xdr:row>80</xdr:row>
      <xdr:rowOff>26036</xdr:rowOff>
    </xdr:to>
    <xdr:sp macro="" textlink="">
      <xdr:nvSpPr>
        <xdr:cNvPr id="287" name="楕円 286"/>
        <xdr:cNvSpPr/>
      </xdr:nvSpPr>
      <xdr:spPr>
        <a:xfrm>
          <a:off x="1968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100964</xdr:rowOff>
    </xdr:from>
    <xdr:to>
      <xdr:col>15</xdr:col>
      <xdr:colOff>50800</xdr:colOff>
      <xdr:row>79</xdr:row>
      <xdr:rowOff>146686</xdr:rowOff>
    </xdr:to>
    <xdr:cxnSp macro="">
      <xdr:nvCxnSpPr>
        <xdr:cNvPr id="288" name="直線コネクタ 287"/>
        <xdr:cNvCxnSpPr/>
      </xdr:nvCxnSpPr>
      <xdr:spPr>
        <a:xfrm flipV="1">
          <a:off x="2019300" y="13645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291" name="n_3aveValue【公営住宅】&#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124477</xdr:rowOff>
    </xdr:from>
    <xdr:ext cx="405111" cy="259045"/>
    <xdr:sp macro="" textlink="">
      <xdr:nvSpPr>
        <xdr:cNvPr id="292" name="n_1mainValue【公営住宅】&#10;有形固定資産減価償却率"/>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168291</xdr:rowOff>
    </xdr:from>
    <xdr:ext cx="405111" cy="259045"/>
    <xdr:sp macro="" textlink="">
      <xdr:nvSpPr>
        <xdr:cNvPr id="293" name="n_2mainValue【公営住宅】&#10;有形固定資産減価償却率"/>
        <xdr:cNvSpPr txBox="1"/>
      </xdr:nvSpPr>
      <xdr:spPr>
        <a:xfrm>
          <a:off x="2705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42563</xdr:rowOff>
    </xdr:from>
    <xdr:ext cx="405111" cy="259045"/>
    <xdr:sp macro="" textlink="">
      <xdr:nvSpPr>
        <xdr:cNvPr id="294" name="n_3mainValue【公営住宅】&#10;有形固定資産減価償却率"/>
        <xdr:cNvSpPr txBox="1"/>
      </xdr:nvSpPr>
      <xdr:spPr>
        <a:xfrm>
          <a:off x="1816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120052</xdr:rowOff>
    </xdr:from>
    <xdr:to>
      <xdr:col>41</xdr:col>
      <xdr:colOff>101600</xdr:colOff>
      <xdr:row>86</xdr:row>
      <xdr:rowOff>50202</xdr:rowOff>
    </xdr:to>
    <xdr:sp macro="" textlink="">
      <xdr:nvSpPr>
        <xdr:cNvPr id="329" name="フローチャート: 判断 328"/>
        <xdr:cNvSpPr/>
      </xdr:nvSpPr>
      <xdr:spPr>
        <a:xfrm>
          <a:off x="7810500" y="1469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24529</xdr:rowOff>
    </xdr:from>
    <xdr:to>
      <xdr:col>55</xdr:col>
      <xdr:colOff>50800</xdr:colOff>
      <xdr:row>84</xdr:row>
      <xdr:rowOff>126129</xdr:rowOff>
    </xdr:to>
    <xdr:sp macro="" textlink="">
      <xdr:nvSpPr>
        <xdr:cNvPr id="335" name="楕円 334"/>
        <xdr:cNvSpPr/>
      </xdr:nvSpPr>
      <xdr:spPr>
        <a:xfrm>
          <a:off x="10426700" y="144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47406</xdr:rowOff>
    </xdr:from>
    <xdr:ext cx="469744" cy="259045"/>
    <xdr:sp macro="" textlink="">
      <xdr:nvSpPr>
        <xdr:cNvPr id="336" name="【公営住宅】&#10;一人当たり面積該当値テキスト"/>
        <xdr:cNvSpPr txBox="1"/>
      </xdr:nvSpPr>
      <xdr:spPr>
        <a:xfrm>
          <a:off x="10515600" y="142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27468</xdr:rowOff>
    </xdr:from>
    <xdr:to>
      <xdr:col>50</xdr:col>
      <xdr:colOff>165100</xdr:colOff>
      <xdr:row>84</xdr:row>
      <xdr:rowOff>129068</xdr:rowOff>
    </xdr:to>
    <xdr:sp macro="" textlink="">
      <xdr:nvSpPr>
        <xdr:cNvPr id="337" name="楕円 336"/>
        <xdr:cNvSpPr/>
      </xdr:nvSpPr>
      <xdr:spPr>
        <a:xfrm>
          <a:off x="9588500" y="144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75329</xdr:rowOff>
    </xdr:from>
    <xdr:to>
      <xdr:col>55</xdr:col>
      <xdr:colOff>0</xdr:colOff>
      <xdr:row>84</xdr:row>
      <xdr:rowOff>78268</xdr:rowOff>
    </xdr:to>
    <xdr:cxnSp macro="">
      <xdr:nvCxnSpPr>
        <xdr:cNvPr id="338" name="直線コネクタ 337"/>
        <xdr:cNvCxnSpPr/>
      </xdr:nvCxnSpPr>
      <xdr:spPr>
        <a:xfrm flipV="1">
          <a:off x="9639300" y="1447712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30407</xdr:rowOff>
    </xdr:from>
    <xdr:to>
      <xdr:col>46</xdr:col>
      <xdr:colOff>38100</xdr:colOff>
      <xdr:row>84</xdr:row>
      <xdr:rowOff>132007</xdr:rowOff>
    </xdr:to>
    <xdr:sp macro="" textlink="">
      <xdr:nvSpPr>
        <xdr:cNvPr id="339" name="楕円 338"/>
        <xdr:cNvSpPr/>
      </xdr:nvSpPr>
      <xdr:spPr>
        <a:xfrm>
          <a:off x="8699500" y="144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78268</xdr:rowOff>
    </xdr:from>
    <xdr:to>
      <xdr:col>50</xdr:col>
      <xdr:colOff>114300</xdr:colOff>
      <xdr:row>84</xdr:row>
      <xdr:rowOff>81207</xdr:rowOff>
    </xdr:to>
    <xdr:cxnSp macro="">
      <xdr:nvCxnSpPr>
        <xdr:cNvPr id="340" name="直線コネクタ 339"/>
        <xdr:cNvCxnSpPr/>
      </xdr:nvCxnSpPr>
      <xdr:spPr>
        <a:xfrm flipV="1">
          <a:off x="8750300" y="1448006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38246</xdr:rowOff>
    </xdr:from>
    <xdr:to>
      <xdr:col>41</xdr:col>
      <xdr:colOff>101600</xdr:colOff>
      <xdr:row>84</xdr:row>
      <xdr:rowOff>139846</xdr:rowOff>
    </xdr:to>
    <xdr:sp macro="" textlink="">
      <xdr:nvSpPr>
        <xdr:cNvPr id="341" name="楕円 340"/>
        <xdr:cNvSpPr/>
      </xdr:nvSpPr>
      <xdr:spPr>
        <a:xfrm>
          <a:off x="7810500" y="14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81207</xdr:rowOff>
    </xdr:from>
    <xdr:to>
      <xdr:col>45</xdr:col>
      <xdr:colOff>177800</xdr:colOff>
      <xdr:row>84</xdr:row>
      <xdr:rowOff>89046</xdr:rowOff>
    </xdr:to>
    <xdr:cxnSp macro="">
      <xdr:nvCxnSpPr>
        <xdr:cNvPr id="342" name="直線コネクタ 341"/>
        <xdr:cNvCxnSpPr/>
      </xdr:nvCxnSpPr>
      <xdr:spPr>
        <a:xfrm flipV="1">
          <a:off x="7861300" y="1448300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41329</xdr:rowOff>
    </xdr:from>
    <xdr:ext cx="469744" cy="259045"/>
    <xdr:sp macro="" textlink="">
      <xdr:nvSpPr>
        <xdr:cNvPr id="345" name="n_3aveValue【公営住宅】&#10;一人当たり面積"/>
        <xdr:cNvSpPr txBox="1"/>
      </xdr:nvSpPr>
      <xdr:spPr>
        <a:xfrm>
          <a:off x="7626427" y="1478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145595</xdr:rowOff>
    </xdr:from>
    <xdr:ext cx="469744" cy="259045"/>
    <xdr:sp macro="" textlink="">
      <xdr:nvSpPr>
        <xdr:cNvPr id="346" name="n_1mainValue【公営住宅】&#10;一人当たり面積"/>
        <xdr:cNvSpPr txBox="1"/>
      </xdr:nvSpPr>
      <xdr:spPr>
        <a:xfrm>
          <a:off x="9391727" y="142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148534</xdr:rowOff>
    </xdr:from>
    <xdr:ext cx="469744" cy="259045"/>
    <xdr:sp macro="" textlink="">
      <xdr:nvSpPr>
        <xdr:cNvPr id="347" name="n_2mainValue【公営住宅】&#10;一人当たり面積"/>
        <xdr:cNvSpPr txBox="1"/>
      </xdr:nvSpPr>
      <xdr:spPr>
        <a:xfrm>
          <a:off x="8515427" y="142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156373</xdr:rowOff>
    </xdr:from>
    <xdr:ext cx="469744" cy="259045"/>
    <xdr:sp macro="" textlink="">
      <xdr:nvSpPr>
        <xdr:cNvPr id="348" name="n_3mainValue【公営住宅】&#10;一人当たり面積"/>
        <xdr:cNvSpPr txBox="1"/>
      </xdr:nvSpPr>
      <xdr:spPr>
        <a:xfrm>
          <a:off x="7626427" y="1421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99" name="フローチャート: 判断 398"/>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05" name="楕円 404"/>
        <xdr:cNvSpPr/>
      </xdr:nvSpPr>
      <xdr:spPr>
        <a:xfrm>
          <a:off x="16268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100528</xdr:rowOff>
    </xdr:from>
    <xdr:ext cx="405111" cy="259045"/>
    <xdr:sp macro="" textlink="">
      <xdr:nvSpPr>
        <xdr:cNvPr id="406" name="【認定こども園・幼稚園・保育所】&#10;有形固定資産減価償却率該当値テキスト"/>
        <xdr:cNvSpPr txBox="1"/>
      </xdr:nvSpPr>
      <xdr:spPr>
        <a:xfrm>
          <a:off x="16357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407" name="楕円 406"/>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36</xdr:row>
      <xdr:rowOff>162742</xdr:rowOff>
    </xdr:to>
    <xdr:cxnSp macro="">
      <xdr:nvCxnSpPr>
        <xdr:cNvPr id="408" name="直線コネクタ 407"/>
        <xdr:cNvCxnSpPr/>
      </xdr:nvCxnSpPr>
      <xdr:spPr>
        <a:xfrm flipV="1">
          <a:off x="15481300" y="63006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164193</xdr:rowOff>
    </xdr:from>
    <xdr:to>
      <xdr:col>76</xdr:col>
      <xdr:colOff>165100</xdr:colOff>
      <xdr:row>37</xdr:row>
      <xdr:rowOff>94343</xdr:rowOff>
    </xdr:to>
    <xdr:sp macro="" textlink="">
      <xdr:nvSpPr>
        <xdr:cNvPr id="409" name="楕円 408"/>
        <xdr:cNvSpPr/>
      </xdr:nvSpPr>
      <xdr:spPr>
        <a:xfrm>
          <a:off x="14541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162742</xdr:rowOff>
    </xdr:from>
    <xdr:to>
      <xdr:col>81</xdr:col>
      <xdr:colOff>50800</xdr:colOff>
      <xdr:row>37</xdr:row>
      <xdr:rowOff>43543</xdr:rowOff>
    </xdr:to>
    <xdr:cxnSp macro="">
      <xdr:nvCxnSpPr>
        <xdr:cNvPr id="410" name="直線コネクタ 409"/>
        <xdr:cNvCxnSpPr/>
      </xdr:nvCxnSpPr>
      <xdr:spPr>
        <a:xfrm flipV="1">
          <a:off x="14592300" y="63349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28666</xdr:rowOff>
    </xdr:from>
    <xdr:to>
      <xdr:col>72</xdr:col>
      <xdr:colOff>38100</xdr:colOff>
      <xdr:row>37</xdr:row>
      <xdr:rowOff>130266</xdr:rowOff>
    </xdr:to>
    <xdr:sp macro="" textlink="">
      <xdr:nvSpPr>
        <xdr:cNvPr id="411" name="楕円 410"/>
        <xdr:cNvSpPr/>
      </xdr:nvSpPr>
      <xdr:spPr>
        <a:xfrm>
          <a:off x="13652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43543</xdr:rowOff>
    </xdr:from>
    <xdr:to>
      <xdr:col>76</xdr:col>
      <xdr:colOff>114300</xdr:colOff>
      <xdr:row>37</xdr:row>
      <xdr:rowOff>79466</xdr:rowOff>
    </xdr:to>
    <xdr:cxnSp macro="">
      <xdr:nvCxnSpPr>
        <xdr:cNvPr id="412" name="直線コネクタ 411"/>
        <xdr:cNvCxnSpPr/>
      </xdr:nvCxnSpPr>
      <xdr:spPr>
        <a:xfrm flipV="1">
          <a:off x="13703300" y="638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1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5"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416" name="n_1mainValue【認定こども園・幼稚園・保育所】&#10;有形固定資産減価償却率"/>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85470</xdr:rowOff>
    </xdr:from>
    <xdr:ext cx="405111" cy="259045"/>
    <xdr:sp macro="" textlink="">
      <xdr:nvSpPr>
        <xdr:cNvPr id="417" name="n_2mainValue【認定こども園・幼稚園・保育所】&#10;有形固定資産減価償却率"/>
        <xdr:cNvSpPr txBox="1"/>
      </xdr:nvSpPr>
      <xdr:spPr>
        <a:xfrm>
          <a:off x="14389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146793</xdr:rowOff>
    </xdr:from>
    <xdr:ext cx="405111" cy="259045"/>
    <xdr:sp macro="" textlink="">
      <xdr:nvSpPr>
        <xdr:cNvPr id="418" name="n_3mainValue【認定こども園・幼稚園・保育所】&#10;有形固定資産減価償却率"/>
        <xdr:cNvSpPr txBox="1"/>
      </xdr:nvSpPr>
      <xdr:spPr>
        <a:xfrm>
          <a:off x="13500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49" name="フローチャート: 判断 448"/>
        <xdr:cNvSpPr/>
      </xdr:nvSpPr>
      <xdr:spPr>
        <a:xfrm>
          <a:off x="19494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61976</xdr:rowOff>
    </xdr:from>
    <xdr:to>
      <xdr:col>116</xdr:col>
      <xdr:colOff>114300</xdr:colOff>
      <xdr:row>39</xdr:row>
      <xdr:rowOff>163576</xdr:rowOff>
    </xdr:to>
    <xdr:sp macro="" textlink="">
      <xdr:nvSpPr>
        <xdr:cNvPr id="455" name="楕円 454"/>
        <xdr:cNvSpPr/>
      </xdr:nvSpPr>
      <xdr:spPr>
        <a:xfrm>
          <a:off x="221107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40403</xdr:rowOff>
    </xdr:from>
    <xdr:ext cx="469744" cy="259045"/>
    <xdr:sp macro="" textlink="">
      <xdr:nvSpPr>
        <xdr:cNvPr id="456" name="【認定こども園・幼稚園・保育所】&#10;一人当たり面積該当値テキスト"/>
        <xdr:cNvSpPr txBox="1"/>
      </xdr:nvSpPr>
      <xdr:spPr>
        <a:xfrm>
          <a:off x="22199600"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57" name="楕円 456"/>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112776</xdr:rowOff>
    </xdr:from>
    <xdr:to>
      <xdr:col>116</xdr:col>
      <xdr:colOff>63500</xdr:colOff>
      <xdr:row>39</xdr:row>
      <xdr:rowOff>115062</xdr:rowOff>
    </xdr:to>
    <xdr:cxnSp macro="">
      <xdr:nvCxnSpPr>
        <xdr:cNvPr id="458" name="直線コネクタ 457"/>
        <xdr:cNvCxnSpPr/>
      </xdr:nvCxnSpPr>
      <xdr:spPr>
        <a:xfrm flipV="1">
          <a:off x="21323300" y="67993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18542</xdr:rowOff>
    </xdr:from>
    <xdr:to>
      <xdr:col>107</xdr:col>
      <xdr:colOff>101600</xdr:colOff>
      <xdr:row>39</xdr:row>
      <xdr:rowOff>120142</xdr:rowOff>
    </xdr:to>
    <xdr:sp macro="" textlink="">
      <xdr:nvSpPr>
        <xdr:cNvPr id="459" name="楕円 458"/>
        <xdr:cNvSpPr/>
      </xdr:nvSpPr>
      <xdr:spPr>
        <a:xfrm>
          <a:off x="20383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69342</xdr:rowOff>
    </xdr:from>
    <xdr:to>
      <xdr:col>111</xdr:col>
      <xdr:colOff>177800</xdr:colOff>
      <xdr:row>39</xdr:row>
      <xdr:rowOff>115062</xdr:rowOff>
    </xdr:to>
    <xdr:cxnSp macro="">
      <xdr:nvCxnSpPr>
        <xdr:cNvPr id="460" name="直線コネクタ 459"/>
        <xdr:cNvCxnSpPr/>
      </xdr:nvCxnSpPr>
      <xdr:spPr>
        <a:xfrm>
          <a:off x="20434300" y="6755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1" name="楕円 460"/>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69342</xdr:rowOff>
    </xdr:from>
    <xdr:to>
      <xdr:col>107</xdr:col>
      <xdr:colOff>50800</xdr:colOff>
      <xdr:row>39</xdr:row>
      <xdr:rowOff>73914</xdr:rowOff>
    </xdr:to>
    <xdr:cxnSp macro="">
      <xdr:nvCxnSpPr>
        <xdr:cNvPr id="462" name="直線コネクタ 461"/>
        <xdr:cNvCxnSpPr/>
      </xdr:nvCxnSpPr>
      <xdr:spPr>
        <a:xfrm flipV="1">
          <a:off x="19545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465" name="n_3aveValue【認定こども園・幼稚園・保育所】&#10;一人当たり面積"/>
        <xdr:cNvSpPr txBox="1"/>
      </xdr:nvSpPr>
      <xdr:spPr>
        <a:xfrm>
          <a:off x="19310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466" name="n_1mainValue【認定こども園・幼稚園・保育所】&#10;一人当たり面積"/>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136669</xdr:rowOff>
    </xdr:from>
    <xdr:ext cx="469744" cy="259045"/>
    <xdr:sp macro="" textlink="">
      <xdr:nvSpPr>
        <xdr:cNvPr id="467" name="n_2mainValue【認定こども園・幼稚園・保育所】&#10;一人当たり面積"/>
        <xdr:cNvSpPr txBox="1"/>
      </xdr:nvSpPr>
      <xdr:spPr>
        <a:xfrm>
          <a:off x="20199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68" name="n_3main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2" name="フローチャート: 判断 501"/>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65405</xdr:rowOff>
    </xdr:from>
    <xdr:to>
      <xdr:col>85</xdr:col>
      <xdr:colOff>177800</xdr:colOff>
      <xdr:row>62</xdr:row>
      <xdr:rowOff>167005</xdr:rowOff>
    </xdr:to>
    <xdr:sp macro="" textlink="">
      <xdr:nvSpPr>
        <xdr:cNvPr id="508" name="楕円 507"/>
        <xdr:cNvSpPr/>
      </xdr:nvSpPr>
      <xdr:spPr>
        <a:xfrm>
          <a:off x="16268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151782</xdr:rowOff>
    </xdr:from>
    <xdr:ext cx="405111" cy="259045"/>
    <xdr:sp macro="" textlink="">
      <xdr:nvSpPr>
        <xdr:cNvPr id="509" name="【学校施設】&#10;有形固定資産減価償却率該当値テキスト"/>
        <xdr:cNvSpPr txBox="1"/>
      </xdr:nvSpPr>
      <xdr:spPr>
        <a:xfrm>
          <a:off x="16357600" y="106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510" name="楕円 509"/>
        <xdr:cNvSpPr/>
      </xdr:nvSpPr>
      <xdr:spPr>
        <a:xfrm>
          <a:off x="1543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116205</xdr:rowOff>
    </xdr:from>
    <xdr:to>
      <xdr:col>85</xdr:col>
      <xdr:colOff>127000</xdr:colOff>
      <xdr:row>62</xdr:row>
      <xdr:rowOff>165735</xdr:rowOff>
    </xdr:to>
    <xdr:cxnSp macro="">
      <xdr:nvCxnSpPr>
        <xdr:cNvPr id="511" name="直線コネクタ 510"/>
        <xdr:cNvCxnSpPr/>
      </xdr:nvCxnSpPr>
      <xdr:spPr>
        <a:xfrm flipV="1">
          <a:off x="15481300" y="107461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512" name="楕円 511"/>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62</xdr:row>
      <xdr:rowOff>165735</xdr:rowOff>
    </xdr:to>
    <xdr:cxnSp macro="">
      <xdr:nvCxnSpPr>
        <xdr:cNvPr id="513" name="直線コネクタ 512"/>
        <xdr:cNvCxnSpPr/>
      </xdr:nvCxnSpPr>
      <xdr:spPr>
        <a:xfrm>
          <a:off x="14592300" y="1026223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514" name="楕円 513"/>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146685</xdr:rowOff>
    </xdr:from>
    <xdr:to>
      <xdr:col>76</xdr:col>
      <xdr:colOff>114300</xdr:colOff>
      <xdr:row>60</xdr:row>
      <xdr:rowOff>17145</xdr:rowOff>
    </xdr:to>
    <xdr:cxnSp macro="">
      <xdr:nvCxnSpPr>
        <xdr:cNvPr id="515" name="直線コネクタ 514"/>
        <xdr:cNvCxnSpPr/>
      </xdr:nvCxnSpPr>
      <xdr:spPr>
        <a:xfrm flipV="1">
          <a:off x="13703300" y="10262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18"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519" name="n_1mainValue【学校施設】&#10;有形固定資産減価償却率"/>
        <xdr:cNvSpPr txBox="1"/>
      </xdr:nvSpPr>
      <xdr:spPr>
        <a:xfrm>
          <a:off x="15266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0" name="n_2main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521" name="n_3mainValue【学校施設】&#10;有形固定資産減価償却率"/>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32502</xdr:rowOff>
    </xdr:from>
    <xdr:to>
      <xdr:col>102</xdr:col>
      <xdr:colOff>165100</xdr:colOff>
      <xdr:row>63</xdr:row>
      <xdr:rowOff>134102</xdr:rowOff>
    </xdr:to>
    <xdr:sp macro="" textlink="">
      <xdr:nvSpPr>
        <xdr:cNvPr id="552" name="フローチャート: 判断 551"/>
        <xdr:cNvSpPr/>
      </xdr:nvSpPr>
      <xdr:spPr>
        <a:xfrm>
          <a:off x="19494500" y="1083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57145</xdr:rowOff>
    </xdr:from>
    <xdr:to>
      <xdr:col>116</xdr:col>
      <xdr:colOff>114300</xdr:colOff>
      <xdr:row>63</xdr:row>
      <xdr:rowOff>158745</xdr:rowOff>
    </xdr:to>
    <xdr:sp macro="" textlink="">
      <xdr:nvSpPr>
        <xdr:cNvPr id="558" name="楕円 557"/>
        <xdr:cNvSpPr/>
      </xdr:nvSpPr>
      <xdr:spPr>
        <a:xfrm>
          <a:off x="22110700" y="108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560" name="楕円 559"/>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107945</xdr:rowOff>
    </xdr:from>
    <xdr:to>
      <xdr:col>116</xdr:col>
      <xdr:colOff>63500</xdr:colOff>
      <xdr:row>63</xdr:row>
      <xdr:rowOff>108585</xdr:rowOff>
    </xdr:to>
    <xdr:cxnSp macro="">
      <xdr:nvCxnSpPr>
        <xdr:cNvPr id="561" name="直線コネクタ 560"/>
        <xdr:cNvCxnSpPr/>
      </xdr:nvCxnSpPr>
      <xdr:spPr>
        <a:xfrm flipV="1">
          <a:off x="21323300" y="1090929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15357</xdr:rowOff>
    </xdr:from>
    <xdr:to>
      <xdr:col>107</xdr:col>
      <xdr:colOff>101600</xdr:colOff>
      <xdr:row>63</xdr:row>
      <xdr:rowOff>116957</xdr:rowOff>
    </xdr:to>
    <xdr:sp macro="" textlink="">
      <xdr:nvSpPr>
        <xdr:cNvPr id="562" name="楕円 561"/>
        <xdr:cNvSpPr/>
      </xdr:nvSpPr>
      <xdr:spPr>
        <a:xfrm>
          <a:off x="20383500" y="108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66157</xdr:rowOff>
    </xdr:from>
    <xdr:to>
      <xdr:col>111</xdr:col>
      <xdr:colOff>177800</xdr:colOff>
      <xdr:row>63</xdr:row>
      <xdr:rowOff>108585</xdr:rowOff>
    </xdr:to>
    <xdr:cxnSp macro="">
      <xdr:nvCxnSpPr>
        <xdr:cNvPr id="563" name="直線コネクタ 562"/>
        <xdr:cNvCxnSpPr/>
      </xdr:nvCxnSpPr>
      <xdr:spPr>
        <a:xfrm>
          <a:off x="20434300" y="10867507"/>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16546</xdr:rowOff>
    </xdr:from>
    <xdr:to>
      <xdr:col>102</xdr:col>
      <xdr:colOff>165100</xdr:colOff>
      <xdr:row>63</xdr:row>
      <xdr:rowOff>118146</xdr:rowOff>
    </xdr:to>
    <xdr:sp macro="" textlink="">
      <xdr:nvSpPr>
        <xdr:cNvPr id="564" name="楕円 563"/>
        <xdr:cNvSpPr/>
      </xdr:nvSpPr>
      <xdr:spPr>
        <a:xfrm>
          <a:off x="19494500" y="108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66157</xdr:rowOff>
    </xdr:from>
    <xdr:to>
      <xdr:col>107</xdr:col>
      <xdr:colOff>50800</xdr:colOff>
      <xdr:row>63</xdr:row>
      <xdr:rowOff>67346</xdr:rowOff>
    </xdr:to>
    <xdr:cxnSp macro="">
      <xdr:nvCxnSpPr>
        <xdr:cNvPr id="565" name="直線コネクタ 564"/>
        <xdr:cNvCxnSpPr/>
      </xdr:nvCxnSpPr>
      <xdr:spPr>
        <a:xfrm flipV="1">
          <a:off x="19545300" y="1086750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125229</xdr:rowOff>
    </xdr:from>
    <xdr:ext cx="469744" cy="259045"/>
    <xdr:sp macro="" textlink="">
      <xdr:nvSpPr>
        <xdr:cNvPr id="568" name="n_3aveValue【学校施設】&#10;一人当たり面積"/>
        <xdr:cNvSpPr txBox="1"/>
      </xdr:nvSpPr>
      <xdr:spPr>
        <a:xfrm>
          <a:off x="19310427" y="1092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150512</xdr:rowOff>
    </xdr:from>
    <xdr:ext cx="469744" cy="259045"/>
    <xdr:sp macro="" textlink="">
      <xdr:nvSpPr>
        <xdr:cNvPr id="569" name="n_1mainValue【学校施設】&#10;一人当たり面積"/>
        <xdr:cNvSpPr txBox="1"/>
      </xdr:nvSpPr>
      <xdr:spPr>
        <a:xfrm>
          <a:off x="21075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133484</xdr:rowOff>
    </xdr:from>
    <xdr:ext cx="469744" cy="259045"/>
    <xdr:sp macro="" textlink="">
      <xdr:nvSpPr>
        <xdr:cNvPr id="570" name="n_2mainValue【学校施設】&#10;一人当たり面積"/>
        <xdr:cNvSpPr txBox="1"/>
      </xdr:nvSpPr>
      <xdr:spPr>
        <a:xfrm>
          <a:off x="20199427" y="1059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134673</xdr:rowOff>
    </xdr:from>
    <xdr:ext cx="469744" cy="259045"/>
    <xdr:sp macro="" textlink="">
      <xdr:nvSpPr>
        <xdr:cNvPr id="571" name="n_3mainValue【学校施設】&#10;一人当たり面積"/>
        <xdr:cNvSpPr txBox="1"/>
      </xdr:nvSpPr>
      <xdr:spPr>
        <a:xfrm>
          <a:off x="19310427" y="1059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1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2" name="フローチャート: 判断 621"/>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628" name="楕円 627"/>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45011</xdr:rowOff>
    </xdr:from>
    <xdr:ext cx="405111" cy="259045"/>
    <xdr:sp macro="" textlink="">
      <xdr:nvSpPr>
        <xdr:cNvPr id="629" name="【公民館】&#10;有形固定資産減価償却率該当値テキスト"/>
        <xdr:cNvSpPr txBox="1"/>
      </xdr:nvSpPr>
      <xdr:spPr>
        <a:xfrm>
          <a:off x="16357600" y="1701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630" name="楕円 629"/>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72934</xdr:rowOff>
    </xdr:from>
    <xdr:to>
      <xdr:col>85</xdr:col>
      <xdr:colOff>127000</xdr:colOff>
      <xdr:row>100</xdr:row>
      <xdr:rowOff>89263</xdr:rowOff>
    </xdr:to>
    <xdr:cxnSp macro="">
      <xdr:nvCxnSpPr>
        <xdr:cNvPr id="631" name="直線コネクタ 630"/>
        <xdr:cNvCxnSpPr/>
      </xdr:nvCxnSpPr>
      <xdr:spPr>
        <a:xfrm flipV="1">
          <a:off x="15481300" y="172179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632" name="楕円 631"/>
        <xdr:cNvSpPr/>
      </xdr:nvSpPr>
      <xdr:spPr>
        <a:xfrm>
          <a:off x="14541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89263</xdr:rowOff>
    </xdr:from>
    <xdr:to>
      <xdr:col>81</xdr:col>
      <xdr:colOff>50800</xdr:colOff>
      <xdr:row>101</xdr:row>
      <xdr:rowOff>48442</xdr:rowOff>
    </xdr:to>
    <xdr:cxnSp macro="">
      <xdr:nvCxnSpPr>
        <xdr:cNvPr id="633" name="直線コネクタ 632"/>
        <xdr:cNvCxnSpPr/>
      </xdr:nvCxnSpPr>
      <xdr:spPr>
        <a:xfrm flipV="1">
          <a:off x="14592300" y="172342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84182</xdr:rowOff>
    </xdr:from>
    <xdr:to>
      <xdr:col>72</xdr:col>
      <xdr:colOff>38100</xdr:colOff>
      <xdr:row>101</xdr:row>
      <xdr:rowOff>14332</xdr:rowOff>
    </xdr:to>
    <xdr:sp macro="" textlink="">
      <xdr:nvSpPr>
        <xdr:cNvPr id="634" name="楕円 633"/>
        <xdr:cNvSpPr/>
      </xdr:nvSpPr>
      <xdr:spPr>
        <a:xfrm>
          <a:off x="13652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134982</xdr:rowOff>
    </xdr:from>
    <xdr:to>
      <xdr:col>76</xdr:col>
      <xdr:colOff>114300</xdr:colOff>
      <xdr:row>101</xdr:row>
      <xdr:rowOff>48442</xdr:rowOff>
    </xdr:to>
    <xdr:cxnSp macro="">
      <xdr:nvCxnSpPr>
        <xdr:cNvPr id="635" name="直線コネクタ 634"/>
        <xdr:cNvCxnSpPr/>
      </xdr:nvCxnSpPr>
      <xdr:spPr>
        <a:xfrm>
          <a:off x="13703300" y="1727998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3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3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638"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156590</xdr:rowOff>
    </xdr:from>
    <xdr:ext cx="405111" cy="259045"/>
    <xdr:sp macro="" textlink="">
      <xdr:nvSpPr>
        <xdr:cNvPr id="639" name="n_1mainValue【公民館】&#10;有形固定資産減価償却率"/>
        <xdr:cNvSpPr txBox="1"/>
      </xdr:nvSpPr>
      <xdr:spPr>
        <a:xfrm>
          <a:off x="152660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115769</xdr:rowOff>
    </xdr:from>
    <xdr:ext cx="405111" cy="259045"/>
    <xdr:sp macro="" textlink="">
      <xdr:nvSpPr>
        <xdr:cNvPr id="640" name="n_2mainValue【公民館】&#10;有形固定資産減価償却率"/>
        <xdr:cNvSpPr txBox="1"/>
      </xdr:nvSpPr>
      <xdr:spPr>
        <a:xfrm>
          <a:off x="14389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30859</xdr:rowOff>
    </xdr:from>
    <xdr:ext cx="405111" cy="259045"/>
    <xdr:sp macro="" textlink="">
      <xdr:nvSpPr>
        <xdr:cNvPr id="641" name="n_3mainValue【公民館】&#10;有形固定資産減価償却率"/>
        <xdr:cNvSpPr txBox="1"/>
      </xdr:nvSpPr>
      <xdr:spPr>
        <a:xfrm>
          <a:off x="13500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7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76" name="フローチャート: 判断 67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165826</xdr:rowOff>
    </xdr:from>
    <xdr:to>
      <xdr:col>116</xdr:col>
      <xdr:colOff>114300</xdr:colOff>
      <xdr:row>108</xdr:row>
      <xdr:rowOff>95976</xdr:rowOff>
    </xdr:to>
    <xdr:sp macro="" textlink="">
      <xdr:nvSpPr>
        <xdr:cNvPr id="682" name="楕円 681"/>
        <xdr:cNvSpPr/>
      </xdr:nvSpPr>
      <xdr:spPr>
        <a:xfrm>
          <a:off x="22110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144253</xdr:rowOff>
    </xdr:from>
    <xdr:ext cx="469744" cy="259045"/>
    <xdr:sp macro="" textlink="">
      <xdr:nvSpPr>
        <xdr:cNvPr id="683" name="【公民館】&#10;一人当たり面積該当値テキスト"/>
        <xdr:cNvSpPr txBox="1"/>
      </xdr:nvSpPr>
      <xdr:spPr>
        <a:xfrm>
          <a:off x="22199600"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84" name="楕円 683"/>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45176</xdr:rowOff>
    </xdr:from>
    <xdr:to>
      <xdr:col>116</xdr:col>
      <xdr:colOff>63500</xdr:colOff>
      <xdr:row>108</xdr:row>
      <xdr:rowOff>46808</xdr:rowOff>
    </xdr:to>
    <xdr:cxnSp macro="">
      <xdr:nvCxnSpPr>
        <xdr:cNvPr id="685" name="直線コネクタ 684"/>
        <xdr:cNvCxnSpPr/>
      </xdr:nvCxnSpPr>
      <xdr:spPr>
        <a:xfrm flipV="1">
          <a:off x="21323300" y="185617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686" name="楕円 685"/>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50074</xdr:rowOff>
    </xdr:to>
    <xdr:cxnSp macro="">
      <xdr:nvCxnSpPr>
        <xdr:cNvPr id="687" name="直線コネクタ 686"/>
        <xdr:cNvCxnSpPr/>
      </xdr:nvCxnSpPr>
      <xdr:spPr>
        <a:xfrm flipV="1">
          <a:off x="20434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169092</xdr:rowOff>
    </xdr:from>
    <xdr:to>
      <xdr:col>102</xdr:col>
      <xdr:colOff>165100</xdr:colOff>
      <xdr:row>108</xdr:row>
      <xdr:rowOff>99242</xdr:rowOff>
    </xdr:to>
    <xdr:sp macro="" textlink="">
      <xdr:nvSpPr>
        <xdr:cNvPr id="688" name="楕円 687"/>
        <xdr:cNvSpPr/>
      </xdr:nvSpPr>
      <xdr:spPr>
        <a:xfrm>
          <a:off x="19494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48442</xdr:rowOff>
    </xdr:from>
    <xdr:to>
      <xdr:col>107</xdr:col>
      <xdr:colOff>50800</xdr:colOff>
      <xdr:row>108</xdr:row>
      <xdr:rowOff>50074</xdr:rowOff>
    </xdr:to>
    <xdr:cxnSp macro="">
      <xdr:nvCxnSpPr>
        <xdr:cNvPr id="689" name="直線コネクタ 688"/>
        <xdr:cNvCxnSpPr/>
      </xdr:nvCxnSpPr>
      <xdr:spPr>
        <a:xfrm>
          <a:off x="19545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9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93"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694" name="n_2mainValue【公民館】&#10;一人当たり面積"/>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90369</xdr:rowOff>
    </xdr:from>
    <xdr:ext cx="469744" cy="259045"/>
    <xdr:sp macro="" textlink="">
      <xdr:nvSpPr>
        <xdr:cNvPr id="695" name="n_3mainValue【公民館】&#10;一人当たり面積"/>
        <xdr:cNvSpPr txBox="1"/>
      </xdr:nvSpPr>
      <xdr:spPr>
        <a:xfrm>
          <a:off x="19310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類似団体と比較して特に有形固定資産原価償却率が高くなっている施設は、道路、公営住宅、公民館である。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道路については、地域住民の要望も踏まえ、改良や拡幅などの整備方針を定めると共に、優先順位を決定し年次的に実施していくこととしている。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公営住宅については、長寿命化計画や建替整備方針に基づき、将来の建替を見据え、住人が退去した施設から解体を行いながら、比較的新しい施設は外壁改修等を行うなどの老朽化対策を進めている。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公民館については、耐震診断を実施したところ改修不要との結果だったため、今後日常的な点検等を実施し、劣化状況の把握に努め、計画的な維持管理・修繕により施設の長寿命化を図る。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学校施設は、統合や再編を実施したことで有形固定資産原価償却率が類似団体を下回っている。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今後も公共施設等総合管理計画に基づきながら、地域の特性を踏まえた施設の適正配置を念頭に、整備を進めていく。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7620</xdr:rowOff>
    </xdr:from>
    <xdr:to>
      <xdr:col>10</xdr:col>
      <xdr:colOff>165100</xdr:colOff>
      <xdr:row>39</xdr:row>
      <xdr:rowOff>109220</xdr:rowOff>
    </xdr:to>
    <xdr:sp macro="" textlink="">
      <xdr:nvSpPr>
        <xdr:cNvPr id="64" name="フローチャート: 判断 63"/>
        <xdr:cNvSpPr/>
      </xdr:nvSpPr>
      <xdr:spPr>
        <a:xfrm>
          <a:off x="1968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110490</xdr:rowOff>
    </xdr:from>
    <xdr:to>
      <xdr:col>24</xdr:col>
      <xdr:colOff>114300</xdr:colOff>
      <xdr:row>40</xdr:row>
      <xdr:rowOff>40640</xdr:rowOff>
    </xdr:to>
    <xdr:sp macro="" textlink="">
      <xdr:nvSpPr>
        <xdr:cNvPr id="70" name="楕円 69"/>
        <xdr:cNvSpPr/>
      </xdr:nvSpPr>
      <xdr:spPr>
        <a:xfrm>
          <a:off x="45847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88917</xdr:rowOff>
    </xdr:from>
    <xdr:ext cx="405111" cy="259045"/>
    <xdr:sp macro="" textlink="">
      <xdr:nvSpPr>
        <xdr:cNvPr id="71" name="【図書館】&#10;有形固定資産減価償却率該当値テキスト"/>
        <xdr:cNvSpPr txBox="1"/>
      </xdr:nvSpPr>
      <xdr:spPr>
        <a:xfrm>
          <a:off x="46736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163830</xdr:rowOff>
    </xdr:from>
    <xdr:to>
      <xdr:col>20</xdr:col>
      <xdr:colOff>38100</xdr:colOff>
      <xdr:row>40</xdr:row>
      <xdr:rowOff>93980</xdr:rowOff>
    </xdr:to>
    <xdr:sp macro="" textlink="">
      <xdr:nvSpPr>
        <xdr:cNvPr id="72" name="楕円 71"/>
        <xdr:cNvSpPr/>
      </xdr:nvSpPr>
      <xdr:spPr>
        <a:xfrm>
          <a:off x="37465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161290</xdr:rowOff>
    </xdr:from>
    <xdr:to>
      <xdr:col>24</xdr:col>
      <xdr:colOff>63500</xdr:colOff>
      <xdr:row>40</xdr:row>
      <xdr:rowOff>43180</xdr:rowOff>
    </xdr:to>
    <xdr:cxnSp macro="">
      <xdr:nvCxnSpPr>
        <xdr:cNvPr id="73" name="直線コネクタ 72"/>
        <xdr:cNvCxnSpPr/>
      </xdr:nvCxnSpPr>
      <xdr:spPr>
        <a:xfrm flipV="1">
          <a:off x="3797300" y="6847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83820</xdr:rowOff>
    </xdr:from>
    <xdr:to>
      <xdr:col>15</xdr:col>
      <xdr:colOff>101600</xdr:colOff>
      <xdr:row>41</xdr:row>
      <xdr:rowOff>13970</xdr:rowOff>
    </xdr:to>
    <xdr:sp macro="" textlink="">
      <xdr:nvSpPr>
        <xdr:cNvPr id="74" name="楕円 73"/>
        <xdr:cNvSpPr/>
      </xdr:nvSpPr>
      <xdr:spPr>
        <a:xfrm>
          <a:off x="28575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43180</xdr:rowOff>
    </xdr:from>
    <xdr:to>
      <xdr:col>19</xdr:col>
      <xdr:colOff>177800</xdr:colOff>
      <xdr:row>40</xdr:row>
      <xdr:rowOff>134620</xdr:rowOff>
    </xdr:to>
    <xdr:cxnSp macro="">
      <xdr:nvCxnSpPr>
        <xdr:cNvPr id="75" name="直線コネクタ 74"/>
        <xdr:cNvCxnSpPr/>
      </xdr:nvCxnSpPr>
      <xdr:spPr>
        <a:xfrm flipV="1">
          <a:off x="2908300" y="6901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111760</xdr:rowOff>
    </xdr:from>
    <xdr:to>
      <xdr:col>10</xdr:col>
      <xdr:colOff>165100</xdr:colOff>
      <xdr:row>41</xdr:row>
      <xdr:rowOff>41910</xdr:rowOff>
    </xdr:to>
    <xdr:sp macro="" textlink="">
      <xdr:nvSpPr>
        <xdr:cNvPr id="76" name="楕円 75"/>
        <xdr:cNvSpPr/>
      </xdr:nvSpPr>
      <xdr:spPr>
        <a:xfrm>
          <a:off x="1968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134620</xdr:rowOff>
    </xdr:from>
    <xdr:to>
      <xdr:col>15</xdr:col>
      <xdr:colOff>50800</xdr:colOff>
      <xdr:row>40</xdr:row>
      <xdr:rowOff>162560</xdr:rowOff>
    </xdr:to>
    <xdr:cxnSp macro="">
      <xdr:nvCxnSpPr>
        <xdr:cNvPr id="77" name="直線コネクタ 76"/>
        <xdr:cNvCxnSpPr/>
      </xdr:nvCxnSpPr>
      <xdr:spPr>
        <a:xfrm flipV="1">
          <a:off x="2019300" y="69926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0" name="n_3aveValue【図書館】&#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85107</xdr:rowOff>
    </xdr:from>
    <xdr:ext cx="405111" cy="259045"/>
    <xdr:sp macro="" textlink="">
      <xdr:nvSpPr>
        <xdr:cNvPr id="81" name="n_1mainValue【図書館】&#10;有形固定資産減価償却率"/>
        <xdr:cNvSpPr txBox="1"/>
      </xdr:nvSpPr>
      <xdr:spPr>
        <a:xfrm>
          <a:off x="3582044"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5097</xdr:rowOff>
    </xdr:from>
    <xdr:ext cx="405111" cy="259045"/>
    <xdr:sp macro="" textlink="">
      <xdr:nvSpPr>
        <xdr:cNvPr id="82" name="n_2mainValue【図書館】&#10;有形固定資産減価償却率"/>
        <xdr:cNvSpPr txBox="1"/>
      </xdr:nvSpPr>
      <xdr:spPr>
        <a:xfrm>
          <a:off x="2705744" y="703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33037</xdr:rowOff>
    </xdr:from>
    <xdr:ext cx="405111" cy="259045"/>
    <xdr:sp macro="" textlink="">
      <xdr:nvSpPr>
        <xdr:cNvPr id="83" name="n_3mainValue【図書館】&#10;有形固定資産減価償却率"/>
        <xdr:cNvSpPr txBox="1"/>
      </xdr:nvSpPr>
      <xdr:spPr>
        <a:xfrm>
          <a:off x="1816744" y="706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88265</xdr:rowOff>
    </xdr:from>
    <xdr:to>
      <xdr:col>41</xdr:col>
      <xdr:colOff>101600</xdr:colOff>
      <xdr:row>39</xdr:row>
      <xdr:rowOff>18415</xdr:rowOff>
    </xdr:to>
    <xdr:sp macro="" textlink="">
      <xdr:nvSpPr>
        <xdr:cNvPr id="112" name="フローチャート: 判断 111"/>
        <xdr:cNvSpPr/>
      </xdr:nvSpPr>
      <xdr:spPr>
        <a:xfrm>
          <a:off x="7810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8" name="楕円 117"/>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135272</xdr:rowOff>
    </xdr:from>
    <xdr:ext cx="469744" cy="259045"/>
    <xdr:sp macro="" textlink="">
      <xdr:nvSpPr>
        <xdr:cNvPr id="119" name="【図書館】&#10;一人当たり面積該当値テキスト"/>
        <xdr:cNvSpPr txBox="1"/>
      </xdr:nvSpPr>
      <xdr:spPr>
        <a:xfrm>
          <a:off x="10515600"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0" name="楕円 119"/>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36195</xdr:rowOff>
    </xdr:to>
    <xdr:cxnSp macro="">
      <xdr:nvCxnSpPr>
        <xdr:cNvPr id="121" name="直線コネクタ 120"/>
        <xdr:cNvCxnSpPr/>
      </xdr:nvCxnSpPr>
      <xdr:spPr>
        <a:xfrm>
          <a:off x="9639300" y="6722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19685</xdr:rowOff>
    </xdr:from>
    <xdr:to>
      <xdr:col>46</xdr:col>
      <xdr:colOff>38100</xdr:colOff>
      <xdr:row>39</xdr:row>
      <xdr:rowOff>121285</xdr:rowOff>
    </xdr:to>
    <xdr:sp macro="" textlink="">
      <xdr:nvSpPr>
        <xdr:cNvPr id="122" name="楕円 121"/>
        <xdr:cNvSpPr/>
      </xdr:nvSpPr>
      <xdr:spPr>
        <a:xfrm>
          <a:off x="8699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70485</xdr:rowOff>
    </xdr:to>
    <xdr:cxnSp macro="">
      <xdr:nvCxnSpPr>
        <xdr:cNvPr id="123" name="直線コネクタ 122"/>
        <xdr:cNvCxnSpPr/>
      </xdr:nvCxnSpPr>
      <xdr:spPr>
        <a:xfrm flipV="1">
          <a:off x="8750300" y="6722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24" name="楕円 123"/>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70485</xdr:rowOff>
    </xdr:from>
    <xdr:to>
      <xdr:col>45</xdr:col>
      <xdr:colOff>177800</xdr:colOff>
      <xdr:row>39</xdr:row>
      <xdr:rowOff>76200</xdr:rowOff>
    </xdr:to>
    <xdr:cxnSp macro="">
      <xdr:nvCxnSpPr>
        <xdr:cNvPr id="125" name="直線コネクタ 124"/>
        <xdr:cNvCxnSpPr/>
      </xdr:nvCxnSpPr>
      <xdr:spPr>
        <a:xfrm flipV="1">
          <a:off x="7861300" y="6757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34942</xdr:rowOff>
    </xdr:from>
    <xdr:ext cx="469744" cy="259045"/>
    <xdr:sp macro="" textlink="">
      <xdr:nvSpPr>
        <xdr:cNvPr id="128" name="n_3aveValue【図書館】&#10;一人当たり面積"/>
        <xdr:cNvSpPr txBox="1"/>
      </xdr:nvSpPr>
      <xdr:spPr>
        <a:xfrm>
          <a:off x="76264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78122</xdr:rowOff>
    </xdr:from>
    <xdr:ext cx="469744" cy="259045"/>
    <xdr:sp macro="" textlink="">
      <xdr:nvSpPr>
        <xdr:cNvPr id="129" name="n_1main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112412</xdr:rowOff>
    </xdr:from>
    <xdr:ext cx="469744" cy="259045"/>
    <xdr:sp macro="" textlink="">
      <xdr:nvSpPr>
        <xdr:cNvPr id="130" name="n_2mainValue【図書館】&#10;一人当たり面積"/>
        <xdr:cNvSpPr txBox="1"/>
      </xdr:nvSpPr>
      <xdr:spPr>
        <a:xfrm>
          <a:off x="85154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1" name="n_3main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5" name="フローチャート: 判断 164"/>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1" name="楕円 170"/>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72" name="【体育館・プール】&#10;有形固定資産減価償却率該当値テキスト"/>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3" name="楕円 172"/>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80010</xdr:rowOff>
    </xdr:to>
    <xdr:cxnSp macro="">
      <xdr:nvCxnSpPr>
        <xdr:cNvPr id="174" name="直線コネクタ 173"/>
        <xdr:cNvCxnSpPr/>
      </xdr:nvCxnSpPr>
      <xdr:spPr>
        <a:xfrm flipV="1">
          <a:off x="3797300" y="10153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75" name="楕円 174"/>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121920</xdr:rowOff>
    </xdr:to>
    <xdr:cxnSp macro="">
      <xdr:nvCxnSpPr>
        <xdr:cNvPr id="176" name="直線コネクタ 175"/>
        <xdr:cNvCxnSpPr/>
      </xdr:nvCxnSpPr>
      <xdr:spPr>
        <a:xfrm flipV="1">
          <a:off x="2908300" y="10195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77" name="楕円 176"/>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163830</xdr:rowOff>
    </xdr:to>
    <xdr:cxnSp macro="">
      <xdr:nvCxnSpPr>
        <xdr:cNvPr id="178" name="直線コネクタ 177"/>
        <xdr:cNvCxnSpPr/>
      </xdr:nvCxnSpPr>
      <xdr:spPr>
        <a:xfrm flipV="1">
          <a:off x="2019300" y="1023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8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82" name="n_1main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183" name="n_2mainValue【体育館・プール】&#10;有形固定資産減価償却率"/>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59707</xdr:rowOff>
    </xdr:from>
    <xdr:ext cx="405111" cy="259045"/>
    <xdr:sp macro="" textlink="">
      <xdr:nvSpPr>
        <xdr:cNvPr id="184" name="n_3mainValue【体育館・プール】&#10;有形固定資産減価償却率"/>
        <xdr:cNvSpPr txBox="1"/>
      </xdr:nvSpPr>
      <xdr:spPr>
        <a:xfrm>
          <a:off x="1816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151740</xdr:rowOff>
    </xdr:from>
    <xdr:to>
      <xdr:col>41</xdr:col>
      <xdr:colOff>101600</xdr:colOff>
      <xdr:row>63</xdr:row>
      <xdr:rowOff>81890</xdr:rowOff>
    </xdr:to>
    <xdr:sp macro="" textlink="">
      <xdr:nvSpPr>
        <xdr:cNvPr id="215" name="フローチャート: 判断 214"/>
        <xdr:cNvSpPr/>
      </xdr:nvSpPr>
      <xdr:spPr>
        <a:xfrm>
          <a:off x="7810500" y="107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87732</xdr:rowOff>
    </xdr:from>
    <xdr:to>
      <xdr:col>55</xdr:col>
      <xdr:colOff>50800</xdr:colOff>
      <xdr:row>64</xdr:row>
      <xdr:rowOff>17882</xdr:rowOff>
    </xdr:to>
    <xdr:sp macro="" textlink="">
      <xdr:nvSpPr>
        <xdr:cNvPr id="221" name="楕円 220"/>
        <xdr:cNvSpPr/>
      </xdr:nvSpPr>
      <xdr:spPr>
        <a:xfrm>
          <a:off x="104267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2659</xdr:rowOff>
    </xdr:from>
    <xdr:ext cx="469744" cy="259045"/>
    <xdr:sp macro="" textlink="">
      <xdr:nvSpPr>
        <xdr:cNvPr id="222" name="【体育館・プール】&#10;一人当たり面積該当値テキスト"/>
        <xdr:cNvSpPr txBox="1"/>
      </xdr:nvSpPr>
      <xdr:spPr>
        <a:xfrm>
          <a:off x="10515600" y="108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87732</xdr:rowOff>
    </xdr:from>
    <xdr:to>
      <xdr:col>50</xdr:col>
      <xdr:colOff>165100</xdr:colOff>
      <xdr:row>64</xdr:row>
      <xdr:rowOff>17882</xdr:rowOff>
    </xdr:to>
    <xdr:sp macro="" textlink="">
      <xdr:nvSpPr>
        <xdr:cNvPr id="223" name="楕円 222"/>
        <xdr:cNvSpPr/>
      </xdr:nvSpPr>
      <xdr:spPr>
        <a:xfrm>
          <a:off x="9588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138532</xdr:rowOff>
    </xdr:from>
    <xdr:to>
      <xdr:col>55</xdr:col>
      <xdr:colOff>0</xdr:colOff>
      <xdr:row>63</xdr:row>
      <xdr:rowOff>138532</xdr:rowOff>
    </xdr:to>
    <xdr:cxnSp macro="">
      <xdr:nvCxnSpPr>
        <xdr:cNvPr id="224" name="直線コネクタ 223"/>
        <xdr:cNvCxnSpPr/>
      </xdr:nvCxnSpPr>
      <xdr:spPr>
        <a:xfrm>
          <a:off x="9639300" y="10939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88188</xdr:rowOff>
    </xdr:from>
    <xdr:to>
      <xdr:col>46</xdr:col>
      <xdr:colOff>38100</xdr:colOff>
      <xdr:row>64</xdr:row>
      <xdr:rowOff>18338</xdr:rowOff>
    </xdr:to>
    <xdr:sp macro="" textlink="">
      <xdr:nvSpPr>
        <xdr:cNvPr id="225" name="楕円 224"/>
        <xdr:cNvSpPr/>
      </xdr:nvSpPr>
      <xdr:spPr>
        <a:xfrm>
          <a:off x="8699500" y="108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138532</xdr:rowOff>
    </xdr:from>
    <xdr:to>
      <xdr:col>50</xdr:col>
      <xdr:colOff>114300</xdr:colOff>
      <xdr:row>63</xdr:row>
      <xdr:rowOff>138988</xdr:rowOff>
    </xdr:to>
    <xdr:cxnSp macro="">
      <xdr:nvCxnSpPr>
        <xdr:cNvPr id="226" name="直線コネクタ 225"/>
        <xdr:cNvCxnSpPr/>
      </xdr:nvCxnSpPr>
      <xdr:spPr>
        <a:xfrm flipV="1">
          <a:off x="8750300" y="1093988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88646</xdr:rowOff>
    </xdr:from>
    <xdr:to>
      <xdr:col>41</xdr:col>
      <xdr:colOff>101600</xdr:colOff>
      <xdr:row>64</xdr:row>
      <xdr:rowOff>18796</xdr:rowOff>
    </xdr:to>
    <xdr:sp macro="" textlink="">
      <xdr:nvSpPr>
        <xdr:cNvPr id="227" name="楕円 226"/>
        <xdr:cNvSpPr/>
      </xdr:nvSpPr>
      <xdr:spPr>
        <a:xfrm>
          <a:off x="781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138988</xdr:rowOff>
    </xdr:from>
    <xdr:to>
      <xdr:col>45</xdr:col>
      <xdr:colOff>177800</xdr:colOff>
      <xdr:row>63</xdr:row>
      <xdr:rowOff>139446</xdr:rowOff>
    </xdr:to>
    <xdr:cxnSp macro="">
      <xdr:nvCxnSpPr>
        <xdr:cNvPr id="228" name="直線コネクタ 227"/>
        <xdr:cNvCxnSpPr/>
      </xdr:nvCxnSpPr>
      <xdr:spPr>
        <a:xfrm flipV="1">
          <a:off x="7861300" y="1094033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98417</xdr:rowOff>
    </xdr:from>
    <xdr:ext cx="469744" cy="259045"/>
    <xdr:sp macro="" textlink="">
      <xdr:nvSpPr>
        <xdr:cNvPr id="231" name="n_3aveValue【体育館・プール】&#10;一人当たり面積"/>
        <xdr:cNvSpPr txBox="1"/>
      </xdr:nvSpPr>
      <xdr:spPr>
        <a:xfrm>
          <a:off x="7626427" y="105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9009</xdr:rowOff>
    </xdr:from>
    <xdr:ext cx="469744" cy="259045"/>
    <xdr:sp macro="" textlink="">
      <xdr:nvSpPr>
        <xdr:cNvPr id="232" name="n_1mainValue【体育館・プール】&#10;一人当たり面積"/>
        <xdr:cNvSpPr txBox="1"/>
      </xdr:nvSpPr>
      <xdr:spPr>
        <a:xfrm>
          <a:off x="93917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9465</xdr:rowOff>
    </xdr:from>
    <xdr:ext cx="469744" cy="259045"/>
    <xdr:sp macro="" textlink="">
      <xdr:nvSpPr>
        <xdr:cNvPr id="233" name="n_2mainValue【体育館・プール】&#10;一人当たり面積"/>
        <xdr:cNvSpPr txBox="1"/>
      </xdr:nvSpPr>
      <xdr:spPr>
        <a:xfrm>
          <a:off x="8515427" y="109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9923</xdr:rowOff>
    </xdr:from>
    <xdr:ext cx="469744" cy="259045"/>
    <xdr:sp macro="" textlink="">
      <xdr:nvSpPr>
        <xdr:cNvPr id="234" name="n_3mainValue【体育館・プール】&#10;一人当たり面積"/>
        <xdr:cNvSpPr txBox="1"/>
      </xdr:nvSpPr>
      <xdr:spPr>
        <a:xfrm>
          <a:off x="7626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8" name="フローチャート: 判断 267"/>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xdr:rowOff>
    </xdr:from>
    <xdr:to>
      <xdr:col>24</xdr:col>
      <xdr:colOff>114300</xdr:colOff>
      <xdr:row>78</xdr:row>
      <xdr:rowOff>107950</xdr:rowOff>
    </xdr:to>
    <xdr:sp macro="" textlink="">
      <xdr:nvSpPr>
        <xdr:cNvPr id="274" name="楕円 273"/>
        <xdr:cNvSpPr/>
      </xdr:nvSpPr>
      <xdr:spPr>
        <a:xfrm>
          <a:off x="4584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92727</xdr:rowOff>
    </xdr:from>
    <xdr:ext cx="405111" cy="259045"/>
    <xdr:sp macro="" textlink="">
      <xdr:nvSpPr>
        <xdr:cNvPr id="275" name="【福祉施設】&#10;有形固定資産減価償却率該当値テキスト"/>
        <xdr:cNvSpPr txBox="1"/>
      </xdr:nvSpPr>
      <xdr:spPr>
        <a:xfrm>
          <a:off x="4673600"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40639</xdr:rowOff>
    </xdr:from>
    <xdr:to>
      <xdr:col>20</xdr:col>
      <xdr:colOff>38100</xdr:colOff>
      <xdr:row>78</xdr:row>
      <xdr:rowOff>142239</xdr:rowOff>
    </xdr:to>
    <xdr:sp macro="" textlink="">
      <xdr:nvSpPr>
        <xdr:cNvPr id="276" name="楕円 275"/>
        <xdr:cNvSpPr/>
      </xdr:nvSpPr>
      <xdr:spPr>
        <a:xfrm>
          <a:off x="3746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57150</xdr:rowOff>
    </xdr:from>
    <xdr:to>
      <xdr:col>24</xdr:col>
      <xdr:colOff>63500</xdr:colOff>
      <xdr:row>78</xdr:row>
      <xdr:rowOff>91439</xdr:rowOff>
    </xdr:to>
    <xdr:cxnSp macro="">
      <xdr:nvCxnSpPr>
        <xdr:cNvPr id="277" name="直線コネクタ 276"/>
        <xdr:cNvCxnSpPr/>
      </xdr:nvCxnSpPr>
      <xdr:spPr>
        <a:xfrm flipV="1">
          <a:off x="3797300" y="134302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50164</xdr:rowOff>
    </xdr:from>
    <xdr:to>
      <xdr:col>15</xdr:col>
      <xdr:colOff>101600</xdr:colOff>
      <xdr:row>78</xdr:row>
      <xdr:rowOff>151764</xdr:rowOff>
    </xdr:to>
    <xdr:sp macro="" textlink="">
      <xdr:nvSpPr>
        <xdr:cNvPr id="278" name="楕円 277"/>
        <xdr:cNvSpPr/>
      </xdr:nvSpPr>
      <xdr:spPr>
        <a:xfrm>
          <a:off x="2857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91439</xdr:rowOff>
    </xdr:from>
    <xdr:to>
      <xdr:col>19</xdr:col>
      <xdr:colOff>177800</xdr:colOff>
      <xdr:row>78</xdr:row>
      <xdr:rowOff>100964</xdr:rowOff>
    </xdr:to>
    <xdr:cxnSp macro="">
      <xdr:nvCxnSpPr>
        <xdr:cNvPr id="279" name="直線コネクタ 278"/>
        <xdr:cNvCxnSpPr/>
      </xdr:nvCxnSpPr>
      <xdr:spPr>
        <a:xfrm flipV="1">
          <a:off x="2908300" y="134645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92075</xdr:rowOff>
    </xdr:from>
    <xdr:to>
      <xdr:col>10</xdr:col>
      <xdr:colOff>165100</xdr:colOff>
      <xdr:row>79</xdr:row>
      <xdr:rowOff>22225</xdr:rowOff>
    </xdr:to>
    <xdr:sp macro="" textlink="">
      <xdr:nvSpPr>
        <xdr:cNvPr id="280" name="楕円 279"/>
        <xdr:cNvSpPr/>
      </xdr:nvSpPr>
      <xdr:spPr>
        <a:xfrm>
          <a:off x="1968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100964</xdr:rowOff>
    </xdr:from>
    <xdr:to>
      <xdr:col>15</xdr:col>
      <xdr:colOff>50800</xdr:colOff>
      <xdr:row>78</xdr:row>
      <xdr:rowOff>142875</xdr:rowOff>
    </xdr:to>
    <xdr:cxnSp macro="">
      <xdr:nvCxnSpPr>
        <xdr:cNvPr id="281" name="直線コネクタ 280"/>
        <xdr:cNvCxnSpPr/>
      </xdr:nvCxnSpPr>
      <xdr:spPr>
        <a:xfrm flipV="1">
          <a:off x="2019300" y="13474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84"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158766</xdr:rowOff>
    </xdr:from>
    <xdr:ext cx="405111" cy="259045"/>
    <xdr:sp macro="" textlink="">
      <xdr:nvSpPr>
        <xdr:cNvPr id="285" name="n_1mainValue【福祉施設】&#10;有形固定資産減価償却率"/>
        <xdr:cNvSpPr txBox="1"/>
      </xdr:nvSpPr>
      <xdr:spPr>
        <a:xfrm>
          <a:off x="3582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168291</xdr:rowOff>
    </xdr:from>
    <xdr:ext cx="405111" cy="259045"/>
    <xdr:sp macro="" textlink="">
      <xdr:nvSpPr>
        <xdr:cNvPr id="286" name="n_2mainValue【福祉施設】&#10;有形固定資産減価償却率"/>
        <xdr:cNvSpPr txBox="1"/>
      </xdr:nvSpPr>
      <xdr:spPr>
        <a:xfrm>
          <a:off x="2705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38752</xdr:rowOff>
    </xdr:from>
    <xdr:ext cx="405111" cy="259045"/>
    <xdr:sp macro="" textlink="">
      <xdr:nvSpPr>
        <xdr:cNvPr id="287" name="n_3mainValue【福祉施設】&#10;有形固定資産減価償却率"/>
        <xdr:cNvSpPr txBox="1"/>
      </xdr:nvSpPr>
      <xdr:spPr>
        <a:xfrm>
          <a:off x="1816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35561</xdr:rowOff>
    </xdr:from>
    <xdr:to>
      <xdr:col>41</xdr:col>
      <xdr:colOff>101600</xdr:colOff>
      <xdr:row>85</xdr:row>
      <xdr:rowOff>137161</xdr:rowOff>
    </xdr:to>
    <xdr:sp macro="" textlink="">
      <xdr:nvSpPr>
        <xdr:cNvPr id="320" name="フローチャート: 判断 319"/>
        <xdr:cNvSpPr/>
      </xdr:nvSpPr>
      <xdr:spPr>
        <a:xfrm>
          <a:off x="7810500" y="14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26" name="楕円 325"/>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27" name="【福祉施設】&#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15239</xdr:rowOff>
    </xdr:from>
    <xdr:to>
      <xdr:col>50</xdr:col>
      <xdr:colOff>165100</xdr:colOff>
      <xdr:row>86</xdr:row>
      <xdr:rowOff>116839</xdr:rowOff>
    </xdr:to>
    <xdr:sp macro="" textlink="">
      <xdr:nvSpPr>
        <xdr:cNvPr id="328" name="楕円 327"/>
        <xdr:cNvSpPr/>
      </xdr:nvSpPr>
      <xdr:spPr>
        <a:xfrm>
          <a:off x="9588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66039</xdr:rowOff>
    </xdr:to>
    <xdr:cxnSp macro="">
      <xdr:nvCxnSpPr>
        <xdr:cNvPr id="329" name="直線コネクタ 328"/>
        <xdr:cNvCxnSpPr/>
      </xdr:nvCxnSpPr>
      <xdr:spPr>
        <a:xfrm flipV="1">
          <a:off x="9639300" y="14809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30" name="楕円 329"/>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66039</xdr:rowOff>
    </xdr:from>
    <xdr:to>
      <xdr:col>50</xdr:col>
      <xdr:colOff>114300</xdr:colOff>
      <xdr:row>86</xdr:row>
      <xdr:rowOff>68580</xdr:rowOff>
    </xdr:to>
    <xdr:cxnSp macro="">
      <xdr:nvCxnSpPr>
        <xdr:cNvPr id="331" name="直線コネクタ 330"/>
        <xdr:cNvCxnSpPr/>
      </xdr:nvCxnSpPr>
      <xdr:spPr>
        <a:xfrm flipV="1">
          <a:off x="8750300" y="148107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19050</xdr:rowOff>
    </xdr:from>
    <xdr:to>
      <xdr:col>41</xdr:col>
      <xdr:colOff>101600</xdr:colOff>
      <xdr:row>86</xdr:row>
      <xdr:rowOff>120650</xdr:rowOff>
    </xdr:to>
    <xdr:sp macro="" textlink="">
      <xdr:nvSpPr>
        <xdr:cNvPr id="332" name="楕円 331"/>
        <xdr:cNvSpPr/>
      </xdr:nvSpPr>
      <xdr:spPr>
        <a:xfrm>
          <a:off x="7810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69850</xdr:rowOff>
    </xdr:to>
    <xdr:cxnSp macro="">
      <xdr:nvCxnSpPr>
        <xdr:cNvPr id="333" name="直線コネクタ 332"/>
        <xdr:cNvCxnSpPr/>
      </xdr:nvCxnSpPr>
      <xdr:spPr>
        <a:xfrm flipV="1">
          <a:off x="7861300" y="148132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153688</xdr:rowOff>
    </xdr:from>
    <xdr:ext cx="469744" cy="259045"/>
    <xdr:sp macro="" textlink="">
      <xdr:nvSpPr>
        <xdr:cNvPr id="336" name="n_3aveValue【福祉施設】&#10;一人当たり面積"/>
        <xdr:cNvSpPr txBox="1"/>
      </xdr:nvSpPr>
      <xdr:spPr>
        <a:xfrm>
          <a:off x="7626427" y="14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107966</xdr:rowOff>
    </xdr:from>
    <xdr:ext cx="469744" cy="259045"/>
    <xdr:sp macro="" textlink="">
      <xdr:nvSpPr>
        <xdr:cNvPr id="337" name="n_1mainValue【福祉施設】&#10;一人当たり面積"/>
        <xdr:cNvSpPr txBox="1"/>
      </xdr:nvSpPr>
      <xdr:spPr>
        <a:xfrm>
          <a:off x="93917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338"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111777</xdr:rowOff>
    </xdr:from>
    <xdr:ext cx="469744" cy="259045"/>
    <xdr:sp macro="" textlink="">
      <xdr:nvSpPr>
        <xdr:cNvPr id="339" name="n_3mainValue【福祉施設】&#10;一人当たり面積"/>
        <xdr:cNvSpPr txBox="1"/>
      </xdr:nvSpPr>
      <xdr:spPr>
        <a:xfrm>
          <a:off x="76264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152400</xdr:rowOff>
    </xdr:from>
    <xdr:to>
      <xdr:col>10</xdr:col>
      <xdr:colOff>165100</xdr:colOff>
      <xdr:row>105</xdr:row>
      <xdr:rowOff>82550</xdr:rowOff>
    </xdr:to>
    <xdr:sp macro="" textlink="">
      <xdr:nvSpPr>
        <xdr:cNvPr id="372" name="フローチャート: 判断 371"/>
        <xdr:cNvSpPr/>
      </xdr:nvSpPr>
      <xdr:spPr>
        <a:xfrm>
          <a:off x="1968500" y="1798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146050</xdr:rowOff>
    </xdr:from>
    <xdr:to>
      <xdr:col>24</xdr:col>
      <xdr:colOff>114300</xdr:colOff>
      <xdr:row>104</xdr:row>
      <xdr:rowOff>76200</xdr:rowOff>
    </xdr:to>
    <xdr:sp macro="" textlink="">
      <xdr:nvSpPr>
        <xdr:cNvPr id="378" name="楕円 377"/>
        <xdr:cNvSpPr/>
      </xdr:nvSpPr>
      <xdr:spPr>
        <a:xfrm>
          <a:off x="4584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168927</xdr:rowOff>
    </xdr:from>
    <xdr:ext cx="405111" cy="259045"/>
    <xdr:sp macro="" textlink="">
      <xdr:nvSpPr>
        <xdr:cNvPr id="379" name="【市民会館】&#10;有形固定資産減価償却率該当値テキスト"/>
        <xdr:cNvSpPr txBox="1"/>
      </xdr:nvSpPr>
      <xdr:spPr>
        <a:xfrm>
          <a:off x="4673600"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380" name="楕円 379"/>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25400</xdr:rowOff>
    </xdr:from>
    <xdr:to>
      <xdr:col>24</xdr:col>
      <xdr:colOff>63500</xdr:colOff>
      <xdr:row>104</xdr:row>
      <xdr:rowOff>53339</xdr:rowOff>
    </xdr:to>
    <xdr:cxnSp macro="">
      <xdr:nvCxnSpPr>
        <xdr:cNvPr id="381" name="直線コネクタ 380"/>
        <xdr:cNvCxnSpPr/>
      </xdr:nvCxnSpPr>
      <xdr:spPr>
        <a:xfrm flipV="1">
          <a:off x="3797300" y="178562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74930</xdr:rowOff>
    </xdr:from>
    <xdr:to>
      <xdr:col>15</xdr:col>
      <xdr:colOff>101600</xdr:colOff>
      <xdr:row>105</xdr:row>
      <xdr:rowOff>5080</xdr:rowOff>
    </xdr:to>
    <xdr:sp macro="" textlink="">
      <xdr:nvSpPr>
        <xdr:cNvPr id="382" name="楕円 381"/>
        <xdr:cNvSpPr/>
      </xdr:nvSpPr>
      <xdr:spPr>
        <a:xfrm>
          <a:off x="2857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125730</xdr:rowOff>
    </xdr:to>
    <xdr:cxnSp macro="">
      <xdr:nvCxnSpPr>
        <xdr:cNvPr id="383" name="直線コネクタ 382"/>
        <xdr:cNvCxnSpPr/>
      </xdr:nvCxnSpPr>
      <xdr:spPr>
        <a:xfrm flipV="1">
          <a:off x="2908300" y="17884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102870</xdr:rowOff>
    </xdr:from>
    <xdr:to>
      <xdr:col>10</xdr:col>
      <xdr:colOff>165100</xdr:colOff>
      <xdr:row>105</xdr:row>
      <xdr:rowOff>33020</xdr:rowOff>
    </xdr:to>
    <xdr:sp macro="" textlink="">
      <xdr:nvSpPr>
        <xdr:cNvPr id="384" name="楕円 383"/>
        <xdr:cNvSpPr/>
      </xdr:nvSpPr>
      <xdr:spPr>
        <a:xfrm>
          <a:off x="1968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125730</xdr:rowOff>
    </xdr:from>
    <xdr:to>
      <xdr:col>15</xdr:col>
      <xdr:colOff>50800</xdr:colOff>
      <xdr:row>104</xdr:row>
      <xdr:rowOff>153670</xdr:rowOff>
    </xdr:to>
    <xdr:cxnSp macro="">
      <xdr:nvCxnSpPr>
        <xdr:cNvPr id="385" name="直線コネクタ 384"/>
        <xdr:cNvCxnSpPr/>
      </xdr:nvCxnSpPr>
      <xdr:spPr>
        <a:xfrm flipV="1">
          <a:off x="2019300" y="179565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73677</xdr:rowOff>
    </xdr:from>
    <xdr:ext cx="405111" cy="259045"/>
    <xdr:sp macro="" textlink="">
      <xdr:nvSpPr>
        <xdr:cNvPr id="388" name="n_3aveValue【市民会館】&#10;有形固定資産減価償却率"/>
        <xdr:cNvSpPr txBox="1"/>
      </xdr:nvSpPr>
      <xdr:spPr>
        <a:xfrm>
          <a:off x="1816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389" name="n_1mainValue【市民会館】&#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21607</xdr:rowOff>
    </xdr:from>
    <xdr:ext cx="405111" cy="259045"/>
    <xdr:sp macro="" textlink="">
      <xdr:nvSpPr>
        <xdr:cNvPr id="390" name="n_2mainValue【市民会館】&#10;有形固定資産減価償却率"/>
        <xdr:cNvSpPr txBox="1"/>
      </xdr:nvSpPr>
      <xdr:spPr>
        <a:xfrm>
          <a:off x="2705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49547</xdr:rowOff>
    </xdr:from>
    <xdr:ext cx="405111" cy="259045"/>
    <xdr:sp macro="" textlink="">
      <xdr:nvSpPr>
        <xdr:cNvPr id="391" name="n_3mainValue【市民会館】&#10;有形固定資産減価償却率"/>
        <xdr:cNvSpPr txBox="1"/>
      </xdr:nvSpPr>
      <xdr:spPr>
        <a:xfrm>
          <a:off x="1816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24" name="フローチャート: 判断 423"/>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80645</xdr:rowOff>
    </xdr:from>
    <xdr:to>
      <xdr:col>55</xdr:col>
      <xdr:colOff>50800</xdr:colOff>
      <xdr:row>108</xdr:row>
      <xdr:rowOff>10795</xdr:rowOff>
    </xdr:to>
    <xdr:sp macro="" textlink="">
      <xdr:nvSpPr>
        <xdr:cNvPr id="430" name="楕円 429"/>
        <xdr:cNvSpPr/>
      </xdr:nvSpPr>
      <xdr:spPr>
        <a:xfrm>
          <a:off x="10426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59072</xdr:rowOff>
    </xdr:from>
    <xdr:ext cx="469744" cy="259045"/>
    <xdr:sp macro="" textlink="">
      <xdr:nvSpPr>
        <xdr:cNvPr id="431" name="【市民会館】&#10;一人当たり面積該当値テキスト"/>
        <xdr:cNvSpPr txBox="1"/>
      </xdr:nvSpPr>
      <xdr:spPr>
        <a:xfrm>
          <a:off x="1051560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80645</xdr:rowOff>
    </xdr:from>
    <xdr:to>
      <xdr:col>50</xdr:col>
      <xdr:colOff>165100</xdr:colOff>
      <xdr:row>108</xdr:row>
      <xdr:rowOff>10795</xdr:rowOff>
    </xdr:to>
    <xdr:sp macro="" textlink="">
      <xdr:nvSpPr>
        <xdr:cNvPr id="432" name="楕円 431"/>
        <xdr:cNvSpPr/>
      </xdr:nvSpPr>
      <xdr:spPr>
        <a:xfrm>
          <a:off x="9588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131445</xdr:rowOff>
    </xdr:from>
    <xdr:to>
      <xdr:col>55</xdr:col>
      <xdr:colOff>0</xdr:colOff>
      <xdr:row>107</xdr:row>
      <xdr:rowOff>131445</xdr:rowOff>
    </xdr:to>
    <xdr:cxnSp macro="">
      <xdr:nvCxnSpPr>
        <xdr:cNvPr id="433" name="直線コネクタ 432"/>
        <xdr:cNvCxnSpPr/>
      </xdr:nvCxnSpPr>
      <xdr:spPr>
        <a:xfrm>
          <a:off x="9639300" y="18476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34" name="楕円 433"/>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131445</xdr:rowOff>
    </xdr:to>
    <xdr:cxnSp macro="">
      <xdr:nvCxnSpPr>
        <xdr:cNvPr id="435" name="直線コネクタ 434"/>
        <xdr:cNvCxnSpPr/>
      </xdr:nvCxnSpPr>
      <xdr:spPr>
        <a:xfrm>
          <a:off x="8750300" y="18459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65405</xdr:rowOff>
    </xdr:from>
    <xdr:to>
      <xdr:col>41</xdr:col>
      <xdr:colOff>101600</xdr:colOff>
      <xdr:row>107</xdr:row>
      <xdr:rowOff>167005</xdr:rowOff>
    </xdr:to>
    <xdr:sp macro="" textlink="">
      <xdr:nvSpPr>
        <xdr:cNvPr id="436" name="楕円 435"/>
        <xdr:cNvSpPr/>
      </xdr:nvSpPr>
      <xdr:spPr>
        <a:xfrm>
          <a:off x="781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116205</xdr:rowOff>
    </xdr:to>
    <xdr:cxnSp macro="">
      <xdr:nvCxnSpPr>
        <xdr:cNvPr id="437" name="直線コネクタ 436"/>
        <xdr:cNvCxnSpPr/>
      </xdr:nvCxnSpPr>
      <xdr:spPr>
        <a:xfrm flipV="1">
          <a:off x="7861300" y="184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130191</xdr:rowOff>
    </xdr:from>
    <xdr:ext cx="469744" cy="259045"/>
    <xdr:sp macro="" textlink="">
      <xdr:nvSpPr>
        <xdr:cNvPr id="440" name="n_3aveValue【市民会館】&#10;一人当たり面積"/>
        <xdr:cNvSpPr txBox="1"/>
      </xdr:nvSpPr>
      <xdr:spPr>
        <a:xfrm>
          <a:off x="7626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1922</xdr:rowOff>
    </xdr:from>
    <xdr:ext cx="469744" cy="259045"/>
    <xdr:sp macro="" textlink="">
      <xdr:nvSpPr>
        <xdr:cNvPr id="441" name="n_1mainValue【市民会館】&#10;一人当たり面積"/>
        <xdr:cNvSpPr txBox="1"/>
      </xdr:nvSpPr>
      <xdr:spPr>
        <a:xfrm>
          <a:off x="93917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42" name="n_2mainValue【市民会館】&#10;一人当たり面積"/>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158132</xdr:rowOff>
    </xdr:from>
    <xdr:ext cx="469744" cy="259045"/>
    <xdr:sp macro="" textlink="">
      <xdr:nvSpPr>
        <xdr:cNvPr id="443" name="n_3mainValue【市民会館】&#10;一人当たり面積"/>
        <xdr:cNvSpPr txBox="1"/>
      </xdr:nvSpPr>
      <xdr:spPr>
        <a:xfrm>
          <a:off x="7626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78" name="フローチャート: 判断 477"/>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84183</xdr:rowOff>
    </xdr:from>
    <xdr:to>
      <xdr:col>85</xdr:col>
      <xdr:colOff>177800</xdr:colOff>
      <xdr:row>37</xdr:row>
      <xdr:rowOff>14333</xdr:rowOff>
    </xdr:to>
    <xdr:sp macro="" textlink="">
      <xdr:nvSpPr>
        <xdr:cNvPr id="484" name="楕円 483"/>
        <xdr:cNvSpPr/>
      </xdr:nvSpPr>
      <xdr:spPr>
        <a:xfrm>
          <a:off x="16268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107060</xdr:rowOff>
    </xdr:from>
    <xdr:ext cx="405111" cy="259045"/>
    <xdr:sp macro="" textlink="">
      <xdr:nvSpPr>
        <xdr:cNvPr id="485" name="【一般廃棄物処理施設】&#10;有形固定資産減価償却率該当値テキスト"/>
        <xdr:cNvSpPr txBox="1"/>
      </xdr:nvSpPr>
      <xdr:spPr>
        <a:xfrm>
          <a:off x="16357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486" name="楕円 485"/>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134983</xdr:rowOff>
    </xdr:from>
    <xdr:to>
      <xdr:col>85</xdr:col>
      <xdr:colOff>127000</xdr:colOff>
      <xdr:row>37</xdr:row>
      <xdr:rowOff>4354</xdr:rowOff>
    </xdr:to>
    <xdr:cxnSp macro="">
      <xdr:nvCxnSpPr>
        <xdr:cNvPr id="487" name="直線コネクタ 486"/>
        <xdr:cNvCxnSpPr/>
      </xdr:nvCxnSpPr>
      <xdr:spPr>
        <a:xfrm flipV="1">
          <a:off x="15481300" y="630718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88"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89"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71681</xdr:rowOff>
    </xdr:from>
    <xdr:ext cx="405111" cy="259045"/>
    <xdr:sp macro="" textlink="">
      <xdr:nvSpPr>
        <xdr:cNvPr id="491" name="n_1mainValue【一般廃棄物処理施設】&#10;有形固定資産減価償却率"/>
        <xdr:cNvSpPr txBox="1"/>
      </xdr:nvSpPr>
      <xdr:spPr>
        <a:xfrm>
          <a:off x="15266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2" name="直線コネクタ 50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3" name="テキスト ボックス 50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4" name="直線コネクタ 50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05" name="テキスト ボックス 504"/>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6" name="直線コネクタ 50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07" name="テキスト ボックス 506"/>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8" name="直線コネクタ 50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9" name="テキスト ボックス 508"/>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0" name="直線コネクタ 50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1" name="テキスト ボックス 51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2" name="直線コネクタ 51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3" name="テキスト ボックス 512"/>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5" name="テキスト ボックス 514"/>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17" name="直線コネクタ 516"/>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18"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9" name="直線コネクタ 518"/>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0"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1" name="直線コネクタ 520"/>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2"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3" name="フローチャート: 判断 522"/>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24" name="フローチャート: 判断 523"/>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25" name="フローチャート: 判断 524"/>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30874</xdr:rowOff>
    </xdr:from>
    <xdr:to>
      <xdr:col>102</xdr:col>
      <xdr:colOff>165100</xdr:colOff>
      <xdr:row>42</xdr:row>
      <xdr:rowOff>132474</xdr:rowOff>
    </xdr:to>
    <xdr:sp macro="" textlink="">
      <xdr:nvSpPr>
        <xdr:cNvPr id="526" name="フローチャート: 判断 525"/>
        <xdr:cNvSpPr/>
      </xdr:nvSpPr>
      <xdr:spPr>
        <a:xfrm>
          <a:off x="19494500" y="72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17075</xdr:rowOff>
    </xdr:from>
    <xdr:to>
      <xdr:col>116</xdr:col>
      <xdr:colOff>114300</xdr:colOff>
      <xdr:row>42</xdr:row>
      <xdr:rowOff>118675</xdr:rowOff>
    </xdr:to>
    <xdr:sp macro="" textlink="">
      <xdr:nvSpPr>
        <xdr:cNvPr id="532" name="楕円 531"/>
        <xdr:cNvSpPr/>
      </xdr:nvSpPr>
      <xdr:spPr>
        <a:xfrm>
          <a:off x="22110700" y="72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3"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17273</xdr:rowOff>
    </xdr:from>
    <xdr:to>
      <xdr:col>112</xdr:col>
      <xdr:colOff>38100</xdr:colOff>
      <xdr:row>42</xdr:row>
      <xdr:rowOff>118873</xdr:rowOff>
    </xdr:to>
    <xdr:sp macro="" textlink="">
      <xdr:nvSpPr>
        <xdr:cNvPr id="534" name="楕円 533"/>
        <xdr:cNvSpPr/>
      </xdr:nvSpPr>
      <xdr:spPr>
        <a:xfrm>
          <a:off x="21272500" y="72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67875</xdr:rowOff>
    </xdr:from>
    <xdr:to>
      <xdr:col>116</xdr:col>
      <xdr:colOff>63500</xdr:colOff>
      <xdr:row>42</xdr:row>
      <xdr:rowOff>68073</xdr:rowOff>
    </xdr:to>
    <xdr:cxnSp macro="">
      <xdr:nvCxnSpPr>
        <xdr:cNvPr id="535" name="直線コネクタ 534"/>
        <xdr:cNvCxnSpPr/>
      </xdr:nvCxnSpPr>
      <xdr:spPr>
        <a:xfrm flipV="1">
          <a:off x="21323300" y="7268775"/>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3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3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149001</xdr:rowOff>
    </xdr:from>
    <xdr:ext cx="534377" cy="259045"/>
    <xdr:sp macro="" textlink="">
      <xdr:nvSpPr>
        <xdr:cNvPr id="538" name="n_3aveValue【一般廃棄物処理施設】&#10;一人当たり有形固定資産（償却資産）額"/>
        <xdr:cNvSpPr txBox="1"/>
      </xdr:nvSpPr>
      <xdr:spPr>
        <a:xfrm>
          <a:off x="19278111" y="7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110000</xdr:rowOff>
    </xdr:from>
    <xdr:ext cx="599010" cy="259045"/>
    <xdr:sp macro="" textlink="">
      <xdr:nvSpPr>
        <xdr:cNvPr id="539" name="n_1mainValue【一般廃棄物処理施設】&#10;一人当たり有形固定資産（償却資産）額"/>
        <xdr:cNvSpPr txBox="1"/>
      </xdr:nvSpPr>
      <xdr:spPr>
        <a:xfrm>
          <a:off x="21011095" y="73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1" name="テキスト ボックス 5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1" name="テキスト ボックス 5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65" name="直線コネクタ 56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6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67" name="直線コネクタ 56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9" name="直線コネクタ 56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70"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1" name="フローチャート: 判断 57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72" name="フローチャート: 判断 57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74" name="フローチャート: 判断 573"/>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580" name="楕円 579"/>
        <xdr:cNvSpPr/>
      </xdr:nvSpPr>
      <xdr:spPr>
        <a:xfrm>
          <a:off x="16268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581" name="【保健センター・保健所】&#10;有形固定資産減価償却率該当値テキスト"/>
        <xdr:cNvSpPr txBox="1"/>
      </xdr:nvSpPr>
      <xdr:spPr>
        <a:xfrm>
          <a:off x="16357600"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582" name="楕円 581"/>
        <xdr:cNvSpPr/>
      </xdr:nvSpPr>
      <xdr:spPr>
        <a:xfrm>
          <a:off x="15430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39188</xdr:rowOff>
    </xdr:to>
    <xdr:cxnSp macro="">
      <xdr:nvCxnSpPr>
        <xdr:cNvPr id="583" name="直線コネクタ 582"/>
        <xdr:cNvCxnSpPr/>
      </xdr:nvCxnSpPr>
      <xdr:spPr>
        <a:xfrm flipV="1">
          <a:off x="15481300" y="1044212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84" name="楕円 583"/>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114300</xdr:rowOff>
    </xdr:to>
    <xdr:cxnSp macro="">
      <xdr:nvCxnSpPr>
        <xdr:cNvPr id="585" name="直線コネクタ 584"/>
        <xdr:cNvCxnSpPr/>
      </xdr:nvCxnSpPr>
      <xdr:spPr>
        <a:xfrm flipV="1">
          <a:off x="14592300" y="1049763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99423</xdr:rowOff>
    </xdr:from>
    <xdr:to>
      <xdr:col>72</xdr:col>
      <xdr:colOff>38100</xdr:colOff>
      <xdr:row>62</xdr:row>
      <xdr:rowOff>29573</xdr:rowOff>
    </xdr:to>
    <xdr:sp macro="" textlink="">
      <xdr:nvSpPr>
        <xdr:cNvPr id="586" name="楕円 585"/>
        <xdr:cNvSpPr/>
      </xdr:nvSpPr>
      <xdr:spPr>
        <a:xfrm>
          <a:off x="13652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150223</xdr:rowOff>
    </xdr:to>
    <xdr:cxnSp macro="">
      <xdr:nvCxnSpPr>
        <xdr:cNvPr id="587" name="直線コネクタ 586"/>
        <xdr:cNvCxnSpPr/>
      </xdr:nvCxnSpPr>
      <xdr:spPr>
        <a:xfrm flipV="1">
          <a:off x="13703300" y="1057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88"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9"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90"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81115</xdr:rowOff>
    </xdr:from>
    <xdr:ext cx="405111" cy="259045"/>
    <xdr:sp macro="" textlink="">
      <xdr:nvSpPr>
        <xdr:cNvPr id="591" name="n_1mainValue【保健センター・保健所】&#10;有形固定資産減価償却率"/>
        <xdr:cNvSpPr txBox="1"/>
      </xdr:nvSpPr>
      <xdr:spPr>
        <a:xfrm>
          <a:off x="15266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92" name="n_2mainValue【保健センター・保健所】&#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20700</xdr:rowOff>
    </xdr:from>
    <xdr:ext cx="405111" cy="259045"/>
    <xdr:sp macro="" textlink="">
      <xdr:nvSpPr>
        <xdr:cNvPr id="593" name="n_3mainValue【保健センター・保健所】&#10;有形固定資産減価償却率"/>
        <xdr:cNvSpPr txBox="1"/>
      </xdr:nvSpPr>
      <xdr:spPr>
        <a:xfrm>
          <a:off x="13500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4" name="直線コネクタ 6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5" name="テキスト ボックス 6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6" name="直線コネクタ 6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7" name="テキスト ボックス 6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8" name="直線コネクタ 6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9" name="テキスト ボックス 6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0" name="直線コネクタ 6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1" name="テキスト ボックス 6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2" name="直線コネクタ 6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3" name="テキスト ボックス 6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17" name="直線コネクタ 61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9" name="直線コネクタ 61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1" name="直線コネクタ 62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22"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3" name="フローチャート: 判断 62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24" name="フローチャート: 判断 62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5" name="フローチャート: 判断 62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26" name="フローチャート: 判断 625"/>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32" name="楕円 631"/>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633"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34" name="楕円 63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635" name="直線コネクタ 634"/>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636" name="楕円 635"/>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152400</xdr:rowOff>
    </xdr:to>
    <xdr:cxnSp macro="">
      <xdr:nvCxnSpPr>
        <xdr:cNvPr id="637" name="直線コネクタ 636"/>
        <xdr:cNvCxnSpPr/>
      </xdr:nvCxnSpPr>
      <xdr:spPr>
        <a:xfrm>
          <a:off x="20434300" y="1073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38" name="楕円 637"/>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110490</xdr:rowOff>
    </xdr:to>
    <xdr:cxnSp macro="">
      <xdr:nvCxnSpPr>
        <xdr:cNvPr id="639" name="直線コネクタ 638"/>
        <xdr:cNvCxnSpPr/>
      </xdr:nvCxnSpPr>
      <xdr:spPr>
        <a:xfrm flipV="1">
          <a:off x="19545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0"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41"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42" name="n_3ave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43"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2557</xdr:rowOff>
    </xdr:from>
    <xdr:ext cx="469744" cy="259045"/>
    <xdr:sp macro="" textlink="">
      <xdr:nvSpPr>
        <xdr:cNvPr id="644" name="n_2mainValue【保健センター・保健所】&#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45" name="n_3main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7" name="テキスト ボックス 6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7" name="テキスト ボックス 6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9" name="テキスト ボックス 6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1" name="直線コネクタ 67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3" name="直線コネクタ 67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7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75" name="直線コネクタ 67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7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7" name="フローチャート: 判断 67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78" name="フローチャート: 判断 67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9" name="フローチャート: 判断 67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80" name="フローチャート: 判断 679"/>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111398</xdr:rowOff>
    </xdr:from>
    <xdr:to>
      <xdr:col>85</xdr:col>
      <xdr:colOff>177800</xdr:colOff>
      <xdr:row>80</xdr:row>
      <xdr:rowOff>41548</xdr:rowOff>
    </xdr:to>
    <xdr:sp macro="" textlink="">
      <xdr:nvSpPr>
        <xdr:cNvPr id="686" name="楕円 685"/>
        <xdr:cNvSpPr/>
      </xdr:nvSpPr>
      <xdr:spPr>
        <a:xfrm>
          <a:off x="16268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134275</xdr:rowOff>
    </xdr:from>
    <xdr:ext cx="405111" cy="259045"/>
    <xdr:sp macro="" textlink="">
      <xdr:nvSpPr>
        <xdr:cNvPr id="687" name="【消防施設】&#10;有形固定資産減価償却率該当値テキスト"/>
        <xdr:cNvSpPr txBox="1"/>
      </xdr:nvSpPr>
      <xdr:spPr>
        <a:xfrm>
          <a:off x="16357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88" name="楕円 687"/>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162198</xdr:rowOff>
    </xdr:from>
    <xdr:to>
      <xdr:col>85</xdr:col>
      <xdr:colOff>127000</xdr:colOff>
      <xdr:row>80</xdr:row>
      <xdr:rowOff>38100</xdr:rowOff>
    </xdr:to>
    <xdr:cxnSp macro="">
      <xdr:nvCxnSpPr>
        <xdr:cNvPr id="689" name="直線コネクタ 688"/>
        <xdr:cNvCxnSpPr/>
      </xdr:nvCxnSpPr>
      <xdr:spPr>
        <a:xfrm flipV="1">
          <a:off x="15481300" y="1370674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64044</xdr:rowOff>
    </xdr:from>
    <xdr:to>
      <xdr:col>76</xdr:col>
      <xdr:colOff>165100</xdr:colOff>
      <xdr:row>77</xdr:row>
      <xdr:rowOff>165644</xdr:rowOff>
    </xdr:to>
    <xdr:sp macro="" textlink="">
      <xdr:nvSpPr>
        <xdr:cNvPr id="690" name="楕円 689"/>
        <xdr:cNvSpPr/>
      </xdr:nvSpPr>
      <xdr:spPr>
        <a:xfrm>
          <a:off x="14541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114844</xdr:rowOff>
    </xdr:from>
    <xdr:to>
      <xdr:col>81</xdr:col>
      <xdr:colOff>50800</xdr:colOff>
      <xdr:row>80</xdr:row>
      <xdr:rowOff>38100</xdr:rowOff>
    </xdr:to>
    <xdr:cxnSp macro="">
      <xdr:nvCxnSpPr>
        <xdr:cNvPr id="691" name="直線コネクタ 690"/>
        <xdr:cNvCxnSpPr/>
      </xdr:nvCxnSpPr>
      <xdr:spPr>
        <a:xfrm>
          <a:off x="14592300" y="13316494"/>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39551</xdr:rowOff>
    </xdr:from>
    <xdr:to>
      <xdr:col>72</xdr:col>
      <xdr:colOff>38100</xdr:colOff>
      <xdr:row>77</xdr:row>
      <xdr:rowOff>141151</xdr:rowOff>
    </xdr:to>
    <xdr:sp macro="" textlink="">
      <xdr:nvSpPr>
        <xdr:cNvPr id="692" name="楕円 691"/>
        <xdr:cNvSpPr/>
      </xdr:nvSpPr>
      <xdr:spPr>
        <a:xfrm>
          <a:off x="13652500" y="13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90351</xdr:rowOff>
    </xdr:from>
    <xdr:to>
      <xdr:col>76</xdr:col>
      <xdr:colOff>114300</xdr:colOff>
      <xdr:row>77</xdr:row>
      <xdr:rowOff>114844</xdr:rowOff>
    </xdr:to>
    <xdr:cxnSp macro="">
      <xdr:nvCxnSpPr>
        <xdr:cNvPr id="693" name="直線コネクタ 692"/>
        <xdr:cNvCxnSpPr/>
      </xdr:nvCxnSpPr>
      <xdr:spPr>
        <a:xfrm>
          <a:off x="13703300" y="132920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9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95"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96" name="n_3aveValue【消防施設】&#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97" name="n_1mainValue【消防施設】&#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10721</xdr:rowOff>
    </xdr:from>
    <xdr:ext cx="405111" cy="259045"/>
    <xdr:sp macro="" textlink="">
      <xdr:nvSpPr>
        <xdr:cNvPr id="698" name="n_2mainValue【消防施設】&#10;有形固定資産減価償却率"/>
        <xdr:cNvSpPr txBox="1"/>
      </xdr:nvSpPr>
      <xdr:spPr>
        <a:xfrm>
          <a:off x="143897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157678</xdr:rowOff>
    </xdr:from>
    <xdr:ext cx="405111" cy="259045"/>
    <xdr:sp macro="" textlink="">
      <xdr:nvSpPr>
        <xdr:cNvPr id="699" name="n_3mainValue【消防施設】&#10;有形固定資産減価償却率"/>
        <xdr:cNvSpPr txBox="1"/>
      </xdr:nvSpPr>
      <xdr:spPr>
        <a:xfrm>
          <a:off x="13500744" y="1301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1" name="直線コネクタ 72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3" name="直線コネクタ 72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2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25" name="直線コネクタ 72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2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27" name="フローチャート: 判断 72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28" name="フローチャート: 判断 72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29" name="フローチャート: 判断 72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89255</xdr:rowOff>
    </xdr:from>
    <xdr:to>
      <xdr:col>102</xdr:col>
      <xdr:colOff>165100</xdr:colOff>
      <xdr:row>86</xdr:row>
      <xdr:rowOff>19405</xdr:rowOff>
    </xdr:to>
    <xdr:sp macro="" textlink="">
      <xdr:nvSpPr>
        <xdr:cNvPr id="730" name="フローチャート: 判断 729"/>
        <xdr:cNvSpPr/>
      </xdr:nvSpPr>
      <xdr:spPr>
        <a:xfrm>
          <a:off x="19494500" y="146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151434</xdr:rowOff>
    </xdr:from>
    <xdr:to>
      <xdr:col>116</xdr:col>
      <xdr:colOff>114300</xdr:colOff>
      <xdr:row>86</xdr:row>
      <xdr:rowOff>81584</xdr:rowOff>
    </xdr:to>
    <xdr:sp macro="" textlink="">
      <xdr:nvSpPr>
        <xdr:cNvPr id="736" name="楕円 735"/>
        <xdr:cNvSpPr/>
      </xdr:nvSpPr>
      <xdr:spPr>
        <a:xfrm>
          <a:off x="221107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66361</xdr:rowOff>
    </xdr:from>
    <xdr:ext cx="469744" cy="259045"/>
    <xdr:sp macro="" textlink="">
      <xdr:nvSpPr>
        <xdr:cNvPr id="737" name="【消防施設】&#10;一人当たり面積該当値テキスト"/>
        <xdr:cNvSpPr txBox="1"/>
      </xdr:nvSpPr>
      <xdr:spPr>
        <a:xfrm>
          <a:off x="22199600" y="146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151434</xdr:rowOff>
    </xdr:from>
    <xdr:to>
      <xdr:col>112</xdr:col>
      <xdr:colOff>38100</xdr:colOff>
      <xdr:row>86</xdr:row>
      <xdr:rowOff>81584</xdr:rowOff>
    </xdr:to>
    <xdr:sp macro="" textlink="">
      <xdr:nvSpPr>
        <xdr:cNvPr id="738" name="楕円 737"/>
        <xdr:cNvSpPr/>
      </xdr:nvSpPr>
      <xdr:spPr>
        <a:xfrm>
          <a:off x="21272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30784</xdr:rowOff>
    </xdr:from>
    <xdr:to>
      <xdr:col>116</xdr:col>
      <xdr:colOff>63500</xdr:colOff>
      <xdr:row>86</xdr:row>
      <xdr:rowOff>30784</xdr:rowOff>
    </xdr:to>
    <xdr:cxnSp macro="">
      <xdr:nvCxnSpPr>
        <xdr:cNvPr id="739" name="直線コネクタ 738"/>
        <xdr:cNvCxnSpPr/>
      </xdr:nvCxnSpPr>
      <xdr:spPr>
        <a:xfrm>
          <a:off x="21323300" y="1477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151434</xdr:rowOff>
    </xdr:from>
    <xdr:to>
      <xdr:col>107</xdr:col>
      <xdr:colOff>101600</xdr:colOff>
      <xdr:row>86</xdr:row>
      <xdr:rowOff>81584</xdr:rowOff>
    </xdr:to>
    <xdr:sp macro="" textlink="">
      <xdr:nvSpPr>
        <xdr:cNvPr id="740" name="楕円 739"/>
        <xdr:cNvSpPr/>
      </xdr:nvSpPr>
      <xdr:spPr>
        <a:xfrm>
          <a:off x="20383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30784</xdr:rowOff>
    </xdr:from>
    <xdr:to>
      <xdr:col>111</xdr:col>
      <xdr:colOff>177800</xdr:colOff>
      <xdr:row>86</xdr:row>
      <xdr:rowOff>30784</xdr:rowOff>
    </xdr:to>
    <xdr:cxnSp macro="">
      <xdr:nvCxnSpPr>
        <xdr:cNvPr id="741" name="直線コネクタ 740"/>
        <xdr:cNvCxnSpPr/>
      </xdr:nvCxnSpPr>
      <xdr:spPr>
        <a:xfrm>
          <a:off x="20434300" y="1477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151434</xdr:rowOff>
    </xdr:from>
    <xdr:to>
      <xdr:col>102</xdr:col>
      <xdr:colOff>165100</xdr:colOff>
      <xdr:row>86</xdr:row>
      <xdr:rowOff>81584</xdr:rowOff>
    </xdr:to>
    <xdr:sp macro="" textlink="">
      <xdr:nvSpPr>
        <xdr:cNvPr id="742" name="楕円 741"/>
        <xdr:cNvSpPr/>
      </xdr:nvSpPr>
      <xdr:spPr>
        <a:xfrm>
          <a:off x="19494500" y="147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30784</xdr:rowOff>
    </xdr:from>
    <xdr:to>
      <xdr:col>107</xdr:col>
      <xdr:colOff>50800</xdr:colOff>
      <xdr:row>86</xdr:row>
      <xdr:rowOff>30784</xdr:rowOff>
    </xdr:to>
    <xdr:cxnSp macro="">
      <xdr:nvCxnSpPr>
        <xdr:cNvPr id="743" name="直線コネクタ 742"/>
        <xdr:cNvCxnSpPr/>
      </xdr:nvCxnSpPr>
      <xdr:spPr>
        <a:xfrm>
          <a:off x="19545300" y="1477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4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4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35932</xdr:rowOff>
    </xdr:from>
    <xdr:ext cx="469744" cy="259045"/>
    <xdr:sp macro="" textlink="">
      <xdr:nvSpPr>
        <xdr:cNvPr id="746" name="n_3aveValue【消防施設】&#10;一人当たり面積"/>
        <xdr:cNvSpPr txBox="1"/>
      </xdr:nvSpPr>
      <xdr:spPr>
        <a:xfrm>
          <a:off x="19310427" y="1443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72711</xdr:rowOff>
    </xdr:from>
    <xdr:ext cx="469744" cy="259045"/>
    <xdr:sp macro="" textlink="">
      <xdr:nvSpPr>
        <xdr:cNvPr id="747" name="n_1mainValue【消防施設】&#10;一人当たり面積"/>
        <xdr:cNvSpPr txBox="1"/>
      </xdr:nvSpPr>
      <xdr:spPr>
        <a:xfrm>
          <a:off x="210757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72711</xdr:rowOff>
    </xdr:from>
    <xdr:ext cx="469744" cy="259045"/>
    <xdr:sp macro="" textlink="">
      <xdr:nvSpPr>
        <xdr:cNvPr id="748" name="n_2mainValue【消防施設】&#10;一人当たり面積"/>
        <xdr:cNvSpPr txBox="1"/>
      </xdr:nvSpPr>
      <xdr:spPr>
        <a:xfrm>
          <a:off x="20199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72711</xdr:rowOff>
    </xdr:from>
    <xdr:ext cx="469744" cy="259045"/>
    <xdr:sp macro="" textlink="">
      <xdr:nvSpPr>
        <xdr:cNvPr id="749" name="n_3mainValue【消防施設】&#10;一人当たり面積"/>
        <xdr:cNvSpPr txBox="1"/>
      </xdr:nvSpPr>
      <xdr:spPr>
        <a:xfrm>
          <a:off x="19310427" y="1481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1" name="テキスト ボックス 76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3" name="テキスト ボックス 7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5" name="テキスト ボックス 7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7" name="テキスト ボックス 7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9" name="テキスト ボックス 7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3" name="直線コネクタ 77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5" name="直線コネクタ 77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7" name="直線コネクタ 77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78"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9" name="フローチャート: 判断 77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0" name="フローチャート: 判断 77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1" name="フローチャート: 判断 78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782" name="フローチャート: 判断 781"/>
        <xdr:cNvSpPr/>
      </xdr:nvSpPr>
      <xdr:spPr>
        <a:xfrm>
          <a:off x="13652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49530</xdr:rowOff>
    </xdr:from>
    <xdr:to>
      <xdr:col>85</xdr:col>
      <xdr:colOff>177800</xdr:colOff>
      <xdr:row>102</xdr:row>
      <xdr:rowOff>151130</xdr:rowOff>
    </xdr:to>
    <xdr:sp macro="" textlink="">
      <xdr:nvSpPr>
        <xdr:cNvPr id="788" name="楕円 787"/>
        <xdr:cNvSpPr/>
      </xdr:nvSpPr>
      <xdr:spPr>
        <a:xfrm>
          <a:off x="16268700" y="175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72407</xdr:rowOff>
    </xdr:from>
    <xdr:ext cx="405111" cy="259045"/>
    <xdr:sp macro="" textlink="">
      <xdr:nvSpPr>
        <xdr:cNvPr id="789" name="【庁舎】&#10;有形固定資産減価償却率該当値テキスト"/>
        <xdr:cNvSpPr txBox="1"/>
      </xdr:nvSpPr>
      <xdr:spPr>
        <a:xfrm>
          <a:off x="16357600"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790" name="楕円 789"/>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100330</xdr:rowOff>
    </xdr:from>
    <xdr:to>
      <xdr:col>85</xdr:col>
      <xdr:colOff>127000</xdr:colOff>
      <xdr:row>102</xdr:row>
      <xdr:rowOff>114300</xdr:rowOff>
    </xdr:to>
    <xdr:cxnSp macro="">
      <xdr:nvCxnSpPr>
        <xdr:cNvPr id="791" name="直線コネクタ 790"/>
        <xdr:cNvCxnSpPr/>
      </xdr:nvCxnSpPr>
      <xdr:spPr>
        <a:xfrm flipV="1">
          <a:off x="15481300" y="1758823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148589</xdr:rowOff>
    </xdr:from>
    <xdr:to>
      <xdr:col>76</xdr:col>
      <xdr:colOff>165100</xdr:colOff>
      <xdr:row>103</xdr:row>
      <xdr:rowOff>78739</xdr:rowOff>
    </xdr:to>
    <xdr:sp macro="" textlink="">
      <xdr:nvSpPr>
        <xdr:cNvPr id="792" name="楕円 791"/>
        <xdr:cNvSpPr/>
      </xdr:nvSpPr>
      <xdr:spPr>
        <a:xfrm>
          <a:off x="14541500" y="176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103</xdr:row>
      <xdr:rowOff>27939</xdr:rowOff>
    </xdr:to>
    <xdr:cxnSp macro="">
      <xdr:nvCxnSpPr>
        <xdr:cNvPr id="793" name="直線コネクタ 792"/>
        <xdr:cNvCxnSpPr/>
      </xdr:nvCxnSpPr>
      <xdr:spPr>
        <a:xfrm flipV="1">
          <a:off x="14592300" y="17602200"/>
          <a:ext cx="8890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5080</xdr:rowOff>
    </xdr:from>
    <xdr:to>
      <xdr:col>72</xdr:col>
      <xdr:colOff>38100</xdr:colOff>
      <xdr:row>103</xdr:row>
      <xdr:rowOff>106680</xdr:rowOff>
    </xdr:to>
    <xdr:sp macro="" textlink="">
      <xdr:nvSpPr>
        <xdr:cNvPr id="794" name="楕円 793"/>
        <xdr:cNvSpPr/>
      </xdr:nvSpPr>
      <xdr:spPr>
        <a:xfrm>
          <a:off x="13652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27939</xdr:rowOff>
    </xdr:from>
    <xdr:to>
      <xdr:col>76</xdr:col>
      <xdr:colOff>114300</xdr:colOff>
      <xdr:row>103</xdr:row>
      <xdr:rowOff>55880</xdr:rowOff>
    </xdr:to>
    <xdr:cxnSp macro="">
      <xdr:nvCxnSpPr>
        <xdr:cNvPr id="795" name="直線コネクタ 794"/>
        <xdr:cNvCxnSpPr/>
      </xdr:nvCxnSpPr>
      <xdr:spPr>
        <a:xfrm flipV="1">
          <a:off x="13703300" y="176872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96"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97"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144797</xdr:rowOff>
    </xdr:from>
    <xdr:ext cx="405111" cy="259045"/>
    <xdr:sp macro="" textlink="">
      <xdr:nvSpPr>
        <xdr:cNvPr id="798" name="n_3aveValue【庁舎】&#10;有形固定資産減価償却率"/>
        <xdr:cNvSpPr txBox="1"/>
      </xdr:nvSpPr>
      <xdr:spPr>
        <a:xfrm>
          <a:off x="13500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799" name="n_1mainValue【庁舎】&#10;有形固定資産減価償却率"/>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95266</xdr:rowOff>
    </xdr:from>
    <xdr:ext cx="405111" cy="259045"/>
    <xdr:sp macro="" textlink="">
      <xdr:nvSpPr>
        <xdr:cNvPr id="800" name="n_2mainValue【庁舎】&#10;有形固定資産減価償却率"/>
        <xdr:cNvSpPr txBox="1"/>
      </xdr:nvSpPr>
      <xdr:spPr>
        <a:xfrm>
          <a:off x="143897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123207</xdr:rowOff>
    </xdr:from>
    <xdr:ext cx="405111" cy="259045"/>
    <xdr:sp macro="" textlink="">
      <xdr:nvSpPr>
        <xdr:cNvPr id="801" name="n_3mainValue【庁舎】&#10;有形固定資産減価償却率"/>
        <xdr:cNvSpPr txBox="1"/>
      </xdr:nvSpPr>
      <xdr:spPr>
        <a:xfrm>
          <a:off x="1350074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7" name="直線コネクタ 82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9" name="直線コネクタ 82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1" name="直線コネクタ 83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3" name="フローチャート: 判断 83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34" name="フローチャート: 判断 83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5" name="フローチャート: 判断 83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53158</xdr:rowOff>
    </xdr:from>
    <xdr:to>
      <xdr:col>102</xdr:col>
      <xdr:colOff>165100</xdr:colOff>
      <xdr:row>106</xdr:row>
      <xdr:rowOff>154758</xdr:rowOff>
    </xdr:to>
    <xdr:sp macro="" textlink="">
      <xdr:nvSpPr>
        <xdr:cNvPr id="836" name="フローチャート: 判断 835"/>
        <xdr:cNvSpPr/>
      </xdr:nvSpPr>
      <xdr:spPr>
        <a:xfrm>
          <a:off x="19494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42" name="楕円 841"/>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88916</xdr:rowOff>
    </xdr:from>
    <xdr:ext cx="469744" cy="259045"/>
    <xdr:sp macro="" textlink="">
      <xdr:nvSpPr>
        <xdr:cNvPr id="843" name="【庁舎】&#10;一人当たり面積該当値テキスト"/>
        <xdr:cNvSpPr txBox="1"/>
      </xdr:nvSpPr>
      <xdr:spPr>
        <a:xfrm>
          <a:off x="221996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5806</xdr:rowOff>
    </xdr:from>
    <xdr:to>
      <xdr:col>112</xdr:col>
      <xdr:colOff>38100</xdr:colOff>
      <xdr:row>107</xdr:row>
      <xdr:rowOff>107406</xdr:rowOff>
    </xdr:to>
    <xdr:sp macro="" textlink="">
      <xdr:nvSpPr>
        <xdr:cNvPr id="844" name="楕円 843"/>
        <xdr:cNvSpPr/>
      </xdr:nvSpPr>
      <xdr:spPr>
        <a:xfrm>
          <a:off x="2127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56606</xdr:rowOff>
    </xdr:to>
    <xdr:cxnSp macro="">
      <xdr:nvCxnSpPr>
        <xdr:cNvPr id="845" name="直線コネクタ 844"/>
        <xdr:cNvCxnSpPr/>
      </xdr:nvCxnSpPr>
      <xdr:spPr>
        <a:xfrm flipV="1">
          <a:off x="21323300" y="183984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46" name="楕円 845"/>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56606</xdr:rowOff>
    </xdr:to>
    <xdr:cxnSp macro="">
      <xdr:nvCxnSpPr>
        <xdr:cNvPr id="847" name="直線コネクタ 846"/>
        <xdr:cNvCxnSpPr/>
      </xdr:nvCxnSpPr>
      <xdr:spPr>
        <a:xfrm>
          <a:off x="20434300" y="1829562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48" name="楕円 847"/>
        <xdr:cNvSpPr/>
      </xdr:nvSpPr>
      <xdr:spPr>
        <a:xfrm>
          <a:off x="19494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126819</xdr:rowOff>
    </xdr:to>
    <xdr:cxnSp macro="">
      <xdr:nvCxnSpPr>
        <xdr:cNvPr id="849" name="直線コネクタ 848"/>
        <xdr:cNvCxnSpPr/>
      </xdr:nvCxnSpPr>
      <xdr:spPr>
        <a:xfrm flipV="1">
          <a:off x="19545300" y="182956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0"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1"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171285</xdr:rowOff>
    </xdr:from>
    <xdr:ext cx="469744" cy="259045"/>
    <xdr:sp macro="" textlink="">
      <xdr:nvSpPr>
        <xdr:cNvPr id="852" name="n_3aveValue【庁舎】&#10;一人当たり面積"/>
        <xdr:cNvSpPr txBox="1"/>
      </xdr:nvSpPr>
      <xdr:spPr>
        <a:xfrm>
          <a:off x="193104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98533</xdr:rowOff>
    </xdr:from>
    <xdr:ext cx="469744" cy="259045"/>
    <xdr:sp macro="" textlink="">
      <xdr:nvSpPr>
        <xdr:cNvPr id="853" name="n_1mainValue【庁舎】&#10;一人当たり面積"/>
        <xdr:cNvSpPr txBox="1"/>
      </xdr:nvSpPr>
      <xdr:spPr>
        <a:xfrm>
          <a:off x="210757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54"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855" name="n_3main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類似団体と比較し特に有形固定資産原価償却率が高くなっている施設は、福祉施設、消防施設、庁舎である。また、一般廃棄物処理施設は類似団体より高いが、県平均より低い数値となっている。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庁舎については、新庁舎が令和元年度に完成したため、今後有形固定資産原価償却率が低くなってくる。福祉施設、消防施設については、劣化状況を把握し適宜修繕を行いながら、建替の検討を行っていく。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今後も公共施設等総合管理計画に基づきながら、地域の特性を踏まえた施設の適正配置を念頭に、整備を進めていく。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本市は、トヨタ自動車九州㈱をはじめとした自動車関連企業が集積していることから、類似団体や全国・県平均に比べ高い値を示している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近年は横ばいとなってい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しかしながら、本市の財政状況は、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企業業績に大きく影響を受ける構造となっていることから、歳入に見合った適正な歳出規模を目指すとともに、新たな企業誘致や定住促進施策による税収増を図り、財政基盤の強化に努める。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xdr:cNvCxnSpPr/>
      </xdr:nvCxnSpPr>
      <xdr:spPr>
        <a:xfrm flipV="1">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普通交付税について、前年度法人市民税の増収に伴う基準財政収入額の増や合併算定替縮減額の影響により普通交付税が減少（▲</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百万円）したこと等により、経常収支比率は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昨年度と比較して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ポイント悪化した。今後も、普通交付税の合併特例措置の終了（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年度まで）による普通交付税の減少が見込まれることから、引き続き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大綱第三次集中改革プランに基づき、民間委託の推進（保育所・給食ｾﾝﾀｰ）や定員管理の適正化、滞納対策の強化による税収の確保などの行財政改革に取り組むとともに、事務事業の優先度を点検し、計画的に廃止・縮小を進め、経常経費の削減を図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156391</xdr:rowOff>
    </xdr:to>
    <xdr:cxnSp macro="">
      <xdr:nvCxnSpPr>
        <xdr:cNvPr id="134" name="直線コネクタ 133"/>
        <xdr:cNvCxnSpPr/>
      </xdr:nvCxnSpPr>
      <xdr:spPr>
        <a:xfrm>
          <a:off x="4114800" y="10308953"/>
          <a:ext cx="8382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83094</xdr:rowOff>
    </xdr:from>
    <xdr:to>
      <xdr:col>19</xdr:col>
      <xdr:colOff>133350</xdr:colOff>
      <xdr:row>60</xdr:row>
      <xdr:rowOff>21953</xdr:rowOff>
    </xdr:to>
    <xdr:cxnSp macro="">
      <xdr:nvCxnSpPr>
        <xdr:cNvPr id="137" name="直線コネクタ 136"/>
        <xdr:cNvCxnSpPr/>
      </xdr:nvCxnSpPr>
      <xdr:spPr>
        <a:xfrm>
          <a:off x="3225800" y="1019864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59</xdr:row>
      <xdr:rowOff>158931</xdr:rowOff>
    </xdr:to>
    <xdr:cxnSp macro="">
      <xdr:nvCxnSpPr>
        <xdr:cNvPr id="140" name="直線コネクタ 139"/>
        <xdr:cNvCxnSpPr/>
      </xdr:nvCxnSpPr>
      <xdr:spPr>
        <a:xfrm flipV="1">
          <a:off x="2336800" y="1019864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158931</xdr:rowOff>
    </xdr:from>
    <xdr:to>
      <xdr:col>11</xdr:col>
      <xdr:colOff>31750</xdr:colOff>
      <xdr:row>60</xdr:row>
      <xdr:rowOff>11612</xdr:rowOff>
    </xdr:to>
    <xdr:cxnSp macro="">
      <xdr:nvCxnSpPr>
        <xdr:cNvPr id="143" name="直線コネクタ 142"/>
        <xdr:cNvCxnSpPr/>
      </xdr:nvCxnSpPr>
      <xdr:spPr>
        <a:xfrm flipV="1">
          <a:off x="1447800" y="102744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52977</xdr:rowOff>
    </xdr:from>
    <xdr:to>
      <xdr:col>11</xdr:col>
      <xdr:colOff>82550</xdr:colOff>
      <xdr:row>59</xdr:row>
      <xdr:rowOff>154577</xdr:rowOff>
    </xdr:to>
    <xdr:sp macro="" textlink="">
      <xdr:nvSpPr>
        <xdr:cNvPr id="144" name="フローチャート: 判断 143"/>
        <xdr:cNvSpPr/>
      </xdr:nvSpPr>
      <xdr:spPr>
        <a:xfrm>
          <a:off x="2286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45" name="テキスト ボックス 144"/>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105591</xdr:rowOff>
    </xdr:from>
    <xdr:to>
      <xdr:col>23</xdr:col>
      <xdr:colOff>184150</xdr:colOff>
      <xdr:row>61</xdr:row>
      <xdr:rowOff>35741</xdr:rowOff>
    </xdr:to>
    <xdr:sp macro="" textlink="">
      <xdr:nvSpPr>
        <xdr:cNvPr id="153" name="楕円 152"/>
        <xdr:cNvSpPr/>
      </xdr:nvSpPr>
      <xdr:spPr>
        <a:xfrm>
          <a:off x="4902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77668</xdr:rowOff>
    </xdr:from>
    <xdr:ext cx="762000" cy="259045"/>
    <xdr:sp macro="" textlink="">
      <xdr:nvSpPr>
        <xdr:cNvPr id="154" name="財政構造の弾力性該当値テキスト"/>
        <xdr:cNvSpPr txBox="1"/>
      </xdr:nvSpPr>
      <xdr:spPr>
        <a:xfrm>
          <a:off x="5041900" y="1036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5" name="楕円 154"/>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6" name="テキスト ボックス 155"/>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32294</xdr:rowOff>
    </xdr:from>
    <xdr:to>
      <xdr:col>15</xdr:col>
      <xdr:colOff>133350</xdr:colOff>
      <xdr:row>59</xdr:row>
      <xdr:rowOff>133894</xdr:rowOff>
    </xdr:to>
    <xdr:sp macro="" textlink="">
      <xdr:nvSpPr>
        <xdr:cNvPr id="157" name="楕円 156"/>
        <xdr:cNvSpPr/>
      </xdr:nvSpPr>
      <xdr:spPr>
        <a:xfrm>
          <a:off x="3175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144071</xdr:rowOff>
    </xdr:from>
    <xdr:ext cx="762000" cy="259045"/>
    <xdr:sp macro="" textlink="">
      <xdr:nvSpPr>
        <xdr:cNvPr id="158" name="テキスト ボックス 157"/>
        <xdr:cNvSpPr txBox="1"/>
      </xdr:nvSpPr>
      <xdr:spPr>
        <a:xfrm>
          <a:off x="2844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108131</xdr:rowOff>
    </xdr:from>
    <xdr:to>
      <xdr:col>11</xdr:col>
      <xdr:colOff>82550</xdr:colOff>
      <xdr:row>60</xdr:row>
      <xdr:rowOff>38281</xdr:rowOff>
    </xdr:to>
    <xdr:sp macro="" textlink="">
      <xdr:nvSpPr>
        <xdr:cNvPr id="159" name="楕円 158"/>
        <xdr:cNvSpPr/>
      </xdr:nvSpPr>
      <xdr:spPr>
        <a:xfrm>
          <a:off x="2286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23058</xdr:rowOff>
    </xdr:from>
    <xdr:ext cx="762000" cy="259045"/>
    <xdr:sp macro="" textlink="">
      <xdr:nvSpPr>
        <xdr:cNvPr id="160" name="テキスト ボックス 159"/>
        <xdr:cNvSpPr txBox="1"/>
      </xdr:nvSpPr>
      <xdr:spPr>
        <a:xfrm>
          <a:off x="19558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132262</xdr:rowOff>
    </xdr:from>
    <xdr:to>
      <xdr:col>7</xdr:col>
      <xdr:colOff>31750</xdr:colOff>
      <xdr:row>60</xdr:row>
      <xdr:rowOff>62412</xdr:rowOff>
    </xdr:to>
    <xdr:sp macro="" textlink="">
      <xdr:nvSpPr>
        <xdr:cNvPr id="161" name="楕円 160"/>
        <xdr:cNvSpPr/>
      </xdr:nvSpPr>
      <xdr:spPr>
        <a:xfrm>
          <a:off x="1397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47189</xdr:rowOff>
    </xdr:from>
    <xdr:ext cx="762000" cy="259045"/>
    <xdr:sp macro="" textlink="">
      <xdr:nvSpPr>
        <xdr:cNvPr id="162" name="テキスト ボックス 161"/>
        <xdr:cNvSpPr txBox="1"/>
      </xdr:nvSpPr>
      <xdr:spPr>
        <a:xfrm>
          <a:off x="10668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人件費は、前年対比において増額要因（職員の採用、人事院勧告に基づく給与の改定、定期昇給）と減額要因（職員の退職、育児休業・病気休職）の差引により、最終的に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万円程度の増額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となっている。一方、物件費は、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、保育所・認定こども園において、待機児童対策のため保育士を増員したこと等による賃金の増加やふるさと納税の増加に伴い広告料等の関連経費が増加しており、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人件費・物件費等決算額においては、前年度より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3,144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類似団体との比較においては、定員管理の適正化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）の推進により人件費が減少したことにより、類似団体を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23,019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50367</xdr:rowOff>
    </xdr:from>
    <xdr:to>
      <xdr:col>23</xdr:col>
      <xdr:colOff>133350</xdr:colOff>
      <xdr:row>83</xdr:row>
      <xdr:rowOff>69334</xdr:rowOff>
    </xdr:to>
    <xdr:cxnSp macro="">
      <xdr:nvCxnSpPr>
        <xdr:cNvPr id="193" name="直線コネクタ 192"/>
        <xdr:cNvCxnSpPr/>
      </xdr:nvCxnSpPr>
      <xdr:spPr>
        <a:xfrm>
          <a:off x="4114800" y="14280717"/>
          <a:ext cx="8382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45944</xdr:rowOff>
    </xdr:from>
    <xdr:to>
      <xdr:col>19</xdr:col>
      <xdr:colOff>133350</xdr:colOff>
      <xdr:row>83</xdr:row>
      <xdr:rowOff>50367</xdr:rowOff>
    </xdr:to>
    <xdr:cxnSp macro="">
      <xdr:nvCxnSpPr>
        <xdr:cNvPr id="196" name="直線コネクタ 195"/>
        <xdr:cNvCxnSpPr/>
      </xdr:nvCxnSpPr>
      <xdr:spPr>
        <a:xfrm>
          <a:off x="3225800" y="14276294"/>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35328</xdr:rowOff>
    </xdr:from>
    <xdr:to>
      <xdr:col>15</xdr:col>
      <xdr:colOff>82550</xdr:colOff>
      <xdr:row>83</xdr:row>
      <xdr:rowOff>45944</xdr:rowOff>
    </xdr:to>
    <xdr:cxnSp macro="">
      <xdr:nvCxnSpPr>
        <xdr:cNvPr id="199" name="直線コネクタ 198"/>
        <xdr:cNvCxnSpPr/>
      </xdr:nvCxnSpPr>
      <xdr:spPr>
        <a:xfrm>
          <a:off x="2336800" y="14265678"/>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13954</xdr:rowOff>
    </xdr:from>
    <xdr:to>
      <xdr:col>11</xdr:col>
      <xdr:colOff>31750</xdr:colOff>
      <xdr:row>83</xdr:row>
      <xdr:rowOff>35328</xdr:rowOff>
    </xdr:to>
    <xdr:cxnSp macro="">
      <xdr:nvCxnSpPr>
        <xdr:cNvPr id="202" name="直線コネクタ 201"/>
        <xdr:cNvCxnSpPr/>
      </xdr:nvCxnSpPr>
      <xdr:spPr>
        <a:xfrm>
          <a:off x="1447800" y="1424430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144354</xdr:rowOff>
    </xdr:from>
    <xdr:to>
      <xdr:col>11</xdr:col>
      <xdr:colOff>82550</xdr:colOff>
      <xdr:row>83</xdr:row>
      <xdr:rowOff>74504</xdr:rowOff>
    </xdr:to>
    <xdr:sp macro="" textlink="">
      <xdr:nvSpPr>
        <xdr:cNvPr id="203" name="フローチャート: 判断 202"/>
        <xdr:cNvSpPr/>
      </xdr:nvSpPr>
      <xdr:spPr>
        <a:xfrm>
          <a:off x="2286000" y="142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84681</xdr:rowOff>
    </xdr:from>
    <xdr:ext cx="762000" cy="259045"/>
    <xdr:sp macro="" textlink="">
      <xdr:nvSpPr>
        <xdr:cNvPr id="204" name="テキスト ボックス 203"/>
        <xdr:cNvSpPr txBox="1"/>
      </xdr:nvSpPr>
      <xdr:spPr>
        <a:xfrm>
          <a:off x="1955800" y="139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18534</xdr:rowOff>
    </xdr:from>
    <xdr:to>
      <xdr:col>23</xdr:col>
      <xdr:colOff>184150</xdr:colOff>
      <xdr:row>83</xdr:row>
      <xdr:rowOff>120134</xdr:rowOff>
    </xdr:to>
    <xdr:sp macro="" textlink="">
      <xdr:nvSpPr>
        <xdr:cNvPr id="212" name="楕円 211"/>
        <xdr:cNvSpPr/>
      </xdr:nvSpPr>
      <xdr:spPr>
        <a:xfrm>
          <a:off x="4902200" y="142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35061</xdr:rowOff>
    </xdr:from>
    <xdr:ext cx="762000" cy="259045"/>
    <xdr:sp macro="" textlink="">
      <xdr:nvSpPr>
        <xdr:cNvPr id="213" name="人件費・物件費等の状況該当値テキスト"/>
        <xdr:cNvSpPr txBox="1"/>
      </xdr:nvSpPr>
      <xdr:spPr>
        <a:xfrm>
          <a:off x="5041900" y="1409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171017</xdr:rowOff>
    </xdr:from>
    <xdr:to>
      <xdr:col>19</xdr:col>
      <xdr:colOff>184150</xdr:colOff>
      <xdr:row>83</xdr:row>
      <xdr:rowOff>101167</xdr:rowOff>
    </xdr:to>
    <xdr:sp macro="" textlink="">
      <xdr:nvSpPr>
        <xdr:cNvPr id="214" name="楕円 213"/>
        <xdr:cNvSpPr/>
      </xdr:nvSpPr>
      <xdr:spPr>
        <a:xfrm>
          <a:off x="4064000" y="142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111344</xdr:rowOff>
    </xdr:from>
    <xdr:ext cx="736600" cy="259045"/>
    <xdr:sp macro="" textlink="">
      <xdr:nvSpPr>
        <xdr:cNvPr id="215" name="テキスト ボックス 214"/>
        <xdr:cNvSpPr txBox="1"/>
      </xdr:nvSpPr>
      <xdr:spPr>
        <a:xfrm>
          <a:off x="3733800" y="1399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166594</xdr:rowOff>
    </xdr:from>
    <xdr:to>
      <xdr:col>15</xdr:col>
      <xdr:colOff>133350</xdr:colOff>
      <xdr:row>83</xdr:row>
      <xdr:rowOff>96744</xdr:rowOff>
    </xdr:to>
    <xdr:sp macro="" textlink="">
      <xdr:nvSpPr>
        <xdr:cNvPr id="216" name="楕円 215"/>
        <xdr:cNvSpPr/>
      </xdr:nvSpPr>
      <xdr:spPr>
        <a:xfrm>
          <a:off x="3175000" y="142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106921</xdr:rowOff>
    </xdr:from>
    <xdr:ext cx="762000" cy="259045"/>
    <xdr:sp macro="" textlink="">
      <xdr:nvSpPr>
        <xdr:cNvPr id="217" name="テキスト ボックス 216"/>
        <xdr:cNvSpPr txBox="1"/>
      </xdr:nvSpPr>
      <xdr:spPr>
        <a:xfrm>
          <a:off x="2844800" y="1399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155978</xdr:rowOff>
    </xdr:from>
    <xdr:to>
      <xdr:col>11</xdr:col>
      <xdr:colOff>82550</xdr:colOff>
      <xdr:row>83</xdr:row>
      <xdr:rowOff>86128</xdr:rowOff>
    </xdr:to>
    <xdr:sp macro="" textlink="">
      <xdr:nvSpPr>
        <xdr:cNvPr id="218" name="楕円 217"/>
        <xdr:cNvSpPr/>
      </xdr:nvSpPr>
      <xdr:spPr>
        <a:xfrm>
          <a:off x="2286000" y="1421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70905</xdr:rowOff>
    </xdr:from>
    <xdr:ext cx="762000" cy="259045"/>
    <xdr:sp macro="" textlink="">
      <xdr:nvSpPr>
        <xdr:cNvPr id="219" name="テキスト ボックス 218"/>
        <xdr:cNvSpPr txBox="1"/>
      </xdr:nvSpPr>
      <xdr:spPr>
        <a:xfrm>
          <a:off x="1955800" y="1430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134604</xdr:rowOff>
    </xdr:from>
    <xdr:to>
      <xdr:col>7</xdr:col>
      <xdr:colOff>31750</xdr:colOff>
      <xdr:row>83</xdr:row>
      <xdr:rowOff>64754</xdr:rowOff>
    </xdr:to>
    <xdr:sp macro="" textlink="">
      <xdr:nvSpPr>
        <xdr:cNvPr id="220" name="楕円 219"/>
        <xdr:cNvSpPr/>
      </xdr:nvSpPr>
      <xdr:spPr>
        <a:xfrm>
          <a:off x="1397000" y="141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74931</xdr:rowOff>
    </xdr:from>
    <xdr:ext cx="762000" cy="259045"/>
    <xdr:sp macro="" textlink="">
      <xdr:nvSpPr>
        <xdr:cNvPr id="221" name="テキスト ボックス 220"/>
        <xdr:cNvSpPr txBox="1"/>
      </xdr:nvSpPr>
      <xdr:spPr>
        <a:xfrm>
          <a:off x="1066800" y="1396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採用・退職に伴う減少要因があるものの、経験年数階層の変動による増により、前年度比で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103414</xdr:rowOff>
    </xdr:to>
    <xdr:cxnSp macro="">
      <xdr:nvCxnSpPr>
        <xdr:cNvPr id="257" name="直線コネクタ 256"/>
        <xdr:cNvCxnSpPr/>
      </xdr:nvCxnSpPr>
      <xdr:spPr>
        <a:xfrm>
          <a:off x="16179800" y="151680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80434</xdr:rowOff>
    </xdr:to>
    <xdr:cxnSp macro="">
      <xdr:nvCxnSpPr>
        <xdr:cNvPr id="260" name="直線コネクタ 259"/>
        <xdr:cNvCxnSpPr/>
      </xdr:nvCxnSpPr>
      <xdr:spPr>
        <a:xfrm>
          <a:off x="15290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22982</xdr:rowOff>
    </xdr:from>
    <xdr:to>
      <xdr:col>72</xdr:col>
      <xdr:colOff>203200</xdr:colOff>
      <xdr:row>88</xdr:row>
      <xdr:rowOff>68943</xdr:rowOff>
    </xdr:to>
    <xdr:cxnSp macro="">
      <xdr:nvCxnSpPr>
        <xdr:cNvPr id="263" name="直線コネクタ 262"/>
        <xdr:cNvCxnSpPr/>
      </xdr:nvCxnSpPr>
      <xdr:spPr>
        <a:xfrm>
          <a:off x="14401800" y="151105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57452</xdr:rowOff>
    </xdr:to>
    <xdr:cxnSp macro="">
      <xdr:nvCxnSpPr>
        <xdr:cNvPr id="266" name="直線コネクタ 265"/>
        <xdr:cNvCxnSpPr/>
      </xdr:nvCxnSpPr>
      <xdr:spPr>
        <a:xfrm flipV="1">
          <a:off x="13512800" y="151105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96762</xdr:rowOff>
    </xdr:from>
    <xdr:to>
      <xdr:col>68</xdr:col>
      <xdr:colOff>203200</xdr:colOff>
      <xdr:row>87</xdr:row>
      <xdr:rowOff>26912</xdr:rowOff>
    </xdr:to>
    <xdr:sp macro="" textlink="">
      <xdr:nvSpPr>
        <xdr:cNvPr id="267" name="フローチャート: 判断 266"/>
        <xdr:cNvSpPr/>
      </xdr:nvSpPr>
      <xdr:spPr>
        <a:xfrm>
          <a:off x="14351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68" name="テキスト ボックス 267"/>
        <xdr:cNvSpPr txBox="1"/>
      </xdr:nvSpPr>
      <xdr:spPr>
        <a:xfrm>
          <a:off x="14020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6" name="楕円 275"/>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7"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0" name="楕円 279"/>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1" name="テキスト ボックス 280"/>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2" name="楕円 281"/>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3" name="テキスト ボックス 282"/>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4" name="楕円 283"/>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5" name="テキスト ボックス 284"/>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次宮若市職員定員適正化計画」に基づき、平成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人の削減を行った。引き続き「第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次宮若市定員適正化計画」を定め、「組織・機構や事務事業の見直し」「民間委託等の推進」などにより、令和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名を削減することを目標としている。平成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年度末で保育所を民営化し、保育士を幼稚園教諭へ職種変更することで幼稚園教諭の退職補充を行い、職員数の抑制を図った。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76865</xdr:rowOff>
    </xdr:from>
    <xdr:to>
      <xdr:col>81</xdr:col>
      <xdr:colOff>44450</xdr:colOff>
      <xdr:row>61</xdr:row>
      <xdr:rowOff>98697</xdr:rowOff>
    </xdr:to>
    <xdr:cxnSp macro="">
      <xdr:nvCxnSpPr>
        <xdr:cNvPr id="322" name="直線コネクタ 321"/>
        <xdr:cNvCxnSpPr/>
      </xdr:nvCxnSpPr>
      <xdr:spPr>
        <a:xfrm flipV="1">
          <a:off x="16179800" y="10535315"/>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68822</xdr:rowOff>
    </xdr:from>
    <xdr:to>
      <xdr:col>77</xdr:col>
      <xdr:colOff>44450</xdr:colOff>
      <xdr:row>61</xdr:row>
      <xdr:rowOff>98697</xdr:rowOff>
    </xdr:to>
    <xdr:cxnSp macro="">
      <xdr:nvCxnSpPr>
        <xdr:cNvPr id="325" name="直線コネクタ 324"/>
        <xdr:cNvCxnSpPr/>
      </xdr:nvCxnSpPr>
      <xdr:spPr>
        <a:xfrm>
          <a:off x="15290800" y="1052727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68822</xdr:rowOff>
    </xdr:from>
    <xdr:to>
      <xdr:col>72</xdr:col>
      <xdr:colOff>203200</xdr:colOff>
      <xdr:row>61</xdr:row>
      <xdr:rowOff>81462</xdr:rowOff>
    </xdr:to>
    <xdr:cxnSp macro="">
      <xdr:nvCxnSpPr>
        <xdr:cNvPr id="328" name="直線コネクタ 327"/>
        <xdr:cNvCxnSpPr/>
      </xdr:nvCxnSpPr>
      <xdr:spPr>
        <a:xfrm flipV="1">
          <a:off x="14401800" y="1052727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81462</xdr:rowOff>
    </xdr:to>
    <xdr:cxnSp macro="">
      <xdr:nvCxnSpPr>
        <xdr:cNvPr id="331" name="直線コネクタ 330"/>
        <xdr:cNvCxnSpPr/>
      </xdr:nvCxnSpPr>
      <xdr:spPr>
        <a:xfrm>
          <a:off x="13512800" y="10539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2" name="フローチャート: 判断 331"/>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3" name="テキスト ボックス 332"/>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41" name="楕円 340"/>
        <xdr:cNvSpPr/>
      </xdr:nvSpPr>
      <xdr:spPr>
        <a:xfrm>
          <a:off x="169672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42592</xdr:rowOff>
    </xdr:from>
    <xdr:ext cx="762000" cy="259045"/>
    <xdr:sp macro="" textlink="">
      <xdr:nvSpPr>
        <xdr:cNvPr id="342" name="定員管理の状況該当値テキスト"/>
        <xdr:cNvSpPr txBox="1"/>
      </xdr:nvSpPr>
      <xdr:spPr>
        <a:xfrm>
          <a:off x="17106900" y="1032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3" name="楕円 342"/>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4" name="テキスト ボックス 343"/>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18022</xdr:rowOff>
    </xdr:from>
    <xdr:to>
      <xdr:col>73</xdr:col>
      <xdr:colOff>44450</xdr:colOff>
      <xdr:row>61</xdr:row>
      <xdr:rowOff>119622</xdr:rowOff>
    </xdr:to>
    <xdr:sp macro="" textlink="">
      <xdr:nvSpPr>
        <xdr:cNvPr id="345" name="楕円 344"/>
        <xdr:cNvSpPr/>
      </xdr:nvSpPr>
      <xdr:spPr>
        <a:xfrm>
          <a:off x="15240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129799</xdr:rowOff>
    </xdr:from>
    <xdr:ext cx="762000" cy="259045"/>
    <xdr:sp macro="" textlink="">
      <xdr:nvSpPr>
        <xdr:cNvPr id="346" name="テキスト ボックス 345"/>
        <xdr:cNvSpPr txBox="1"/>
      </xdr:nvSpPr>
      <xdr:spPr>
        <a:xfrm>
          <a:off x="14909800" y="102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7" name="楕円 346"/>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117039</xdr:rowOff>
    </xdr:from>
    <xdr:ext cx="762000" cy="259045"/>
    <xdr:sp macro="" textlink="">
      <xdr:nvSpPr>
        <xdr:cNvPr id="348" name="テキスト ボックス 347"/>
        <xdr:cNvSpPr txBox="1"/>
      </xdr:nvSpPr>
      <xdr:spPr>
        <a:xfrm>
          <a:off x="14020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49" name="楕円 348"/>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142439</xdr:rowOff>
    </xdr:from>
    <xdr:ext cx="762000" cy="259045"/>
    <xdr:sp macro="" textlink="">
      <xdr:nvSpPr>
        <xdr:cNvPr id="350" name="テキスト ボックス 349"/>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第１次宮若市総合計画のもと適量・適切な事業の実施により、過去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年間で徐々に低下して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きたが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％上昇に転じた。ただし、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と比較すると、大きく下回っている。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今後も、計画期間を平成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年度からとする第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次宮若市総合計画に基づき計画的に事業を実施するとともに、交付税算入率の高い地方債を有効に活用し、引き続き類似団体を下回る比率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を維持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111019</xdr:rowOff>
    </xdr:to>
    <xdr:cxnSp macro="">
      <xdr:nvCxnSpPr>
        <xdr:cNvPr id="384" name="直線コネクタ 383"/>
        <xdr:cNvCxnSpPr/>
      </xdr:nvCxnSpPr>
      <xdr:spPr>
        <a:xfrm>
          <a:off x="16179800" y="628120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109008</xdr:rowOff>
    </xdr:from>
    <xdr:to>
      <xdr:col>77</xdr:col>
      <xdr:colOff>44450</xdr:colOff>
      <xdr:row>36</xdr:row>
      <xdr:rowOff>109008</xdr:rowOff>
    </xdr:to>
    <xdr:cxnSp macro="">
      <xdr:nvCxnSpPr>
        <xdr:cNvPr id="387" name="直線コネクタ 386"/>
        <xdr:cNvCxnSpPr/>
      </xdr:nvCxnSpPr>
      <xdr:spPr>
        <a:xfrm>
          <a:off x="15290800" y="6281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109008</xdr:rowOff>
    </xdr:from>
    <xdr:to>
      <xdr:col>72</xdr:col>
      <xdr:colOff>203200</xdr:colOff>
      <xdr:row>36</xdr:row>
      <xdr:rowOff>117052</xdr:rowOff>
    </xdr:to>
    <xdr:cxnSp macro="">
      <xdr:nvCxnSpPr>
        <xdr:cNvPr id="390" name="直線コネクタ 389"/>
        <xdr:cNvCxnSpPr/>
      </xdr:nvCxnSpPr>
      <xdr:spPr>
        <a:xfrm flipV="1">
          <a:off x="14401800" y="62812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117052</xdr:rowOff>
    </xdr:from>
    <xdr:to>
      <xdr:col>68</xdr:col>
      <xdr:colOff>152400</xdr:colOff>
      <xdr:row>36</xdr:row>
      <xdr:rowOff>131128</xdr:rowOff>
    </xdr:to>
    <xdr:cxnSp macro="">
      <xdr:nvCxnSpPr>
        <xdr:cNvPr id="393" name="直線コネクタ 392"/>
        <xdr:cNvCxnSpPr/>
      </xdr:nvCxnSpPr>
      <xdr:spPr>
        <a:xfrm flipV="1">
          <a:off x="13512800" y="628925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162772</xdr:rowOff>
    </xdr:from>
    <xdr:to>
      <xdr:col>68</xdr:col>
      <xdr:colOff>203200</xdr:colOff>
      <xdr:row>37</xdr:row>
      <xdr:rowOff>92922</xdr:rowOff>
    </xdr:to>
    <xdr:sp macro="" textlink="">
      <xdr:nvSpPr>
        <xdr:cNvPr id="394" name="フローチャート: 判断 393"/>
        <xdr:cNvSpPr/>
      </xdr:nvSpPr>
      <xdr:spPr>
        <a:xfrm>
          <a:off x="14351000" y="63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395" name="テキスト ボックス 394"/>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60219</xdr:rowOff>
    </xdr:from>
    <xdr:to>
      <xdr:col>81</xdr:col>
      <xdr:colOff>95250</xdr:colOff>
      <xdr:row>36</xdr:row>
      <xdr:rowOff>161819</xdr:rowOff>
    </xdr:to>
    <xdr:sp macro="" textlink="">
      <xdr:nvSpPr>
        <xdr:cNvPr id="403" name="楕円 402"/>
        <xdr:cNvSpPr/>
      </xdr:nvSpPr>
      <xdr:spPr>
        <a:xfrm>
          <a:off x="16967200" y="62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152946</xdr:rowOff>
    </xdr:from>
    <xdr:ext cx="762000" cy="259045"/>
    <xdr:sp macro="" textlink="">
      <xdr:nvSpPr>
        <xdr:cNvPr id="404" name="公債費負担の状況該当値テキスト"/>
        <xdr:cNvSpPr txBox="1"/>
      </xdr:nvSpPr>
      <xdr:spPr>
        <a:xfrm>
          <a:off x="17106900" y="615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5" name="楕円 404"/>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06" name="テキスト ボックス 405"/>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58208</xdr:rowOff>
    </xdr:from>
    <xdr:to>
      <xdr:col>73</xdr:col>
      <xdr:colOff>44450</xdr:colOff>
      <xdr:row>36</xdr:row>
      <xdr:rowOff>159808</xdr:rowOff>
    </xdr:to>
    <xdr:sp macro="" textlink="">
      <xdr:nvSpPr>
        <xdr:cNvPr id="407" name="楕円 406"/>
        <xdr:cNvSpPr/>
      </xdr:nvSpPr>
      <xdr:spPr>
        <a:xfrm>
          <a:off x="15240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169985</xdr:rowOff>
    </xdr:from>
    <xdr:ext cx="762000" cy="259045"/>
    <xdr:sp macro="" textlink="">
      <xdr:nvSpPr>
        <xdr:cNvPr id="408" name="テキスト ボックス 407"/>
        <xdr:cNvSpPr txBox="1"/>
      </xdr:nvSpPr>
      <xdr:spPr>
        <a:xfrm>
          <a:off x="14909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66252</xdr:rowOff>
    </xdr:from>
    <xdr:to>
      <xdr:col>68</xdr:col>
      <xdr:colOff>203200</xdr:colOff>
      <xdr:row>36</xdr:row>
      <xdr:rowOff>167852</xdr:rowOff>
    </xdr:to>
    <xdr:sp macro="" textlink="">
      <xdr:nvSpPr>
        <xdr:cNvPr id="409" name="楕円 408"/>
        <xdr:cNvSpPr/>
      </xdr:nvSpPr>
      <xdr:spPr>
        <a:xfrm>
          <a:off x="14351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6579</xdr:rowOff>
    </xdr:from>
    <xdr:ext cx="762000" cy="259045"/>
    <xdr:sp macro="" textlink="">
      <xdr:nvSpPr>
        <xdr:cNvPr id="410" name="テキスト ボックス 409"/>
        <xdr:cNvSpPr txBox="1"/>
      </xdr:nvSpPr>
      <xdr:spPr>
        <a:xfrm>
          <a:off x="14020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80328</xdr:rowOff>
    </xdr:from>
    <xdr:to>
      <xdr:col>64</xdr:col>
      <xdr:colOff>152400</xdr:colOff>
      <xdr:row>37</xdr:row>
      <xdr:rowOff>10478</xdr:rowOff>
    </xdr:to>
    <xdr:sp macro="" textlink="">
      <xdr:nvSpPr>
        <xdr:cNvPr id="411" name="楕円 410"/>
        <xdr:cNvSpPr/>
      </xdr:nvSpPr>
      <xdr:spPr>
        <a:xfrm>
          <a:off x="13462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20655</xdr:rowOff>
    </xdr:from>
    <xdr:ext cx="762000" cy="259045"/>
    <xdr:sp macro="" textlink="">
      <xdr:nvSpPr>
        <xdr:cNvPr id="412" name="テキスト ボックス 411"/>
        <xdr:cNvSpPr txBox="1"/>
      </xdr:nvSpPr>
      <xdr:spPr>
        <a:xfrm>
          <a:off x="13131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本比率については、平成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となっている。これは、財政調整基金や施設整備等基金等への積立てによる充当可能基金の増加や団塊世代の退職により退職手当負担見込額が減少していることが主な要因である。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今後、新庁舎建設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や再編小学校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大型建設事業の実施により地方債現在高の増加が見込まれることや交付税算入率の高い合併特例債発行可能残高の減少により、基準財政需要額算入見込額の伸びが鈍化することから、指標の悪化が懸念される。引き続き、事務事業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57912</xdr:rowOff>
    </xdr:from>
    <xdr:to>
      <xdr:col>68</xdr:col>
      <xdr:colOff>203200</xdr:colOff>
      <xdr:row>14</xdr:row>
      <xdr:rowOff>159512</xdr:rowOff>
    </xdr:to>
    <xdr:sp macro="" textlink="">
      <xdr:nvSpPr>
        <xdr:cNvPr id="454" name="フローチャート: 判断 453"/>
        <xdr:cNvSpPr/>
      </xdr:nvSpPr>
      <xdr:spPr>
        <a:xfrm>
          <a:off x="14351000" y="245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169689</xdr:rowOff>
    </xdr:from>
    <xdr:ext cx="762000" cy="259045"/>
    <xdr:sp macro="" textlink="">
      <xdr:nvSpPr>
        <xdr:cNvPr id="455" name="テキスト ボックス 454"/>
        <xdr:cNvSpPr txBox="1"/>
      </xdr:nvSpPr>
      <xdr:spPr>
        <a:xfrm>
          <a:off x="14020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月の合併以降、宮若市定員適正化計画に基づき定員管理の適正化（平成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人減）を推進したことにより、職員数が減少したことが要因である。今後も、事務事業の継続的な見直しを図りつつ、簡素で効率的な組織体制の構築に取り組み、職員数の適正化に努める。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26416</xdr:rowOff>
    </xdr:to>
    <xdr:cxnSp macro="">
      <xdr:nvCxnSpPr>
        <xdr:cNvPr id="64" name="直線コネクタ 63"/>
        <xdr:cNvCxnSpPr/>
      </xdr:nvCxnSpPr>
      <xdr:spPr>
        <a:xfrm>
          <a:off x="3987800" y="6180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30988</xdr:rowOff>
    </xdr:to>
    <xdr:cxnSp macro="">
      <xdr:nvCxnSpPr>
        <xdr:cNvPr id="67" name="直線コネクタ 66"/>
        <xdr:cNvCxnSpPr/>
      </xdr:nvCxnSpPr>
      <xdr:spPr>
        <a:xfrm flipV="1">
          <a:off x="3098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xdr:cNvCxnSpPr/>
      </xdr:nvCxnSpPr>
      <xdr:spPr>
        <a:xfrm>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30988</xdr:rowOff>
    </xdr:to>
    <xdr:cxnSp macro="">
      <xdr:nvCxnSpPr>
        <xdr:cNvPr id="73" name="直線コネクタ 72"/>
        <xdr:cNvCxnSpPr/>
      </xdr:nvCxnSpPr>
      <xdr:spPr>
        <a:xfrm flipV="1">
          <a:off x="1320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％上回っており、前年対比でも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これは、行財政改革大綱第二次・第三次集中改革プランの実施に伴い、民間委託の推進（窓口業務や給食調理業務）による職員人件費等から委託料へのシフトや定員管理の適正化の推進により臨時職員等が増加したことが主な要因である。また、前年対比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保育所・認定こども園において、待機児童対策のため保育士を増員したこと等による賃金の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やふるさと納税の増加に伴い広告料等の関連経費が増加したことが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主な要因である。今後も効果を継続的に検証し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民間委託を推進していくとともに、ＡＩやＲＰＡの導入について調査研究を行っていく。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129722</xdr:rowOff>
    </xdr:from>
    <xdr:to>
      <xdr:col>82</xdr:col>
      <xdr:colOff>107950</xdr:colOff>
      <xdr:row>20</xdr:row>
      <xdr:rowOff>110672</xdr:rowOff>
    </xdr:to>
    <xdr:cxnSp macro="">
      <xdr:nvCxnSpPr>
        <xdr:cNvPr id="127" name="直線コネクタ 126"/>
        <xdr:cNvCxnSpPr/>
      </xdr:nvCxnSpPr>
      <xdr:spPr>
        <a:xfrm>
          <a:off x="15671800" y="33872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19</xdr:row>
      <xdr:rowOff>129722</xdr:rowOff>
    </xdr:to>
    <xdr:cxnSp macro="">
      <xdr:nvCxnSpPr>
        <xdr:cNvPr id="130" name="直線コネクタ 129"/>
        <xdr:cNvCxnSpPr/>
      </xdr:nvCxnSpPr>
      <xdr:spPr>
        <a:xfrm>
          <a:off x="14782800" y="32239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170543</xdr:rowOff>
    </xdr:to>
    <xdr:cxnSp macro="">
      <xdr:nvCxnSpPr>
        <xdr:cNvPr id="133" name="直線コネクタ 132"/>
        <xdr:cNvCxnSpPr/>
      </xdr:nvCxnSpPr>
      <xdr:spPr>
        <a:xfrm flipV="1">
          <a:off x="13893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9978</xdr:rowOff>
    </xdr:to>
    <xdr:cxnSp macro="">
      <xdr:nvCxnSpPr>
        <xdr:cNvPr id="136" name="直線コネクタ 135"/>
        <xdr:cNvCxnSpPr/>
      </xdr:nvCxnSpPr>
      <xdr:spPr>
        <a:xfrm flipV="1">
          <a:off x="13004800" y="325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7" name="フローチャート: 判断 136"/>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38" name="テキスト ボックス 137"/>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6" name="楕円 145"/>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31949</xdr:rowOff>
    </xdr:from>
    <xdr:ext cx="762000" cy="259045"/>
    <xdr:sp macro="" textlink="">
      <xdr:nvSpPr>
        <xdr:cNvPr id="147" name="物件費該当値テキスト"/>
        <xdr:cNvSpPr txBox="1"/>
      </xdr:nvSpPr>
      <xdr:spPr>
        <a:xfrm>
          <a:off x="165989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78922</xdr:rowOff>
    </xdr:from>
    <xdr:to>
      <xdr:col>78</xdr:col>
      <xdr:colOff>120650</xdr:colOff>
      <xdr:row>20</xdr:row>
      <xdr:rowOff>9072</xdr:rowOff>
    </xdr:to>
    <xdr:sp macro="" textlink="">
      <xdr:nvSpPr>
        <xdr:cNvPr id="148" name="楕円 147"/>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165299</xdr:rowOff>
    </xdr:from>
    <xdr:ext cx="736600" cy="259045"/>
    <xdr:sp macro="" textlink="">
      <xdr:nvSpPr>
        <xdr:cNvPr id="149" name="テキスト ボックス 148"/>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0" name="楕円 149"/>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1" name="テキスト ボックス 150"/>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2" name="楕円 151"/>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3" name="テキスト ボックス 152"/>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4" name="楕円 153"/>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5" name="テキスト ボックス 154"/>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扶助費は、類似団体と比べ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％上回っている。これは、髙い生活保護率（平成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月現在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％）による生活保護関係経費の影響によるものが主であることから、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生活困窮者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就労支援事業や相談支援事業など生活保護の適正化に積極的に取り組んでいる。さらに、年々増加する高齢化率（平成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月現在高齢化率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34.3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％）や障害者福祉サービス受給者の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増加等に伴い、今後も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社会保障関係経費は増加することが見込まれることから、資格審査等の適正化やレセプト点検等による医療費等の適正化を推進し抑制に努めていく。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64407</xdr:rowOff>
    </xdr:to>
    <xdr:cxnSp macro="">
      <xdr:nvCxnSpPr>
        <xdr:cNvPr id="190" name="直線コネクタ 189"/>
        <xdr:cNvCxnSpPr/>
      </xdr:nvCxnSpPr>
      <xdr:spPr>
        <a:xfrm>
          <a:off x="3987800" y="10136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20865</xdr:rowOff>
    </xdr:to>
    <xdr:cxnSp macro="">
      <xdr:nvCxnSpPr>
        <xdr:cNvPr id="193" name="直線コネクタ 192"/>
        <xdr:cNvCxnSpPr/>
      </xdr:nvCxnSpPr>
      <xdr:spPr>
        <a:xfrm>
          <a:off x="3098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20865</xdr:rowOff>
    </xdr:to>
    <xdr:cxnSp macro="">
      <xdr:nvCxnSpPr>
        <xdr:cNvPr id="196" name="直線コネクタ 195"/>
        <xdr:cNvCxnSpPr/>
      </xdr:nvCxnSpPr>
      <xdr:spPr>
        <a:xfrm flipV="1">
          <a:off x="2209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148772</xdr:rowOff>
    </xdr:from>
    <xdr:to>
      <xdr:col>11</xdr:col>
      <xdr:colOff>9525</xdr:colOff>
      <xdr:row>59</xdr:row>
      <xdr:rowOff>20865</xdr:rowOff>
    </xdr:to>
    <xdr:cxnSp macro="">
      <xdr:nvCxnSpPr>
        <xdr:cNvPr id="199" name="直線コネクタ 198"/>
        <xdr:cNvCxnSpPr/>
      </xdr:nvCxnSpPr>
      <xdr:spPr>
        <a:xfrm>
          <a:off x="1320800" y="10092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200" name="フローチャート: 判断 199"/>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01" name="テキスト ボックス 200"/>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209" name="楕円 208"/>
        <xdr:cNvSpPr/>
      </xdr:nvSpPr>
      <xdr:spPr>
        <a:xfrm>
          <a:off x="47752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157134</xdr:rowOff>
    </xdr:from>
    <xdr:ext cx="762000" cy="259045"/>
    <xdr:sp macro="" textlink="">
      <xdr:nvSpPr>
        <xdr:cNvPr id="210" name="扶助費該当値テキスト"/>
        <xdr:cNvSpPr txBox="1"/>
      </xdr:nvSpPr>
      <xdr:spPr>
        <a:xfrm>
          <a:off x="4914900" y="1010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1" name="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5" name="楕円 214"/>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6" name="テキスト ボックス 215"/>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97972</xdr:rowOff>
    </xdr:from>
    <xdr:to>
      <xdr:col>6</xdr:col>
      <xdr:colOff>171450</xdr:colOff>
      <xdr:row>59</xdr:row>
      <xdr:rowOff>28122</xdr:rowOff>
    </xdr:to>
    <xdr:sp macro="" textlink="">
      <xdr:nvSpPr>
        <xdr:cNvPr id="217" name="楕円 216"/>
        <xdr:cNvSpPr/>
      </xdr:nvSpPr>
      <xdr:spPr>
        <a:xfrm>
          <a:off x="1270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12899</xdr:rowOff>
    </xdr:from>
    <xdr:ext cx="762000" cy="259045"/>
    <xdr:sp macro="" textlink="">
      <xdr:nvSpPr>
        <xdr:cNvPr id="218" name="テキスト ボックス 217"/>
        <xdr:cNvSpPr txBox="1"/>
      </xdr:nvSpPr>
      <xdr:spPr>
        <a:xfrm>
          <a:off x="939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その他は、類似団体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％下回っているが、前年対比では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の増加に伴う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輝くふるさと応援基金積立金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今後は下水道整備の推進に伴う事業量の増加や施設の維持管理に対する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下水道会計への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繰出金が増加する見込みである。このため、各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ては、独立採算の原則のもと、歳入確保、経費削減により、健全な財政運営に努めていく。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32294</xdr:rowOff>
    </xdr:to>
    <xdr:cxnSp macro="">
      <xdr:nvCxnSpPr>
        <xdr:cNvPr id="253" name="直線コネクタ 252"/>
        <xdr:cNvCxnSpPr/>
      </xdr:nvCxnSpPr>
      <xdr:spPr>
        <a:xfrm>
          <a:off x="15671800" y="9613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12700</xdr:rowOff>
    </xdr:to>
    <xdr:cxnSp macro="">
      <xdr:nvCxnSpPr>
        <xdr:cNvPr id="256" name="直線コネクタ 255"/>
        <xdr:cNvCxnSpPr/>
      </xdr:nvCxnSpPr>
      <xdr:spPr>
        <a:xfrm>
          <a:off x="14782800" y="95289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131899</xdr:rowOff>
    </xdr:to>
    <xdr:cxnSp macro="">
      <xdr:nvCxnSpPr>
        <xdr:cNvPr id="259" name="直線コネクタ 258"/>
        <xdr:cNvCxnSpPr/>
      </xdr:nvCxnSpPr>
      <xdr:spPr>
        <a:xfrm flipV="1">
          <a:off x="13893800" y="95289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131899</xdr:rowOff>
    </xdr:to>
    <xdr:cxnSp macro="">
      <xdr:nvCxnSpPr>
        <xdr:cNvPr id="262" name="直線コネクタ 261"/>
        <xdr:cNvCxnSpPr/>
      </xdr:nvCxnSpPr>
      <xdr:spPr>
        <a:xfrm>
          <a:off x="13004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3" name="フローチャート: 判断 262"/>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4" name="テキスト ボックス 263"/>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2" name="楕円 271"/>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3" name="その他該当値テキスト"/>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6" name="楕円 275"/>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7" name="テキスト ボックス 276"/>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8" name="楕円 277"/>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9" name="テキスト ボックス 278"/>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年間において、はじめて類似団体平均を下回った。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負担割合の見直しに着手したこと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じん芥処理施設組合の負担金が減少したことが主な要因である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90424</xdr:rowOff>
    </xdr:to>
    <xdr:cxnSp macro="">
      <xdr:nvCxnSpPr>
        <xdr:cNvPr id="311" name="直線コネクタ 310"/>
        <xdr:cNvCxnSpPr/>
      </xdr:nvCxnSpPr>
      <xdr:spPr>
        <a:xfrm flipV="1">
          <a:off x="15671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14" name="直線コネクタ 313"/>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131572</xdr:rowOff>
    </xdr:to>
    <xdr:cxnSp macro="">
      <xdr:nvCxnSpPr>
        <xdr:cNvPr id="317" name="直線コネクタ 316"/>
        <xdr:cNvCxnSpPr/>
      </xdr:nvCxnSpPr>
      <xdr:spPr>
        <a:xfrm flipV="1">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136144</xdr:rowOff>
    </xdr:to>
    <xdr:cxnSp macro="">
      <xdr:nvCxnSpPr>
        <xdr:cNvPr id="320" name="直線コネクタ 319"/>
        <xdr:cNvCxnSpPr/>
      </xdr:nvCxnSpPr>
      <xdr:spPr>
        <a:xfrm flipV="1">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21" name="フローチャート: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2" name="楕円 33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33" name="テキスト ボックス 332"/>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5" name="テキスト ボックス 334"/>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8" name="楕円 33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9" name="テキスト ボックス 338"/>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債）の償還開始による増加により、前年対比で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％増加しているが、類似団体と比較すると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ている。今後は据置期間が終了する地方債の償還開始や新庁舎建設等大型建設事業の実施等により公債費は増加する見込みであることから、財源手立てを工夫し、地方債の発行抑制に努めることで公債費の増加を抑制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106045</xdr:rowOff>
    </xdr:from>
    <xdr:to>
      <xdr:col>24</xdr:col>
      <xdr:colOff>25400</xdr:colOff>
      <xdr:row>74</xdr:row>
      <xdr:rowOff>144145</xdr:rowOff>
    </xdr:to>
    <xdr:cxnSp macro="">
      <xdr:nvCxnSpPr>
        <xdr:cNvPr id="371" name="直線コネクタ 370"/>
        <xdr:cNvCxnSpPr/>
      </xdr:nvCxnSpPr>
      <xdr:spPr>
        <a:xfrm>
          <a:off x="3987800" y="12793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116222</xdr:rowOff>
    </xdr:from>
    <xdr:ext cx="762000" cy="259045"/>
    <xdr:sp macro="" textlink="">
      <xdr:nvSpPr>
        <xdr:cNvPr id="372" name="公債費平均値テキスト"/>
        <xdr:cNvSpPr txBox="1"/>
      </xdr:nvSpPr>
      <xdr:spPr>
        <a:xfrm>
          <a:off x="4914900" y="1280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102235</xdr:rowOff>
    </xdr:from>
    <xdr:to>
      <xdr:col>19</xdr:col>
      <xdr:colOff>187325</xdr:colOff>
      <xdr:row>74</xdr:row>
      <xdr:rowOff>106045</xdr:rowOff>
    </xdr:to>
    <xdr:cxnSp macro="">
      <xdr:nvCxnSpPr>
        <xdr:cNvPr id="374" name="直線コネクタ 373"/>
        <xdr:cNvCxnSpPr/>
      </xdr:nvCxnSpPr>
      <xdr:spPr>
        <a:xfrm>
          <a:off x="3098800" y="12789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102235</xdr:rowOff>
    </xdr:from>
    <xdr:to>
      <xdr:col>15</xdr:col>
      <xdr:colOff>98425</xdr:colOff>
      <xdr:row>74</xdr:row>
      <xdr:rowOff>102235</xdr:rowOff>
    </xdr:to>
    <xdr:cxnSp macro="">
      <xdr:nvCxnSpPr>
        <xdr:cNvPr id="377" name="直線コネクタ 376"/>
        <xdr:cNvCxnSpPr/>
      </xdr:nvCxnSpPr>
      <xdr:spPr>
        <a:xfrm>
          <a:off x="2209800" y="12789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102235</xdr:rowOff>
    </xdr:from>
    <xdr:to>
      <xdr:col>11</xdr:col>
      <xdr:colOff>9525</xdr:colOff>
      <xdr:row>74</xdr:row>
      <xdr:rowOff>119380</xdr:rowOff>
    </xdr:to>
    <xdr:cxnSp macro="">
      <xdr:nvCxnSpPr>
        <xdr:cNvPr id="380" name="直線コネクタ 379"/>
        <xdr:cNvCxnSpPr/>
      </xdr:nvCxnSpPr>
      <xdr:spPr>
        <a:xfrm flipV="1">
          <a:off x="1320800" y="127895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100965</xdr:rowOff>
    </xdr:from>
    <xdr:to>
      <xdr:col>11</xdr:col>
      <xdr:colOff>60325</xdr:colOff>
      <xdr:row>75</xdr:row>
      <xdr:rowOff>31115</xdr:rowOff>
    </xdr:to>
    <xdr:sp macro="" textlink="">
      <xdr:nvSpPr>
        <xdr:cNvPr id="381" name="フローチャート: 判断 380"/>
        <xdr:cNvSpPr/>
      </xdr:nvSpPr>
      <xdr:spPr>
        <a:xfrm>
          <a:off x="21590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15892</xdr:rowOff>
    </xdr:from>
    <xdr:ext cx="762000" cy="259045"/>
    <xdr:sp macro="" textlink="">
      <xdr:nvSpPr>
        <xdr:cNvPr id="382" name="テキスト ボックス 381"/>
        <xdr:cNvSpPr txBox="1"/>
      </xdr:nvSpPr>
      <xdr:spPr>
        <a:xfrm>
          <a:off x="18288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93345</xdr:rowOff>
    </xdr:from>
    <xdr:to>
      <xdr:col>24</xdr:col>
      <xdr:colOff>76200</xdr:colOff>
      <xdr:row>75</xdr:row>
      <xdr:rowOff>23495</xdr:rowOff>
    </xdr:to>
    <xdr:sp macro="" textlink="">
      <xdr:nvSpPr>
        <xdr:cNvPr id="390" name="楕円 389"/>
        <xdr:cNvSpPr/>
      </xdr:nvSpPr>
      <xdr:spPr>
        <a:xfrm>
          <a:off x="47752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1922</xdr:rowOff>
    </xdr:from>
    <xdr:ext cx="762000" cy="259045"/>
    <xdr:sp macro="" textlink="">
      <xdr:nvSpPr>
        <xdr:cNvPr id="391" name="公債費該当値テキスト"/>
        <xdr:cNvSpPr txBox="1"/>
      </xdr:nvSpPr>
      <xdr:spPr>
        <a:xfrm>
          <a:off x="4914900" y="126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55245</xdr:rowOff>
    </xdr:from>
    <xdr:to>
      <xdr:col>20</xdr:col>
      <xdr:colOff>38100</xdr:colOff>
      <xdr:row>74</xdr:row>
      <xdr:rowOff>156845</xdr:rowOff>
    </xdr:to>
    <xdr:sp macro="" textlink="">
      <xdr:nvSpPr>
        <xdr:cNvPr id="392" name="楕円 391"/>
        <xdr:cNvSpPr/>
      </xdr:nvSpPr>
      <xdr:spPr>
        <a:xfrm>
          <a:off x="3937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167022</xdr:rowOff>
    </xdr:from>
    <xdr:ext cx="736600" cy="259045"/>
    <xdr:sp macro="" textlink="">
      <xdr:nvSpPr>
        <xdr:cNvPr id="393" name="テキスト ボックス 392"/>
        <xdr:cNvSpPr txBox="1"/>
      </xdr:nvSpPr>
      <xdr:spPr>
        <a:xfrm>
          <a:off x="3606800" y="1251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51435</xdr:rowOff>
    </xdr:from>
    <xdr:to>
      <xdr:col>15</xdr:col>
      <xdr:colOff>149225</xdr:colOff>
      <xdr:row>74</xdr:row>
      <xdr:rowOff>153035</xdr:rowOff>
    </xdr:to>
    <xdr:sp macro="" textlink="">
      <xdr:nvSpPr>
        <xdr:cNvPr id="394" name="楕円 393"/>
        <xdr:cNvSpPr/>
      </xdr:nvSpPr>
      <xdr:spPr>
        <a:xfrm>
          <a:off x="3048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163212</xdr:rowOff>
    </xdr:from>
    <xdr:ext cx="762000" cy="259045"/>
    <xdr:sp macro="" textlink="">
      <xdr:nvSpPr>
        <xdr:cNvPr id="395" name="テキスト ボックス 394"/>
        <xdr:cNvSpPr txBox="1"/>
      </xdr:nvSpPr>
      <xdr:spPr>
        <a:xfrm>
          <a:off x="2717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51435</xdr:rowOff>
    </xdr:from>
    <xdr:to>
      <xdr:col>11</xdr:col>
      <xdr:colOff>60325</xdr:colOff>
      <xdr:row>74</xdr:row>
      <xdr:rowOff>153035</xdr:rowOff>
    </xdr:to>
    <xdr:sp macro="" textlink="">
      <xdr:nvSpPr>
        <xdr:cNvPr id="396" name="楕円 395"/>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163212</xdr:rowOff>
    </xdr:from>
    <xdr:ext cx="762000" cy="259045"/>
    <xdr:sp macro="" textlink="">
      <xdr:nvSpPr>
        <xdr:cNvPr id="397" name="テキスト ボックス 396"/>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公債費以外は、類似団体と比べ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％上回っている。これは、扶助費において、生活保護</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高い水準にあること、また、物件費では、民間委託の推進や職員数の減少に伴い、委託料や賃金が増加していることが主な要因である。今後とも、行財政改革を推進し、自主財源の確保や民間委託の更なる推進による経費削減を図り、より健全な財政基盤の確立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27939</xdr:rowOff>
    </xdr:to>
    <xdr:cxnSp macro="">
      <xdr:nvCxnSpPr>
        <xdr:cNvPr id="432" name="直線コネクタ 431"/>
        <xdr:cNvCxnSpPr/>
      </xdr:nvCxnSpPr>
      <xdr:spPr>
        <a:xfrm>
          <a:off x="15671800" y="135001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127000</xdr:rowOff>
    </xdr:to>
    <xdr:cxnSp macro="">
      <xdr:nvCxnSpPr>
        <xdr:cNvPr id="435" name="直線コネクタ 434"/>
        <xdr:cNvCxnSpPr/>
      </xdr:nvCxnSpPr>
      <xdr:spPr>
        <a:xfrm>
          <a:off x="14782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96520</xdr:rowOff>
    </xdr:to>
    <xdr:cxnSp macro="">
      <xdr:nvCxnSpPr>
        <xdr:cNvPr id="438" name="直線コネクタ 437"/>
        <xdr:cNvCxnSpPr/>
      </xdr:nvCxnSpPr>
      <xdr:spPr>
        <a:xfrm flipV="1">
          <a:off x="13893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96520</xdr:rowOff>
    </xdr:to>
    <xdr:cxnSp macro="">
      <xdr:nvCxnSpPr>
        <xdr:cNvPr id="441" name="直線コネクタ 440"/>
        <xdr:cNvCxnSpPr/>
      </xdr:nvCxnSpPr>
      <xdr:spPr>
        <a:xfrm>
          <a:off x="13004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2" name="フローチャート: 判断 441"/>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43" name="テキスト ボックス 442"/>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51" name="楕円 450"/>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52"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4" name="テキスト ボックス 45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57" name="楕円 456"/>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58" name="テキスト ボックス 457"/>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9" name="楕円 45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60" name="テキスト ボックス 45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137858</xdr:rowOff>
    </xdr:from>
    <xdr:to>
      <xdr:col>29</xdr:col>
      <xdr:colOff>127000</xdr:colOff>
      <xdr:row>17</xdr:row>
      <xdr:rowOff>145212</xdr:rowOff>
    </xdr:to>
    <xdr:cxnSp macro="">
      <xdr:nvCxnSpPr>
        <xdr:cNvPr id="50" name="直線コネクタ 49"/>
        <xdr:cNvCxnSpPr/>
      </xdr:nvCxnSpPr>
      <xdr:spPr bwMode="auto">
        <a:xfrm flipV="1">
          <a:off x="5003800" y="3100133"/>
          <a:ext cx="647700" cy="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121221</xdr:rowOff>
    </xdr:from>
    <xdr:to>
      <xdr:col>26</xdr:col>
      <xdr:colOff>50800</xdr:colOff>
      <xdr:row>17</xdr:row>
      <xdr:rowOff>145212</xdr:rowOff>
    </xdr:to>
    <xdr:cxnSp macro="">
      <xdr:nvCxnSpPr>
        <xdr:cNvPr id="53" name="直線コネクタ 52"/>
        <xdr:cNvCxnSpPr/>
      </xdr:nvCxnSpPr>
      <xdr:spPr bwMode="auto">
        <a:xfrm>
          <a:off x="4305300" y="3083496"/>
          <a:ext cx="698500" cy="2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84036</xdr:rowOff>
    </xdr:from>
    <xdr:to>
      <xdr:col>22</xdr:col>
      <xdr:colOff>114300</xdr:colOff>
      <xdr:row>17</xdr:row>
      <xdr:rowOff>121221</xdr:rowOff>
    </xdr:to>
    <xdr:cxnSp macro="">
      <xdr:nvCxnSpPr>
        <xdr:cNvPr id="56" name="直線コネクタ 55"/>
        <xdr:cNvCxnSpPr/>
      </xdr:nvCxnSpPr>
      <xdr:spPr bwMode="auto">
        <a:xfrm>
          <a:off x="3606800" y="3046311"/>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84036</xdr:rowOff>
    </xdr:from>
    <xdr:to>
      <xdr:col>18</xdr:col>
      <xdr:colOff>177800</xdr:colOff>
      <xdr:row>17</xdr:row>
      <xdr:rowOff>116929</xdr:rowOff>
    </xdr:to>
    <xdr:cxnSp macro="">
      <xdr:nvCxnSpPr>
        <xdr:cNvPr id="59" name="直線コネクタ 58"/>
        <xdr:cNvCxnSpPr/>
      </xdr:nvCxnSpPr>
      <xdr:spPr bwMode="auto">
        <a:xfrm flipV="1">
          <a:off x="2908300" y="3046311"/>
          <a:ext cx="698500" cy="3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44082</xdr:rowOff>
    </xdr:from>
    <xdr:to>
      <xdr:col>19</xdr:col>
      <xdr:colOff>38100</xdr:colOff>
      <xdr:row>18</xdr:row>
      <xdr:rowOff>145682</xdr:rowOff>
    </xdr:to>
    <xdr:sp macro="" textlink="">
      <xdr:nvSpPr>
        <xdr:cNvPr id="60" name="フローチャート: 判断 59"/>
        <xdr:cNvSpPr/>
      </xdr:nvSpPr>
      <xdr:spPr bwMode="auto">
        <a:xfrm>
          <a:off x="3556000" y="3177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130459</xdr:rowOff>
    </xdr:from>
    <xdr:ext cx="762000" cy="259045"/>
    <xdr:sp macro="" textlink="">
      <xdr:nvSpPr>
        <xdr:cNvPr id="61" name="テキスト ボックス 60"/>
        <xdr:cNvSpPr txBox="1"/>
      </xdr:nvSpPr>
      <xdr:spPr>
        <a:xfrm>
          <a:off x="3225800" y="326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87058</xdr:rowOff>
    </xdr:from>
    <xdr:to>
      <xdr:col>29</xdr:col>
      <xdr:colOff>177800</xdr:colOff>
      <xdr:row>18</xdr:row>
      <xdr:rowOff>17208</xdr:rowOff>
    </xdr:to>
    <xdr:sp macro="" textlink="">
      <xdr:nvSpPr>
        <xdr:cNvPr id="69" name="楕円 68"/>
        <xdr:cNvSpPr/>
      </xdr:nvSpPr>
      <xdr:spPr bwMode="auto">
        <a:xfrm>
          <a:off x="5600700" y="304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59135</xdr:rowOff>
    </xdr:from>
    <xdr:ext cx="762000" cy="259045"/>
    <xdr:sp macro="" textlink="">
      <xdr:nvSpPr>
        <xdr:cNvPr id="70" name="人口1人当たり決算額の推移該当値テキスト130"/>
        <xdr:cNvSpPr txBox="1"/>
      </xdr:nvSpPr>
      <xdr:spPr>
        <a:xfrm>
          <a:off x="5740400" y="302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94412</xdr:rowOff>
    </xdr:from>
    <xdr:to>
      <xdr:col>26</xdr:col>
      <xdr:colOff>101600</xdr:colOff>
      <xdr:row>18</xdr:row>
      <xdr:rowOff>24562</xdr:rowOff>
    </xdr:to>
    <xdr:sp macro="" textlink="">
      <xdr:nvSpPr>
        <xdr:cNvPr id="71" name="楕円 70"/>
        <xdr:cNvSpPr/>
      </xdr:nvSpPr>
      <xdr:spPr bwMode="auto">
        <a:xfrm>
          <a:off x="4953000" y="30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9339</xdr:rowOff>
    </xdr:from>
    <xdr:ext cx="736600" cy="259045"/>
    <xdr:sp macro="" textlink="">
      <xdr:nvSpPr>
        <xdr:cNvPr id="72" name="テキスト ボックス 71"/>
        <xdr:cNvSpPr txBox="1"/>
      </xdr:nvSpPr>
      <xdr:spPr>
        <a:xfrm>
          <a:off x="4622800" y="314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70421</xdr:rowOff>
    </xdr:from>
    <xdr:to>
      <xdr:col>22</xdr:col>
      <xdr:colOff>165100</xdr:colOff>
      <xdr:row>18</xdr:row>
      <xdr:rowOff>571</xdr:rowOff>
    </xdr:to>
    <xdr:sp macro="" textlink="">
      <xdr:nvSpPr>
        <xdr:cNvPr id="73" name="楕円 72"/>
        <xdr:cNvSpPr/>
      </xdr:nvSpPr>
      <xdr:spPr bwMode="auto">
        <a:xfrm>
          <a:off x="4254500" y="303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156798</xdr:rowOff>
    </xdr:from>
    <xdr:ext cx="762000" cy="259045"/>
    <xdr:sp macro="" textlink="">
      <xdr:nvSpPr>
        <xdr:cNvPr id="74" name="テキスト ボックス 73"/>
        <xdr:cNvSpPr txBox="1"/>
      </xdr:nvSpPr>
      <xdr:spPr>
        <a:xfrm>
          <a:off x="3924300" y="31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33236</xdr:rowOff>
    </xdr:from>
    <xdr:to>
      <xdr:col>19</xdr:col>
      <xdr:colOff>38100</xdr:colOff>
      <xdr:row>17</xdr:row>
      <xdr:rowOff>134836</xdr:rowOff>
    </xdr:to>
    <xdr:sp macro="" textlink="">
      <xdr:nvSpPr>
        <xdr:cNvPr id="75" name="楕円 74"/>
        <xdr:cNvSpPr/>
      </xdr:nvSpPr>
      <xdr:spPr bwMode="auto">
        <a:xfrm>
          <a:off x="3556000" y="29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145013</xdr:rowOff>
    </xdr:from>
    <xdr:ext cx="762000" cy="259045"/>
    <xdr:sp macro="" textlink="">
      <xdr:nvSpPr>
        <xdr:cNvPr id="76" name="テキスト ボックス 75"/>
        <xdr:cNvSpPr txBox="1"/>
      </xdr:nvSpPr>
      <xdr:spPr>
        <a:xfrm>
          <a:off x="3225800" y="27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66129</xdr:rowOff>
    </xdr:from>
    <xdr:to>
      <xdr:col>15</xdr:col>
      <xdr:colOff>101600</xdr:colOff>
      <xdr:row>17</xdr:row>
      <xdr:rowOff>167729</xdr:rowOff>
    </xdr:to>
    <xdr:sp macro="" textlink="">
      <xdr:nvSpPr>
        <xdr:cNvPr id="77" name="楕円 76"/>
        <xdr:cNvSpPr/>
      </xdr:nvSpPr>
      <xdr:spPr bwMode="auto">
        <a:xfrm>
          <a:off x="2857500" y="302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152506</xdr:rowOff>
    </xdr:from>
    <xdr:ext cx="762000" cy="259045"/>
    <xdr:sp macro="" textlink="">
      <xdr:nvSpPr>
        <xdr:cNvPr id="78" name="テキスト ボックス 77"/>
        <xdr:cNvSpPr txBox="1"/>
      </xdr:nvSpPr>
      <xdr:spPr>
        <a:xfrm>
          <a:off x="2527300" y="31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31997</xdr:rowOff>
    </xdr:from>
    <xdr:to>
      <xdr:col>29</xdr:col>
      <xdr:colOff>127000</xdr:colOff>
      <xdr:row>38</xdr:row>
      <xdr:rowOff>32538</xdr:rowOff>
    </xdr:to>
    <xdr:cxnSp macro="">
      <xdr:nvCxnSpPr>
        <xdr:cNvPr id="112" name="直線コネクタ 111"/>
        <xdr:cNvCxnSpPr/>
      </xdr:nvCxnSpPr>
      <xdr:spPr bwMode="auto">
        <a:xfrm flipV="1">
          <a:off x="5003800" y="7499597"/>
          <a:ext cx="6477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32538</xdr:rowOff>
    </xdr:from>
    <xdr:to>
      <xdr:col>26</xdr:col>
      <xdr:colOff>50800</xdr:colOff>
      <xdr:row>38</xdr:row>
      <xdr:rowOff>38959</xdr:rowOff>
    </xdr:to>
    <xdr:cxnSp macro="">
      <xdr:nvCxnSpPr>
        <xdr:cNvPr id="115" name="直線コネクタ 114"/>
        <xdr:cNvCxnSpPr/>
      </xdr:nvCxnSpPr>
      <xdr:spPr bwMode="auto">
        <a:xfrm flipV="1">
          <a:off x="4305300" y="7500138"/>
          <a:ext cx="698500" cy="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37202</xdr:rowOff>
    </xdr:from>
    <xdr:to>
      <xdr:col>22</xdr:col>
      <xdr:colOff>114300</xdr:colOff>
      <xdr:row>38</xdr:row>
      <xdr:rowOff>38959</xdr:rowOff>
    </xdr:to>
    <xdr:cxnSp macro="">
      <xdr:nvCxnSpPr>
        <xdr:cNvPr id="118" name="直線コネクタ 117"/>
        <xdr:cNvCxnSpPr/>
      </xdr:nvCxnSpPr>
      <xdr:spPr bwMode="auto">
        <a:xfrm>
          <a:off x="3606800" y="7504802"/>
          <a:ext cx="698500" cy="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33144</xdr:rowOff>
    </xdr:from>
    <xdr:to>
      <xdr:col>18</xdr:col>
      <xdr:colOff>177800</xdr:colOff>
      <xdr:row>38</xdr:row>
      <xdr:rowOff>37202</xdr:rowOff>
    </xdr:to>
    <xdr:cxnSp macro="">
      <xdr:nvCxnSpPr>
        <xdr:cNvPr id="121" name="直線コネクタ 120"/>
        <xdr:cNvCxnSpPr/>
      </xdr:nvCxnSpPr>
      <xdr:spPr bwMode="auto">
        <a:xfrm>
          <a:off x="2908300" y="7500744"/>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294749</xdr:rowOff>
    </xdr:from>
    <xdr:to>
      <xdr:col>19</xdr:col>
      <xdr:colOff>38100</xdr:colOff>
      <xdr:row>38</xdr:row>
      <xdr:rowOff>53449</xdr:rowOff>
    </xdr:to>
    <xdr:sp macro="" textlink="">
      <xdr:nvSpPr>
        <xdr:cNvPr id="122" name="フローチャート: 判断 121"/>
        <xdr:cNvSpPr/>
      </xdr:nvSpPr>
      <xdr:spPr bwMode="auto">
        <a:xfrm>
          <a:off x="3556000" y="7419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63626</xdr:rowOff>
    </xdr:from>
    <xdr:ext cx="762000" cy="259045"/>
    <xdr:sp macro="" textlink="">
      <xdr:nvSpPr>
        <xdr:cNvPr id="123" name="テキスト ボックス 122"/>
        <xdr:cNvSpPr txBox="1"/>
      </xdr:nvSpPr>
      <xdr:spPr>
        <a:xfrm>
          <a:off x="3225800" y="71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324097</xdr:rowOff>
    </xdr:from>
    <xdr:to>
      <xdr:col>29</xdr:col>
      <xdr:colOff>177800</xdr:colOff>
      <xdr:row>38</xdr:row>
      <xdr:rowOff>82797</xdr:rowOff>
    </xdr:to>
    <xdr:sp macro="" textlink="">
      <xdr:nvSpPr>
        <xdr:cNvPr id="131" name="楕円 130"/>
        <xdr:cNvSpPr/>
      </xdr:nvSpPr>
      <xdr:spPr bwMode="auto">
        <a:xfrm>
          <a:off x="5600700" y="744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324638</xdr:rowOff>
    </xdr:from>
    <xdr:to>
      <xdr:col>26</xdr:col>
      <xdr:colOff>101600</xdr:colOff>
      <xdr:row>38</xdr:row>
      <xdr:rowOff>83338</xdr:rowOff>
    </xdr:to>
    <xdr:sp macro="" textlink="">
      <xdr:nvSpPr>
        <xdr:cNvPr id="133" name="楕円 132"/>
        <xdr:cNvSpPr/>
      </xdr:nvSpPr>
      <xdr:spPr bwMode="auto">
        <a:xfrm>
          <a:off x="4953000" y="74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68115</xdr:rowOff>
    </xdr:from>
    <xdr:ext cx="736600" cy="259045"/>
    <xdr:sp macro="" textlink="">
      <xdr:nvSpPr>
        <xdr:cNvPr id="134" name="テキスト ボックス 133"/>
        <xdr:cNvSpPr txBox="1"/>
      </xdr:nvSpPr>
      <xdr:spPr>
        <a:xfrm>
          <a:off x="4622800" y="753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331059</xdr:rowOff>
    </xdr:from>
    <xdr:to>
      <xdr:col>22</xdr:col>
      <xdr:colOff>165100</xdr:colOff>
      <xdr:row>38</xdr:row>
      <xdr:rowOff>89759</xdr:rowOff>
    </xdr:to>
    <xdr:sp macro="" textlink="">
      <xdr:nvSpPr>
        <xdr:cNvPr id="135" name="楕円 134"/>
        <xdr:cNvSpPr/>
      </xdr:nvSpPr>
      <xdr:spPr bwMode="auto">
        <a:xfrm>
          <a:off x="4254500" y="745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74536</xdr:rowOff>
    </xdr:from>
    <xdr:ext cx="762000" cy="259045"/>
    <xdr:sp macro="" textlink="">
      <xdr:nvSpPr>
        <xdr:cNvPr id="136" name="テキスト ボックス 135"/>
        <xdr:cNvSpPr txBox="1"/>
      </xdr:nvSpPr>
      <xdr:spPr>
        <a:xfrm>
          <a:off x="3924300" y="754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329302</xdr:rowOff>
    </xdr:from>
    <xdr:to>
      <xdr:col>19</xdr:col>
      <xdr:colOff>38100</xdr:colOff>
      <xdr:row>38</xdr:row>
      <xdr:rowOff>88002</xdr:rowOff>
    </xdr:to>
    <xdr:sp macro="" textlink="">
      <xdr:nvSpPr>
        <xdr:cNvPr id="137" name="楕円 136"/>
        <xdr:cNvSpPr/>
      </xdr:nvSpPr>
      <xdr:spPr bwMode="auto">
        <a:xfrm>
          <a:off x="3556000" y="745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72779</xdr:rowOff>
    </xdr:from>
    <xdr:ext cx="762000" cy="259045"/>
    <xdr:sp macro="" textlink="">
      <xdr:nvSpPr>
        <xdr:cNvPr id="138" name="テキスト ボックス 137"/>
        <xdr:cNvSpPr txBox="1"/>
      </xdr:nvSpPr>
      <xdr:spPr>
        <a:xfrm>
          <a:off x="3225800" y="754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325244</xdr:rowOff>
    </xdr:from>
    <xdr:to>
      <xdr:col>15</xdr:col>
      <xdr:colOff>101600</xdr:colOff>
      <xdr:row>38</xdr:row>
      <xdr:rowOff>83944</xdr:rowOff>
    </xdr:to>
    <xdr:sp macro="" textlink="">
      <xdr:nvSpPr>
        <xdr:cNvPr id="139" name="楕円 138"/>
        <xdr:cNvSpPr/>
      </xdr:nvSpPr>
      <xdr:spPr bwMode="auto">
        <a:xfrm>
          <a:off x="2857500" y="744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68721</xdr:rowOff>
    </xdr:from>
    <xdr:ext cx="762000" cy="259045"/>
    <xdr:sp macro="" textlink="">
      <xdr:nvSpPr>
        <xdr:cNvPr id="140" name="テキスト ボックス 139"/>
        <xdr:cNvSpPr txBox="1"/>
      </xdr:nvSpPr>
      <xdr:spPr>
        <a:xfrm>
          <a:off x="2527300" y="75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170129</xdr:rowOff>
    </xdr:from>
    <xdr:to>
      <xdr:col>24</xdr:col>
      <xdr:colOff>63500</xdr:colOff>
      <xdr:row>36</xdr:row>
      <xdr:rowOff>21641</xdr:rowOff>
    </xdr:to>
    <xdr:cxnSp macro="">
      <xdr:nvCxnSpPr>
        <xdr:cNvPr id="61" name="直線コネクタ 60"/>
        <xdr:cNvCxnSpPr/>
      </xdr:nvCxnSpPr>
      <xdr:spPr>
        <a:xfrm>
          <a:off x="3797300" y="6170879"/>
          <a:ext cx="838200" cy="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163004</xdr:rowOff>
    </xdr:from>
    <xdr:to>
      <xdr:col>19</xdr:col>
      <xdr:colOff>177800</xdr:colOff>
      <xdr:row>35</xdr:row>
      <xdr:rowOff>170129</xdr:rowOff>
    </xdr:to>
    <xdr:cxnSp macro="">
      <xdr:nvCxnSpPr>
        <xdr:cNvPr id="64" name="直線コネクタ 63"/>
        <xdr:cNvCxnSpPr/>
      </xdr:nvCxnSpPr>
      <xdr:spPr>
        <a:xfrm>
          <a:off x="2908300" y="616375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163004</xdr:rowOff>
    </xdr:from>
    <xdr:to>
      <xdr:col>15</xdr:col>
      <xdr:colOff>50800</xdr:colOff>
      <xdr:row>36</xdr:row>
      <xdr:rowOff>17348</xdr:rowOff>
    </xdr:to>
    <xdr:cxnSp macro="">
      <xdr:nvCxnSpPr>
        <xdr:cNvPr id="67" name="直線コネクタ 66"/>
        <xdr:cNvCxnSpPr/>
      </xdr:nvCxnSpPr>
      <xdr:spPr>
        <a:xfrm flipV="1">
          <a:off x="2019300" y="616375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17132</xdr:rowOff>
    </xdr:from>
    <xdr:to>
      <xdr:col>10</xdr:col>
      <xdr:colOff>114300</xdr:colOff>
      <xdr:row>36</xdr:row>
      <xdr:rowOff>17348</xdr:rowOff>
    </xdr:to>
    <xdr:cxnSp macro="">
      <xdr:nvCxnSpPr>
        <xdr:cNvPr id="70" name="直線コネクタ 69"/>
        <xdr:cNvCxnSpPr/>
      </xdr:nvCxnSpPr>
      <xdr:spPr>
        <a:xfrm>
          <a:off x="1130300" y="6189332"/>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147117</xdr:rowOff>
    </xdr:from>
    <xdr:to>
      <xdr:col>10</xdr:col>
      <xdr:colOff>165100</xdr:colOff>
      <xdr:row>36</xdr:row>
      <xdr:rowOff>77267</xdr:rowOff>
    </xdr:to>
    <xdr:sp macro="" textlink="">
      <xdr:nvSpPr>
        <xdr:cNvPr id="71" name="フローチャート: 判断 70"/>
        <xdr:cNvSpPr/>
      </xdr:nvSpPr>
      <xdr:spPr>
        <a:xfrm>
          <a:off x="1968500" y="614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68394</xdr:rowOff>
    </xdr:from>
    <xdr:ext cx="534377" cy="259045"/>
    <xdr:sp macro="" textlink="">
      <xdr:nvSpPr>
        <xdr:cNvPr id="72" name="テキスト ボックス 71"/>
        <xdr:cNvSpPr txBox="1"/>
      </xdr:nvSpPr>
      <xdr:spPr>
        <a:xfrm>
          <a:off x="1752111" y="62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142291</xdr:rowOff>
    </xdr:from>
    <xdr:to>
      <xdr:col>24</xdr:col>
      <xdr:colOff>114300</xdr:colOff>
      <xdr:row>36</xdr:row>
      <xdr:rowOff>72441</xdr:rowOff>
    </xdr:to>
    <xdr:sp macro="" textlink="">
      <xdr:nvSpPr>
        <xdr:cNvPr id="80" name="楕円 79"/>
        <xdr:cNvSpPr/>
      </xdr:nvSpPr>
      <xdr:spPr>
        <a:xfrm>
          <a:off x="4584700" y="61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120718</xdr:rowOff>
    </xdr:from>
    <xdr:ext cx="534377" cy="259045"/>
    <xdr:sp macro="" textlink="">
      <xdr:nvSpPr>
        <xdr:cNvPr id="81" name="人件費該当値テキスト"/>
        <xdr:cNvSpPr txBox="1"/>
      </xdr:nvSpPr>
      <xdr:spPr>
        <a:xfrm>
          <a:off x="4686300" y="61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119329</xdr:rowOff>
    </xdr:from>
    <xdr:to>
      <xdr:col>20</xdr:col>
      <xdr:colOff>38100</xdr:colOff>
      <xdr:row>36</xdr:row>
      <xdr:rowOff>49479</xdr:rowOff>
    </xdr:to>
    <xdr:sp macro="" textlink="">
      <xdr:nvSpPr>
        <xdr:cNvPr id="82" name="楕円 81"/>
        <xdr:cNvSpPr/>
      </xdr:nvSpPr>
      <xdr:spPr>
        <a:xfrm>
          <a:off x="3746500" y="61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40606</xdr:rowOff>
    </xdr:from>
    <xdr:ext cx="534377" cy="259045"/>
    <xdr:sp macro="" textlink="">
      <xdr:nvSpPr>
        <xdr:cNvPr id="83" name="テキスト ボックス 82"/>
        <xdr:cNvSpPr txBox="1"/>
      </xdr:nvSpPr>
      <xdr:spPr>
        <a:xfrm>
          <a:off x="3530111" y="62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112204</xdr:rowOff>
    </xdr:from>
    <xdr:to>
      <xdr:col>15</xdr:col>
      <xdr:colOff>101600</xdr:colOff>
      <xdr:row>36</xdr:row>
      <xdr:rowOff>42354</xdr:rowOff>
    </xdr:to>
    <xdr:sp macro="" textlink="">
      <xdr:nvSpPr>
        <xdr:cNvPr id="84" name="楕円 83"/>
        <xdr:cNvSpPr/>
      </xdr:nvSpPr>
      <xdr:spPr>
        <a:xfrm>
          <a:off x="2857500" y="61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33481</xdr:rowOff>
    </xdr:from>
    <xdr:ext cx="534377" cy="259045"/>
    <xdr:sp macro="" textlink="">
      <xdr:nvSpPr>
        <xdr:cNvPr id="85" name="テキスト ボックス 84"/>
        <xdr:cNvSpPr txBox="1"/>
      </xdr:nvSpPr>
      <xdr:spPr>
        <a:xfrm>
          <a:off x="2641111" y="62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137998</xdr:rowOff>
    </xdr:from>
    <xdr:to>
      <xdr:col>10</xdr:col>
      <xdr:colOff>165100</xdr:colOff>
      <xdr:row>36</xdr:row>
      <xdr:rowOff>68148</xdr:rowOff>
    </xdr:to>
    <xdr:sp macro="" textlink="">
      <xdr:nvSpPr>
        <xdr:cNvPr id="86" name="楕円 85"/>
        <xdr:cNvSpPr/>
      </xdr:nvSpPr>
      <xdr:spPr>
        <a:xfrm>
          <a:off x="1968500" y="61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84675</xdr:rowOff>
    </xdr:from>
    <xdr:ext cx="534377" cy="259045"/>
    <xdr:sp macro="" textlink="">
      <xdr:nvSpPr>
        <xdr:cNvPr id="87" name="テキスト ボックス 86"/>
        <xdr:cNvSpPr txBox="1"/>
      </xdr:nvSpPr>
      <xdr:spPr>
        <a:xfrm>
          <a:off x="1752111" y="5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137782</xdr:rowOff>
    </xdr:from>
    <xdr:to>
      <xdr:col>6</xdr:col>
      <xdr:colOff>38100</xdr:colOff>
      <xdr:row>36</xdr:row>
      <xdr:rowOff>67932</xdr:rowOff>
    </xdr:to>
    <xdr:sp macro="" textlink="">
      <xdr:nvSpPr>
        <xdr:cNvPr id="88" name="楕円 87"/>
        <xdr:cNvSpPr/>
      </xdr:nvSpPr>
      <xdr:spPr>
        <a:xfrm>
          <a:off x="1079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59059</xdr:rowOff>
    </xdr:from>
    <xdr:ext cx="534377" cy="259045"/>
    <xdr:sp macro="" textlink="">
      <xdr:nvSpPr>
        <xdr:cNvPr id="89" name="テキスト ボックス 88"/>
        <xdr:cNvSpPr txBox="1"/>
      </xdr:nvSpPr>
      <xdr:spPr>
        <a:xfrm>
          <a:off x="863111" y="62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82169</xdr:rowOff>
    </xdr:from>
    <xdr:to>
      <xdr:col>24</xdr:col>
      <xdr:colOff>63500</xdr:colOff>
      <xdr:row>56</xdr:row>
      <xdr:rowOff>119616</xdr:rowOff>
    </xdr:to>
    <xdr:cxnSp macro="">
      <xdr:nvCxnSpPr>
        <xdr:cNvPr id="121" name="直線コネクタ 120"/>
        <xdr:cNvCxnSpPr/>
      </xdr:nvCxnSpPr>
      <xdr:spPr>
        <a:xfrm flipV="1">
          <a:off x="3797300" y="9683369"/>
          <a:ext cx="8382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119616</xdr:rowOff>
    </xdr:from>
    <xdr:to>
      <xdr:col>19</xdr:col>
      <xdr:colOff>177800</xdr:colOff>
      <xdr:row>56</xdr:row>
      <xdr:rowOff>138176</xdr:rowOff>
    </xdr:to>
    <xdr:cxnSp macro="">
      <xdr:nvCxnSpPr>
        <xdr:cNvPr id="124" name="直線コネクタ 123"/>
        <xdr:cNvCxnSpPr/>
      </xdr:nvCxnSpPr>
      <xdr:spPr>
        <a:xfrm flipV="1">
          <a:off x="2908300" y="9720816"/>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138176</xdr:rowOff>
    </xdr:from>
    <xdr:to>
      <xdr:col>15</xdr:col>
      <xdr:colOff>50800</xdr:colOff>
      <xdr:row>56</xdr:row>
      <xdr:rowOff>149737</xdr:rowOff>
    </xdr:to>
    <xdr:cxnSp macro="">
      <xdr:nvCxnSpPr>
        <xdr:cNvPr id="127" name="直線コネクタ 126"/>
        <xdr:cNvCxnSpPr/>
      </xdr:nvCxnSpPr>
      <xdr:spPr>
        <a:xfrm flipV="1">
          <a:off x="2019300" y="9739376"/>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149737</xdr:rowOff>
    </xdr:from>
    <xdr:to>
      <xdr:col>10</xdr:col>
      <xdr:colOff>114300</xdr:colOff>
      <xdr:row>57</xdr:row>
      <xdr:rowOff>10334</xdr:rowOff>
    </xdr:to>
    <xdr:cxnSp macro="">
      <xdr:nvCxnSpPr>
        <xdr:cNvPr id="130" name="直線コネクタ 129"/>
        <xdr:cNvCxnSpPr/>
      </xdr:nvCxnSpPr>
      <xdr:spPr>
        <a:xfrm flipV="1">
          <a:off x="1130300" y="9750937"/>
          <a:ext cx="8890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125193</xdr:rowOff>
    </xdr:from>
    <xdr:to>
      <xdr:col>10</xdr:col>
      <xdr:colOff>165100</xdr:colOff>
      <xdr:row>57</xdr:row>
      <xdr:rowOff>55343</xdr:rowOff>
    </xdr:to>
    <xdr:sp macro="" textlink="">
      <xdr:nvSpPr>
        <xdr:cNvPr id="131" name="フローチャート: 判断 130"/>
        <xdr:cNvSpPr/>
      </xdr:nvSpPr>
      <xdr:spPr>
        <a:xfrm>
          <a:off x="1968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46470</xdr:rowOff>
    </xdr:from>
    <xdr:ext cx="534377" cy="259045"/>
    <xdr:sp macro="" textlink="">
      <xdr:nvSpPr>
        <xdr:cNvPr id="132" name="テキスト ボックス 131"/>
        <xdr:cNvSpPr txBox="1"/>
      </xdr:nvSpPr>
      <xdr:spPr>
        <a:xfrm>
          <a:off x="1752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31369</xdr:rowOff>
    </xdr:from>
    <xdr:to>
      <xdr:col>24</xdr:col>
      <xdr:colOff>114300</xdr:colOff>
      <xdr:row>56</xdr:row>
      <xdr:rowOff>132969</xdr:rowOff>
    </xdr:to>
    <xdr:sp macro="" textlink="">
      <xdr:nvSpPr>
        <xdr:cNvPr id="140" name="楕円 139"/>
        <xdr:cNvSpPr/>
      </xdr:nvSpPr>
      <xdr:spPr>
        <a:xfrm>
          <a:off x="4584700" y="96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9796</xdr:rowOff>
    </xdr:from>
    <xdr:ext cx="534377" cy="259045"/>
    <xdr:sp macro="" textlink="">
      <xdr:nvSpPr>
        <xdr:cNvPr id="141" name="物件費該当値テキスト"/>
        <xdr:cNvSpPr txBox="1"/>
      </xdr:nvSpPr>
      <xdr:spPr>
        <a:xfrm>
          <a:off x="4686300" y="96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68816</xdr:rowOff>
    </xdr:from>
    <xdr:to>
      <xdr:col>20</xdr:col>
      <xdr:colOff>38100</xdr:colOff>
      <xdr:row>56</xdr:row>
      <xdr:rowOff>170416</xdr:rowOff>
    </xdr:to>
    <xdr:sp macro="" textlink="">
      <xdr:nvSpPr>
        <xdr:cNvPr id="142" name="楕円 141"/>
        <xdr:cNvSpPr/>
      </xdr:nvSpPr>
      <xdr:spPr>
        <a:xfrm>
          <a:off x="3746500" y="96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161543</xdr:rowOff>
    </xdr:from>
    <xdr:ext cx="534377" cy="259045"/>
    <xdr:sp macro="" textlink="">
      <xdr:nvSpPr>
        <xdr:cNvPr id="143" name="テキスト ボックス 142"/>
        <xdr:cNvSpPr txBox="1"/>
      </xdr:nvSpPr>
      <xdr:spPr>
        <a:xfrm>
          <a:off x="3530111" y="976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87376</xdr:rowOff>
    </xdr:from>
    <xdr:to>
      <xdr:col>15</xdr:col>
      <xdr:colOff>101600</xdr:colOff>
      <xdr:row>57</xdr:row>
      <xdr:rowOff>17526</xdr:rowOff>
    </xdr:to>
    <xdr:sp macro="" textlink="">
      <xdr:nvSpPr>
        <xdr:cNvPr id="144" name="楕円 143"/>
        <xdr:cNvSpPr/>
      </xdr:nvSpPr>
      <xdr:spPr>
        <a:xfrm>
          <a:off x="2857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8653</xdr:rowOff>
    </xdr:from>
    <xdr:ext cx="534377" cy="259045"/>
    <xdr:sp macro="" textlink="">
      <xdr:nvSpPr>
        <xdr:cNvPr id="145" name="テキスト ボックス 144"/>
        <xdr:cNvSpPr txBox="1"/>
      </xdr:nvSpPr>
      <xdr:spPr>
        <a:xfrm>
          <a:off x="2641111" y="97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98937</xdr:rowOff>
    </xdr:from>
    <xdr:to>
      <xdr:col>10</xdr:col>
      <xdr:colOff>165100</xdr:colOff>
      <xdr:row>57</xdr:row>
      <xdr:rowOff>29087</xdr:rowOff>
    </xdr:to>
    <xdr:sp macro="" textlink="">
      <xdr:nvSpPr>
        <xdr:cNvPr id="146" name="楕円 145"/>
        <xdr:cNvSpPr/>
      </xdr:nvSpPr>
      <xdr:spPr>
        <a:xfrm>
          <a:off x="1968500" y="97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45614</xdr:rowOff>
    </xdr:from>
    <xdr:ext cx="534377" cy="259045"/>
    <xdr:sp macro="" textlink="">
      <xdr:nvSpPr>
        <xdr:cNvPr id="147" name="テキスト ボックス 146"/>
        <xdr:cNvSpPr txBox="1"/>
      </xdr:nvSpPr>
      <xdr:spPr>
        <a:xfrm>
          <a:off x="1752111" y="94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130984</xdr:rowOff>
    </xdr:from>
    <xdr:to>
      <xdr:col>6</xdr:col>
      <xdr:colOff>38100</xdr:colOff>
      <xdr:row>57</xdr:row>
      <xdr:rowOff>61134</xdr:rowOff>
    </xdr:to>
    <xdr:sp macro="" textlink="">
      <xdr:nvSpPr>
        <xdr:cNvPr id="148" name="楕円 147"/>
        <xdr:cNvSpPr/>
      </xdr:nvSpPr>
      <xdr:spPr>
        <a:xfrm>
          <a:off x="1079500" y="97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77661</xdr:rowOff>
    </xdr:from>
    <xdr:ext cx="534377" cy="259045"/>
    <xdr:sp macro="" textlink="">
      <xdr:nvSpPr>
        <xdr:cNvPr id="149" name="テキスト ボックス 148"/>
        <xdr:cNvSpPr txBox="1"/>
      </xdr:nvSpPr>
      <xdr:spPr>
        <a:xfrm>
          <a:off x="863111" y="95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43414</xdr:rowOff>
    </xdr:from>
    <xdr:to>
      <xdr:col>24</xdr:col>
      <xdr:colOff>63500</xdr:colOff>
      <xdr:row>78</xdr:row>
      <xdr:rowOff>44945</xdr:rowOff>
    </xdr:to>
    <xdr:cxnSp macro="">
      <xdr:nvCxnSpPr>
        <xdr:cNvPr id="176" name="直線コネクタ 175"/>
        <xdr:cNvCxnSpPr/>
      </xdr:nvCxnSpPr>
      <xdr:spPr>
        <a:xfrm>
          <a:off x="3797300" y="13416514"/>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43414</xdr:rowOff>
    </xdr:from>
    <xdr:to>
      <xdr:col>19</xdr:col>
      <xdr:colOff>177800</xdr:colOff>
      <xdr:row>78</xdr:row>
      <xdr:rowOff>53586</xdr:rowOff>
    </xdr:to>
    <xdr:cxnSp macro="">
      <xdr:nvCxnSpPr>
        <xdr:cNvPr id="179" name="直線コネクタ 178"/>
        <xdr:cNvCxnSpPr/>
      </xdr:nvCxnSpPr>
      <xdr:spPr>
        <a:xfrm flipV="1">
          <a:off x="2908300" y="13416514"/>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53586</xdr:rowOff>
    </xdr:from>
    <xdr:to>
      <xdr:col>15</xdr:col>
      <xdr:colOff>50800</xdr:colOff>
      <xdr:row>78</xdr:row>
      <xdr:rowOff>58524</xdr:rowOff>
    </xdr:to>
    <xdr:cxnSp macro="">
      <xdr:nvCxnSpPr>
        <xdr:cNvPr id="182" name="直線コネクタ 181"/>
        <xdr:cNvCxnSpPr/>
      </xdr:nvCxnSpPr>
      <xdr:spPr>
        <a:xfrm flipV="1">
          <a:off x="2019300" y="1342668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53884</xdr:rowOff>
    </xdr:from>
    <xdr:to>
      <xdr:col>10</xdr:col>
      <xdr:colOff>114300</xdr:colOff>
      <xdr:row>78</xdr:row>
      <xdr:rowOff>58524</xdr:rowOff>
    </xdr:to>
    <xdr:cxnSp macro="">
      <xdr:nvCxnSpPr>
        <xdr:cNvPr id="185" name="直線コネクタ 184"/>
        <xdr:cNvCxnSpPr/>
      </xdr:nvCxnSpPr>
      <xdr:spPr>
        <a:xfrm>
          <a:off x="1130300" y="13426984"/>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132952</xdr:rowOff>
    </xdr:from>
    <xdr:to>
      <xdr:col>10</xdr:col>
      <xdr:colOff>165100</xdr:colOff>
      <xdr:row>78</xdr:row>
      <xdr:rowOff>63102</xdr:rowOff>
    </xdr:to>
    <xdr:sp macro="" textlink="">
      <xdr:nvSpPr>
        <xdr:cNvPr id="186" name="フローチャート: 判断 185"/>
        <xdr:cNvSpPr/>
      </xdr:nvSpPr>
      <xdr:spPr>
        <a:xfrm>
          <a:off x="1968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79629</xdr:rowOff>
    </xdr:from>
    <xdr:ext cx="469744" cy="259045"/>
    <xdr:sp macro="" textlink="">
      <xdr:nvSpPr>
        <xdr:cNvPr id="187" name="テキスト ボックス 186"/>
        <xdr:cNvSpPr txBox="1"/>
      </xdr:nvSpPr>
      <xdr:spPr>
        <a:xfrm>
          <a:off x="1784428" y="1310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165595</xdr:rowOff>
    </xdr:from>
    <xdr:to>
      <xdr:col>24</xdr:col>
      <xdr:colOff>114300</xdr:colOff>
      <xdr:row>78</xdr:row>
      <xdr:rowOff>95745</xdr:rowOff>
    </xdr:to>
    <xdr:sp macro="" textlink="">
      <xdr:nvSpPr>
        <xdr:cNvPr id="195" name="楕円 194"/>
        <xdr:cNvSpPr/>
      </xdr:nvSpPr>
      <xdr:spPr>
        <a:xfrm>
          <a:off x="4584700" y="133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80522</xdr:rowOff>
    </xdr:from>
    <xdr:ext cx="469744" cy="259045"/>
    <xdr:sp macro="" textlink="">
      <xdr:nvSpPr>
        <xdr:cNvPr id="196" name="維持補修費該当値テキスト"/>
        <xdr:cNvSpPr txBox="1"/>
      </xdr:nvSpPr>
      <xdr:spPr>
        <a:xfrm>
          <a:off x="4686300" y="132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164064</xdr:rowOff>
    </xdr:from>
    <xdr:to>
      <xdr:col>20</xdr:col>
      <xdr:colOff>38100</xdr:colOff>
      <xdr:row>78</xdr:row>
      <xdr:rowOff>94214</xdr:rowOff>
    </xdr:to>
    <xdr:sp macro="" textlink="">
      <xdr:nvSpPr>
        <xdr:cNvPr id="197" name="楕円 196"/>
        <xdr:cNvSpPr/>
      </xdr:nvSpPr>
      <xdr:spPr>
        <a:xfrm>
          <a:off x="3746500" y="13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85341</xdr:rowOff>
    </xdr:from>
    <xdr:ext cx="469744" cy="259045"/>
    <xdr:sp macro="" textlink="">
      <xdr:nvSpPr>
        <xdr:cNvPr id="198" name="テキスト ボックス 197"/>
        <xdr:cNvSpPr txBox="1"/>
      </xdr:nvSpPr>
      <xdr:spPr>
        <a:xfrm>
          <a:off x="3562428" y="134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2786</xdr:rowOff>
    </xdr:from>
    <xdr:to>
      <xdr:col>15</xdr:col>
      <xdr:colOff>101600</xdr:colOff>
      <xdr:row>78</xdr:row>
      <xdr:rowOff>104386</xdr:rowOff>
    </xdr:to>
    <xdr:sp macro="" textlink="">
      <xdr:nvSpPr>
        <xdr:cNvPr id="199" name="楕円 198"/>
        <xdr:cNvSpPr/>
      </xdr:nvSpPr>
      <xdr:spPr>
        <a:xfrm>
          <a:off x="2857500" y="133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95513</xdr:rowOff>
    </xdr:from>
    <xdr:ext cx="469744" cy="259045"/>
    <xdr:sp macro="" textlink="">
      <xdr:nvSpPr>
        <xdr:cNvPr id="200" name="テキスト ボックス 199"/>
        <xdr:cNvSpPr txBox="1"/>
      </xdr:nvSpPr>
      <xdr:spPr>
        <a:xfrm>
          <a:off x="2673428" y="134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7724</xdr:rowOff>
    </xdr:from>
    <xdr:to>
      <xdr:col>10</xdr:col>
      <xdr:colOff>165100</xdr:colOff>
      <xdr:row>78</xdr:row>
      <xdr:rowOff>109324</xdr:rowOff>
    </xdr:to>
    <xdr:sp macro="" textlink="">
      <xdr:nvSpPr>
        <xdr:cNvPr id="201" name="楕円 200"/>
        <xdr:cNvSpPr/>
      </xdr:nvSpPr>
      <xdr:spPr>
        <a:xfrm>
          <a:off x="1968500" y="133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100451</xdr:rowOff>
    </xdr:from>
    <xdr:ext cx="469744" cy="259045"/>
    <xdr:sp macro="" textlink="">
      <xdr:nvSpPr>
        <xdr:cNvPr id="202" name="テキスト ボックス 201"/>
        <xdr:cNvSpPr txBox="1"/>
      </xdr:nvSpPr>
      <xdr:spPr>
        <a:xfrm>
          <a:off x="1784428" y="1347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3084</xdr:rowOff>
    </xdr:from>
    <xdr:to>
      <xdr:col>6</xdr:col>
      <xdr:colOff>38100</xdr:colOff>
      <xdr:row>78</xdr:row>
      <xdr:rowOff>104684</xdr:rowOff>
    </xdr:to>
    <xdr:sp macro="" textlink="">
      <xdr:nvSpPr>
        <xdr:cNvPr id="203" name="楕円 202"/>
        <xdr:cNvSpPr/>
      </xdr:nvSpPr>
      <xdr:spPr>
        <a:xfrm>
          <a:off x="1079500" y="133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95811</xdr:rowOff>
    </xdr:from>
    <xdr:ext cx="469744" cy="259045"/>
    <xdr:sp macro="" textlink="">
      <xdr:nvSpPr>
        <xdr:cNvPr id="204" name="テキスト ボックス 203"/>
        <xdr:cNvSpPr txBox="1"/>
      </xdr:nvSpPr>
      <xdr:spPr>
        <a:xfrm>
          <a:off x="895428" y="1346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158356</xdr:rowOff>
    </xdr:from>
    <xdr:to>
      <xdr:col>24</xdr:col>
      <xdr:colOff>63500</xdr:colOff>
      <xdr:row>93</xdr:row>
      <xdr:rowOff>26746</xdr:rowOff>
    </xdr:to>
    <xdr:cxnSp macro="">
      <xdr:nvCxnSpPr>
        <xdr:cNvPr id="234" name="直線コネクタ 233"/>
        <xdr:cNvCxnSpPr/>
      </xdr:nvCxnSpPr>
      <xdr:spPr>
        <a:xfrm>
          <a:off x="3797300" y="15931756"/>
          <a:ext cx="8382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158356</xdr:rowOff>
    </xdr:from>
    <xdr:to>
      <xdr:col>19</xdr:col>
      <xdr:colOff>177800</xdr:colOff>
      <xdr:row>93</xdr:row>
      <xdr:rowOff>5905</xdr:rowOff>
    </xdr:to>
    <xdr:cxnSp macro="">
      <xdr:nvCxnSpPr>
        <xdr:cNvPr id="237" name="直線コネクタ 236"/>
        <xdr:cNvCxnSpPr/>
      </xdr:nvCxnSpPr>
      <xdr:spPr>
        <a:xfrm flipV="1">
          <a:off x="2908300" y="15931756"/>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3874</xdr:rowOff>
    </xdr:from>
    <xdr:to>
      <xdr:col>15</xdr:col>
      <xdr:colOff>50800</xdr:colOff>
      <xdr:row>93</xdr:row>
      <xdr:rowOff>5905</xdr:rowOff>
    </xdr:to>
    <xdr:cxnSp macro="">
      <xdr:nvCxnSpPr>
        <xdr:cNvPr id="240" name="直線コネクタ 239"/>
        <xdr:cNvCxnSpPr/>
      </xdr:nvCxnSpPr>
      <xdr:spPr>
        <a:xfrm>
          <a:off x="2019300" y="15948724"/>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3874</xdr:rowOff>
    </xdr:from>
    <xdr:to>
      <xdr:col>10</xdr:col>
      <xdr:colOff>114300</xdr:colOff>
      <xdr:row>93</xdr:row>
      <xdr:rowOff>71717</xdr:rowOff>
    </xdr:to>
    <xdr:cxnSp macro="">
      <xdr:nvCxnSpPr>
        <xdr:cNvPr id="243" name="直線コネクタ 242"/>
        <xdr:cNvCxnSpPr/>
      </xdr:nvCxnSpPr>
      <xdr:spPr>
        <a:xfrm flipV="1">
          <a:off x="1130300" y="15948724"/>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154736</xdr:rowOff>
    </xdr:from>
    <xdr:to>
      <xdr:col>10</xdr:col>
      <xdr:colOff>165100</xdr:colOff>
      <xdr:row>98</xdr:row>
      <xdr:rowOff>84886</xdr:rowOff>
    </xdr:to>
    <xdr:sp macro="" textlink="">
      <xdr:nvSpPr>
        <xdr:cNvPr id="244" name="フローチャート: 判断 243"/>
        <xdr:cNvSpPr/>
      </xdr:nvSpPr>
      <xdr:spPr>
        <a:xfrm>
          <a:off x="1968500" y="167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76013</xdr:rowOff>
    </xdr:from>
    <xdr:ext cx="534377" cy="259045"/>
    <xdr:sp macro="" textlink="">
      <xdr:nvSpPr>
        <xdr:cNvPr id="245" name="テキスト ボックス 244"/>
        <xdr:cNvSpPr txBox="1"/>
      </xdr:nvSpPr>
      <xdr:spPr>
        <a:xfrm>
          <a:off x="1752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147396</xdr:rowOff>
    </xdr:from>
    <xdr:to>
      <xdr:col>24</xdr:col>
      <xdr:colOff>114300</xdr:colOff>
      <xdr:row>93</xdr:row>
      <xdr:rowOff>77546</xdr:rowOff>
    </xdr:to>
    <xdr:sp macro="" textlink="">
      <xdr:nvSpPr>
        <xdr:cNvPr id="253" name="楕円 252"/>
        <xdr:cNvSpPr/>
      </xdr:nvSpPr>
      <xdr:spPr>
        <a:xfrm>
          <a:off x="4584700" y="159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170273</xdr:rowOff>
    </xdr:from>
    <xdr:ext cx="599010" cy="259045"/>
    <xdr:sp macro="" textlink="">
      <xdr:nvSpPr>
        <xdr:cNvPr id="254" name="扶助費該当値テキスト"/>
        <xdr:cNvSpPr txBox="1"/>
      </xdr:nvSpPr>
      <xdr:spPr>
        <a:xfrm>
          <a:off x="4686300" y="157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107556</xdr:rowOff>
    </xdr:from>
    <xdr:to>
      <xdr:col>20</xdr:col>
      <xdr:colOff>38100</xdr:colOff>
      <xdr:row>93</xdr:row>
      <xdr:rowOff>37706</xdr:rowOff>
    </xdr:to>
    <xdr:sp macro="" textlink="">
      <xdr:nvSpPr>
        <xdr:cNvPr id="255" name="楕円 254"/>
        <xdr:cNvSpPr/>
      </xdr:nvSpPr>
      <xdr:spPr>
        <a:xfrm>
          <a:off x="3746500" y="158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54233</xdr:rowOff>
    </xdr:from>
    <xdr:ext cx="599010" cy="259045"/>
    <xdr:sp macro="" textlink="">
      <xdr:nvSpPr>
        <xdr:cNvPr id="256" name="テキスト ボックス 255"/>
        <xdr:cNvSpPr txBox="1"/>
      </xdr:nvSpPr>
      <xdr:spPr>
        <a:xfrm>
          <a:off x="3497795" y="156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126555</xdr:rowOff>
    </xdr:from>
    <xdr:to>
      <xdr:col>15</xdr:col>
      <xdr:colOff>101600</xdr:colOff>
      <xdr:row>93</xdr:row>
      <xdr:rowOff>56705</xdr:rowOff>
    </xdr:to>
    <xdr:sp macro="" textlink="">
      <xdr:nvSpPr>
        <xdr:cNvPr id="257" name="楕円 256"/>
        <xdr:cNvSpPr/>
      </xdr:nvSpPr>
      <xdr:spPr>
        <a:xfrm>
          <a:off x="2857500" y="15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73232</xdr:rowOff>
    </xdr:from>
    <xdr:ext cx="599010" cy="259045"/>
    <xdr:sp macro="" textlink="">
      <xdr:nvSpPr>
        <xdr:cNvPr id="258" name="テキスト ボックス 257"/>
        <xdr:cNvSpPr txBox="1"/>
      </xdr:nvSpPr>
      <xdr:spPr>
        <a:xfrm>
          <a:off x="2608795" y="1567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124524</xdr:rowOff>
    </xdr:from>
    <xdr:to>
      <xdr:col>10</xdr:col>
      <xdr:colOff>165100</xdr:colOff>
      <xdr:row>93</xdr:row>
      <xdr:rowOff>54674</xdr:rowOff>
    </xdr:to>
    <xdr:sp macro="" textlink="">
      <xdr:nvSpPr>
        <xdr:cNvPr id="259" name="楕円 258"/>
        <xdr:cNvSpPr/>
      </xdr:nvSpPr>
      <xdr:spPr>
        <a:xfrm>
          <a:off x="1968500" y="15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71201</xdr:rowOff>
    </xdr:from>
    <xdr:ext cx="599010" cy="259045"/>
    <xdr:sp macro="" textlink="">
      <xdr:nvSpPr>
        <xdr:cNvPr id="260" name="テキスト ボックス 259"/>
        <xdr:cNvSpPr txBox="1"/>
      </xdr:nvSpPr>
      <xdr:spPr>
        <a:xfrm>
          <a:off x="1719795" y="1567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20917</xdr:rowOff>
    </xdr:from>
    <xdr:to>
      <xdr:col>6</xdr:col>
      <xdr:colOff>38100</xdr:colOff>
      <xdr:row>93</xdr:row>
      <xdr:rowOff>122517</xdr:rowOff>
    </xdr:to>
    <xdr:sp macro="" textlink="">
      <xdr:nvSpPr>
        <xdr:cNvPr id="261" name="楕円 260"/>
        <xdr:cNvSpPr/>
      </xdr:nvSpPr>
      <xdr:spPr>
        <a:xfrm>
          <a:off x="1079500" y="159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139044</xdr:rowOff>
    </xdr:from>
    <xdr:ext cx="599010" cy="259045"/>
    <xdr:sp macro="" textlink="">
      <xdr:nvSpPr>
        <xdr:cNvPr id="262" name="テキスト ボックス 261"/>
        <xdr:cNvSpPr txBox="1"/>
      </xdr:nvSpPr>
      <xdr:spPr>
        <a:xfrm>
          <a:off x="830795" y="1574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106530</xdr:rowOff>
    </xdr:from>
    <xdr:to>
      <xdr:col>55</xdr:col>
      <xdr:colOff>0</xdr:colOff>
      <xdr:row>36</xdr:row>
      <xdr:rowOff>137879</xdr:rowOff>
    </xdr:to>
    <xdr:cxnSp macro="">
      <xdr:nvCxnSpPr>
        <xdr:cNvPr id="291" name="直線コネクタ 290"/>
        <xdr:cNvCxnSpPr/>
      </xdr:nvCxnSpPr>
      <xdr:spPr>
        <a:xfrm flipV="1">
          <a:off x="9639300" y="6278730"/>
          <a:ext cx="838200" cy="3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137879</xdr:rowOff>
    </xdr:from>
    <xdr:to>
      <xdr:col>50</xdr:col>
      <xdr:colOff>114300</xdr:colOff>
      <xdr:row>36</xdr:row>
      <xdr:rowOff>166576</xdr:rowOff>
    </xdr:to>
    <xdr:cxnSp macro="">
      <xdr:nvCxnSpPr>
        <xdr:cNvPr id="294" name="直線コネクタ 293"/>
        <xdr:cNvCxnSpPr/>
      </xdr:nvCxnSpPr>
      <xdr:spPr>
        <a:xfrm flipV="1">
          <a:off x="8750300" y="6310079"/>
          <a:ext cx="8890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137848</xdr:rowOff>
    </xdr:from>
    <xdr:to>
      <xdr:col>45</xdr:col>
      <xdr:colOff>177800</xdr:colOff>
      <xdr:row>36</xdr:row>
      <xdr:rowOff>166576</xdr:rowOff>
    </xdr:to>
    <xdr:cxnSp macro="">
      <xdr:nvCxnSpPr>
        <xdr:cNvPr id="297" name="直線コネクタ 296"/>
        <xdr:cNvCxnSpPr/>
      </xdr:nvCxnSpPr>
      <xdr:spPr>
        <a:xfrm>
          <a:off x="7861300" y="6310048"/>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118463</xdr:rowOff>
    </xdr:from>
    <xdr:to>
      <xdr:col>41</xdr:col>
      <xdr:colOff>50800</xdr:colOff>
      <xdr:row>36</xdr:row>
      <xdr:rowOff>137848</xdr:rowOff>
    </xdr:to>
    <xdr:cxnSp macro="">
      <xdr:nvCxnSpPr>
        <xdr:cNvPr id="300" name="直線コネクタ 299"/>
        <xdr:cNvCxnSpPr/>
      </xdr:nvCxnSpPr>
      <xdr:spPr>
        <a:xfrm>
          <a:off x="6972300" y="6290663"/>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74475</xdr:rowOff>
    </xdr:from>
    <xdr:to>
      <xdr:col>41</xdr:col>
      <xdr:colOff>101600</xdr:colOff>
      <xdr:row>37</xdr:row>
      <xdr:rowOff>4625</xdr:rowOff>
    </xdr:to>
    <xdr:sp macro="" textlink="">
      <xdr:nvSpPr>
        <xdr:cNvPr id="301" name="フローチャート: 判断 300"/>
        <xdr:cNvSpPr/>
      </xdr:nvSpPr>
      <xdr:spPr>
        <a:xfrm>
          <a:off x="7810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21152</xdr:rowOff>
    </xdr:from>
    <xdr:ext cx="534377" cy="259045"/>
    <xdr:sp macro="" textlink="">
      <xdr:nvSpPr>
        <xdr:cNvPr id="302" name="テキスト ボックス 301"/>
        <xdr:cNvSpPr txBox="1"/>
      </xdr:nvSpPr>
      <xdr:spPr>
        <a:xfrm>
          <a:off x="7594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55730</xdr:rowOff>
    </xdr:from>
    <xdr:to>
      <xdr:col>55</xdr:col>
      <xdr:colOff>50800</xdr:colOff>
      <xdr:row>36</xdr:row>
      <xdr:rowOff>157330</xdr:rowOff>
    </xdr:to>
    <xdr:sp macro="" textlink="">
      <xdr:nvSpPr>
        <xdr:cNvPr id="310" name="楕円 309"/>
        <xdr:cNvSpPr/>
      </xdr:nvSpPr>
      <xdr:spPr>
        <a:xfrm>
          <a:off x="10426700" y="62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34157</xdr:rowOff>
    </xdr:from>
    <xdr:ext cx="534377" cy="259045"/>
    <xdr:sp macro="" textlink="">
      <xdr:nvSpPr>
        <xdr:cNvPr id="311" name="補助費等該当値テキスト"/>
        <xdr:cNvSpPr txBox="1"/>
      </xdr:nvSpPr>
      <xdr:spPr>
        <a:xfrm>
          <a:off x="10528300" y="620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87079</xdr:rowOff>
    </xdr:from>
    <xdr:to>
      <xdr:col>50</xdr:col>
      <xdr:colOff>165100</xdr:colOff>
      <xdr:row>37</xdr:row>
      <xdr:rowOff>17229</xdr:rowOff>
    </xdr:to>
    <xdr:sp macro="" textlink="">
      <xdr:nvSpPr>
        <xdr:cNvPr id="312" name="楕円 311"/>
        <xdr:cNvSpPr/>
      </xdr:nvSpPr>
      <xdr:spPr>
        <a:xfrm>
          <a:off x="9588500" y="62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8356</xdr:rowOff>
    </xdr:from>
    <xdr:ext cx="534377" cy="259045"/>
    <xdr:sp macro="" textlink="">
      <xdr:nvSpPr>
        <xdr:cNvPr id="313" name="テキスト ボックス 312"/>
        <xdr:cNvSpPr txBox="1"/>
      </xdr:nvSpPr>
      <xdr:spPr>
        <a:xfrm>
          <a:off x="9372111" y="63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115776</xdr:rowOff>
    </xdr:from>
    <xdr:to>
      <xdr:col>46</xdr:col>
      <xdr:colOff>38100</xdr:colOff>
      <xdr:row>37</xdr:row>
      <xdr:rowOff>45926</xdr:rowOff>
    </xdr:to>
    <xdr:sp macro="" textlink="">
      <xdr:nvSpPr>
        <xdr:cNvPr id="314" name="楕円 313"/>
        <xdr:cNvSpPr/>
      </xdr:nvSpPr>
      <xdr:spPr>
        <a:xfrm>
          <a:off x="8699500" y="62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37053</xdr:rowOff>
    </xdr:from>
    <xdr:ext cx="534377" cy="259045"/>
    <xdr:sp macro="" textlink="">
      <xdr:nvSpPr>
        <xdr:cNvPr id="315" name="テキスト ボックス 314"/>
        <xdr:cNvSpPr txBox="1"/>
      </xdr:nvSpPr>
      <xdr:spPr>
        <a:xfrm>
          <a:off x="8483111" y="63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87048</xdr:rowOff>
    </xdr:from>
    <xdr:to>
      <xdr:col>41</xdr:col>
      <xdr:colOff>101600</xdr:colOff>
      <xdr:row>37</xdr:row>
      <xdr:rowOff>17198</xdr:rowOff>
    </xdr:to>
    <xdr:sp macro="" textlink="">
      <xdr:nvSpPr>
        <xdr:cNvPr id="316" name="楕円 315"/>
        <xdr:cNvSpPr/>
      </xdr:nvSpPr>
      <xdr:spPr>
        <a:xfrm>
          <a:off x="7810500" y="6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8325</xdr:rowOff>
    </xdr:from>
    <xdr:ext cx="534377" cy="259045"/>
    <xdr:sp macro="" textlink="">
      <xdr:nvSpPr>
        <xdr:cNvPr id="317" name="テキスト ボックス 316"/>
        <xdr:cNvSpPr txBox="1"/>
      </xdr:nvSpPr>
      <xdr:spPr>
        <a:xfrm>
          <a:off x="7594111" y="63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67663</xdr:rowOff>
    </xdr:from>
    <xdr:to>
      <xdr:col>36</xdr:col>
      <xdr:colOff>165100</xdr:colOff>
      <xdr:row>36</xdr:row>
      <xdr:rowOff>169263</xdr:rowOff>
    </xdr:to>
    <xdr:sp macro="" textlink="">
      <xdr:nvSpPr>
        <xdr:cNvPr id="318" name="楕円 317"/>
        <xdr:cNvSpPr/>
      </xdr:nvSpPr>
      <xdr:spPr>
        <a:xfrm>
          <a:off x="6921500" y="62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160390</xdr:rowOff>
    </xdr:from>
    <xdr:ext cx="534377" cy="259045"/>
    <xdr:sp macro="" textlink="">
      <xdr:nvSpPr>
        <xdr:cNvPr id="319" name="テキスト ボックス 318"/>
        <xdr:cNvSpPr txBox="1"/>
      </xdr:nvSpPr>
      <xdr:spPr>
        <a:xfrm>
          <a:off x="6705111" y="63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84237</xdr:rowOff>
    </xdr:from>
    <xdr:to>
      <xdr:col>55</xdr:col>
      <xdr:colOff>0</xdr:colOff>
      <xdr:row>56</xdr:row>
      <xdr:rowOff>146348</xdr:rowOff>
    </xdr:to>
    <xdr:cxnSp macro="">
      <xdr:nvCxnSpPr>
        <xdr:cNvPr id="346" name="直線コネクタ 345"/>
        <xdr:cNvCxnSpPr/>
      </xdr:nvCxnSpPr>
      <xdr:spPr>
        <a:xfrm flipV="1">
          <a:off x="9639300" y="9513987"/>
          <a:ext cx="838200" cy="2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132494</xdr:rowOff>
    </xdr:from>
    <xdr:to>
      <xdr:col>50</xdr:col>
      <xdr:colOff>114300</xdr:colOff>
      <xdr:row>56</xdr:row>
      <xdr:rowOff>146348</xdr:rowOff>
    </xdr:to>
    <xdr:cxnSp macro="">
      <xdr:nvCxnSpPr>
        <xdr:cNvPr id="349" name="直線コネクタ 348"/>
        <xdr:cNvCxnSpPr/>
      </xdr:nvCxnSpPr>
      <xdr:spPr>
        <a:xfrm>
          <a:off x="8750300" y="9733694"/>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44470</xdr:rowOff>
    </xdr:from>
    <xdr:to>
      <xdr:col>45</xdr:col>
      <xdr:colOff>177800</xdr:colOff>
      <xdr:row>56</xdr:row>
      <xdr:rowOff>132494</xdr:rowOff>
    </xdr:to>
    <xdr:cxnSp macro="">
      <xdr:nvCxnSpPr>
        <xdr:cNvPr id="352" name="直線コネクタ 351"/>
        <xdr:cNvCxnSpPr/>
      </xdr:nvCxnSpPr>
      <xdr:spPr>
        <a:xfrm>
          <a:off x="7861300" y="9474220"/>
          <a:ext cx="889000" cy="2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44470</xdr:rowOff>
    </xdr:from>
    <xdr:to>
      <xdr:col>41</xdr:col>
      <xdr:colOff>50800</xdr:colOff>
      <xdr:row>55</xdr:row>
      <xdr:rowOff>146283</xdr:rowOff>
    </xdr:to>
    <xdr:cxnSp macro="">
      <xdr:nvCxnSpPr>
        <xdr:cNvPr id="355" name="直線コネクタ 354"/>
        <xdr:cNvCxnSpPr/>
      </xdr:nvCxnSpPr>
      <xdr:spPr>
        <a:xfrm flipV="1">
          <a:off x="6972300" y="9474220"/>
          <a:ext cx="889000" cy="10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57957</xdr:rowOff>
    </xdr:from>
    <xdr:to>
      <xdr:col>41</xdr:col>
      <xdr:colOff>101600</xdr:colOff>
      <xdr:row>56</xdr:row>
      <xdr:rowOff>159557</xdr:rowOff>
    </xdr:to>
    <xdr:sp macro="" textlink="">
      <xdr:nvSpPr>
        <xdr:cNvPr id="356" name="フローチャート: 判断 355"/>
        <xdr:cNvSpPr/>
      </xdr:nvSpPr>
      <xdr:spPr>
        <a:xfrm>
          <a:off x="7810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150684</xdr:rowOff>
    </xdr:from>
    <xdr:ext cx="534377" cy="259045"/>
    <xdr:sp macro="" textlink="">
      <xdr:nvSpPr>
        <xdr:cNvPr id="357" name="テキスト ボックス 356"/>
        <xdr:cNvSpPr txBox="1"/>
      </xdr:nvSpPr>
      <xdr:spPr>
        <a:xfrm>
          <a:off x="7594111" y="9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33437</xdr:rowOff>
    </xdr:from>
    <xdr:to>
      <xdr:col>55</xdr:col>
      <xdr:colOff>50800</xdr:colOff>
      <xdr:row>55</xdr:row>
      <xdr:rowOff>135037</xdr:rowOff>
    </xdr:to>
    <xdr:sp macro="" textlink="">
      <xdr:nvSpPr>
        <xdr:cNvPr id="365" name="楕円 364"/>
        <xdr:cNvSpPr/>
      </xdr:nvSpPr>
      <xdr:spPr>
        <a:xfrm>
          <a:off x="10426700" y="94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56314</xdr:rowOff>
    </xdr:from>
    <xdr:ext cx="599010" cy="259045"/>
    <xdr:sp macro="" textlink="">
      <xdr:nvSpPr>
        <xdr:cNvPr id="366" name="普通建設事業費該当値テキスト"/>
        <xdr:cNvSpPr txBox="1"/>
      </xdr:nvSpPr>
      <xdr:spPr>
        <a:xfrm>
          <a:off x="10528300" y="93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95548</xdr:rowOff>
    </xdr:from>
    <xdr:to>
      <xdr:col>50</xdr:col>
      <xdr:colOff>165100</xdr:colOff>
      <xdr:row>57</xdr:row>
      <xdr:rowOff>25698</xdr:rowOff>
    </xdr:to>
    <xdr:sp macro="" textlink="">
      <xdr:nvSpPr>
        <xdr:cNvPr id="367" name="楕円 366"/>
        <xdr:cNvSpPr/>
      </xdr:nvSpPr>
      <xdr:spPr>
        <a:xfrm>
          <a:off x="95885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16825</xdr:rowOff>
    </xdr:from>
    <xdr:ext cx="534377" cy="259045"/>
    <xdr:sp macro="" textlink="">
      <xdr:nvSpPr>
        <xdr:cNvPr id="368" name="テキスト ボックス 367"/>
        <xdr:cNvSpPr txBox="1"/>
      </xdr:nvSpPr>
      <xdr:spPr>
        <a:xfrm>
          <a:off x="9372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81694</xdr:rowOff>
    </xdr:from>
    <xdr:to>
      <xdr:col>46</xdr:col>
      <xdr:colOff>38100</xdr:colOff>
      <xdr:row>57</xdr:row>
      <xdr:rowOff>11844</xdr:rowOff>
    </xdr:to>
    <xdr:sp macro="" textlink="">
      <xdr:nvSpPr>
        <xdr:cNvPr id="369" name="楕円 368"/>
        <xdr:cNvSpPr/>
      </xdr:nvSpPr>
      <xdr:spPr>
        <a:xfrm>
          <a:off x="86995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2971</xdr:rowOff>
    </xdr:from>
    <xdr:ext cx="534377" cy="259045"/>
    <xdr:sp macro="" textlink="">
      <xdr:nvSpPr>
        <xdr:cNvPr id="370" name="テキスト ボックス 369"/>
        <xdr:cNvSpPr txBox="1"/>
      </xdr:nvSpPr>
      <xdr:spPr>
        <a:xfrm>
          <a:off x="8483111" y="97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165120</xdr:rowOff>
    </xdr:from>
    <xdr:to>
      <xdr:col>41</xdr:col>
      <xdr:colOff>101600</xdr:colOff>
      <xdr:row>55</xdr:row>
      <xdr:rowOff>95270</xdr:rowOff>
    </xdr:to>
    <xdr:sp macro="" textlink="">
      <xdr:nvSpPr>
        <xdr:cNvPr id="371" name="楕円 370"/>
        <xdr:cNvSpPr/>
      </xdr:nvSpPr>
      <xdr:spPr>
        <a:xfrm>
          <a:off x="7810500" y="94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111797</xdr:rowOff>
    </xdr:from>
    <xdr:ext cx="599010" cy="259045"/>
    <xdr:sp macro="" textlink="">
      <xdr:nvSpPr>
        <xdr:cNvPr id="372" name="テキスト ボックス 371"/>
        <xdr:cNvSpPr txBox="1"/>
      </xdr:nvSpPr>
      <xdr:spPr>
        <a:xfrm>
          <a:off x="7561795" y="91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95483</xdr:rowOff>
    </xdr:from>
    <xdr:to>
      <xdr:col>36</xdr:col>
      <xdr:colOff>165100</xdr:colOff>
      <xdr:row>56</xdr:row>
      <xdr:rowOff>25633</xdr:rowOff>
    </xdr:to>
    <xdr:sp macro="" textlink="">
      <xdr:nvSpPr>
        <xdr:cNvPr id="373" name="楕円 372"/>
        <xdr:cNvSpPr/>
      </xdr:nvSpPr>
      <xdr:spPr>
        <a:xfrm>
          <a:off x="6921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42160</xdr:rowOff>
    </xdr:from>
    <xdr:ext cx="599010" cy="259045"/>
    <xdr:sp macro="" textlink="">
      <xdr:nvSpPr>
        <xdr:cNvPr id="374" name="テキスト ボックス 373"/>
        <xdr:cNvSpPr txBox="1"/>
      </xdr:nvSpPr>
      <xdr:spPr>
        <a:xfrm>
          <a:off x="6672795" y="930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11419</xdr:rowOff>
    </xdr:from>
    <xdr:to>
      <xdr:col>55</xdr:col>
      <xdr:colOff>0</xdr:colOff>
      <xdr:row>76</xdr:row>
      <xdr:rowOff>110869</xdr:rowOff>
    </xdr:to>
    <xdr:cxnSp macro="">
      <xdr:nvCxnSpPr>
        <xdr:cNvPr id="401" name="直線コネクタ 400"/>
        <xdr:cNvCxnSpPr/>
      </xdr:nvCxnSpPr>
      <xdr:spPr>
        <a:xfrm flipV="1">
          <a:off x="9639300" y="13041619"/>
          <a:ext cx="838200" cy="9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110869</xdr:rowOff>
    </xdr:from>
    <xdr:to>
      <xdr:col>50</xdr:col>
      <xdr:colOff>114300</xdr:colOff>
      <xdr:row>77</xdr:row>
      <xdr:rowOff>114691</xdr:rowOff>
    </xdr:to>
    <xdr:cxnSp macro="">
      <xdr:nvCxnSpPr>
        <xdr:cNvPr id="404" name="直線コネクタ 403"/>
        <xdr:cNvCxnSpPr/>
      </xdr:nvCxnSpPr>
      <xdr:spPr>
        <a:xfrm flipV="1">
          <a:off x="8750300" y="13141069"/>
          <a:ext cx="889000" cy="1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170460</xdr:rowOff>
    </xdr:from>
    <xdr:to>
      <xdr:col>45</xdr:col>
      <xdr:colOff>177800</xdr:colOff>
      <xdr:row>77</xdr:row>
      <xdr:rowOff>114691</xdr:rowOff>
    </xdr:to>
    <xdr:cxnSp macro="">
      <xdr:nvCxnSpPr>
        <xdr:cNvPr id="407" name="直線コネクタ 406"/>
        <xdr:cNvCxnSpPr/>
      </xdr:nvCxnSpPr>
      <xdr:spPr>
        <a:xfrm>
          <a:off x="7861300" y="12514860"/>
          <a:ext cx="889000" cy="80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170460</xdr:rowOff>
    </xdr:from>
    <xdr:to>
      <xdr:col>41</xdr:col>
      <xdr:colOff>50800</xdr:colOff>
      <xdr:row>73</xdr:row>
      <xdr:rowOff>170195</xdr:rowOff>
    </xdr:to>
    <xdr:cxnSp macro="">
      <xdr:nvCxnSpPr>
        <xdr:cNvPr id="410" name="直線コネクタ 409"/>
        <xdr:cNvCxnSpPr/>
      </xdr:nvCxnSpPr>
      <xdr:spPr>
        <a:xfrm flipV="1">
          <a:off x="6972300" y="12514860"/>
          <a:ext cx="889000" cy="1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57820</xdr:rowOff>
    </xdr:from>
    <xdr:to>
      <xdr:col>41</xdr:col>
      <xdr:colOff>101600</xdr:colOff>
      <xdr:row>76</xdr:row>
      <xdr:rowOff>159420</xdr:rowOff>
    </xdr:to>
    <xdr:sp macro="" textlink="">
      <xdr:nvSpPr>
        <xdr:cNvPr id="411" name="フローチャート: 判断 410"/>
        <xdr:cNvSpPr/>
      </xdr:nvSpPr>
      <xdr:spPr>
        <a:xfrm>
          <a:off x="7810500" y="1308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150547</xdr:rowOff>
    </xdr:from>
    <xdr:ext cx="534377" cy="259045"/>
    <xdr:sp macro="" textlink="">
      <xdr:nvSpPr>
        <xdr:cNvPr id="412" name="テキスト ボックス 411"/>
        <xdr:cNvSpPr txBox="1"/>
      </xdr:nvSpPr>
      <xdr:spPr>
        <a:xfrm>
          <a:off x="7594111" y="1318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132069</xdr:rowOff>
    </xdr:from>
    <xdr:to>
      <xdr:col>55</xdr:col>
      <xdr:colOff>50800</xdr:colOff>
      <xdr:row>76</xdr:row>
      <xdr:rowOff>62219</xdr:rowOff>
    </xdr:to>
    <xdr:sp macro="" textlink="">
      <xdr:nvSpPr>
        <xdr:cNvPr id="420" name="楕円 419"/>
        <xdr:cNvSpPr/>
      </xdr:nvSpPr>
      <xdr:spPr>
        <a:xfrm>
          <a:off x="10426700" y="129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154946</xdr:rowOff>
    </xdr:from>
    <xdr:ext cx="534377" cy="259045"/>
    <xdr:sp macro="" textlink="">
      <xdr:nvSpPr>
        <xdr:cNvPr id="421" name="普通建設事業費 （ うち新規整備　）該当値テキスト"/>
        <xdr:cNvSpPr txBox="1"/>
      </xdr:nvSpPr>
      <xdr:spPr>
        <a:xfrm>
          <a:off x="10528300" y="128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60069</xdr:rowOff>
    </xdr:from>
    <xdr:to>
      <xdr:col>50</xdr:col>
      <xdr:colOff>165100</xdr:colOff>
      <xdr:row>76</xdr:row>
      <xdr:rowOff>161669</xdr:rowOff>
    </xdr:to>
    <xdr:sp macro="" textlink="">
      <xdr:nvSpPr>
        <xdr:cNvPr id="422" name="楕円 421"/>
        <xdr:cNvSpPr/>
      </xdr:nvSpPr>
      <xdr:spPr>
        <a:xfrm>
          <a:off x="9588500" y="130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6746</xdr:rowOff>
    </xdr:from>
    <xdr:ext cx="534377" cy="259045"/>
    <xdr:sp macro="" textlink="">
      <xdr:nvSpPr>
        <xdr:cNvPr id="423" name="テキスト ボックス 422"/>
        <xdr:cNvSpPr txBox="1"/>
      </xdr:nvSpPr>
      <xdr:spPr>
        <a:xfrm>
          <a:off x="9372111" y="1286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63891</xdr:rowOff>
    </xdr:from>
    <xdr:to>
      <xdr:col>46</xdr:col>
      <xdr:colOff>38100</xdr:colOff>
      <xdr:row>77</xdr:row>
      <xdr:rowOff>165491</xdr:rowOff>
    </xdr:to>
    <xdr:sp macro="" textlink="">
      <xdr:nvSpPr>
        <xdr:cNvPr id="424" name="楕円 423"/>
        <xdr:cNvSpPr/>
      </xdr:nvSpPr>
      <xdr:spPr>
        <a:xfrm>
          <a:off x="8699500" y="132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156618</xdr:rowOff>
    </xdr:from>
    <xdr:ext cx="534377" cy="259045"/>
    <xdr:sp macro="" textlink="">
      <xdr:nvSpPr>
        <xdr:cNvPr id="425" name="テキスト ボックス 424"/>
        <xdr:cNvSpPr txBox="1"/>
      </xdr:nvSpPr>
      <xdr:spPr>
        <a:xfrm>
          <a:off x="8483111" y="133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119660</xdr:rowOff>
    </xdr:from>
    <xdr:to>
      <xdr:col>41</xdr:col>
      <xdr:colOff>101600</xdr:colOff>
      <xdr:row>73</xdr:row>
      <xdr:rowOff>49810</xdr:rowOff>
    </xdr:to>
    <xdr:sp macro="" textlink="">
      <xdr:nvSpPr>
        <xdr:cNvPr id="426" name="楕円 425"/>
        <xdr:cNvSpPr/>
      </xdr:nvSpPr>
      <xdr:spPr>
        <a:xfrm>
          <a:off x="7810500" y="124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66337</xdr:rowOff>
    </xdr:from>
    <xdr:ext cx="599010" cy="259045"/>
    <xdr:sp macro="" textlink="">
      <xdr:nvSpPr>
        <xdr:cNvPr id="427" name="テキスト ボックス 426"/>
        <xdr:cNvSpPr txBox="1"/>
      </xdr:nvSpPr>
      <xdr:spPr>
        <a:xfrm>
          <a:off x="7561795" y="1223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119395</xdr:rowOff>
    </xdr:from>
    <xdr:to>
      <xdr:col>36</xdr:col>
      <xdr:colOff>165100</xdr:colOff>
      <xdr:row>74</xdr:row>
      <xdr:rowOff>49545</xdr:rowOff>
    </xdr:to>
    <xdr:sp macro="" textlink="">
      <xdr:nvSpPr>
        <xdr:cNvPr id="428" name="楕円 427"/>
        <xdr:cNvSpPr/>
      </xdr:nvSpPr>
      <xdr:spPr>
        <a:xfrm>
          <a:off x="6921500" y="126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66072</xdr:rowOff>
    </xdr:from>
    <xdr:ext cx="534377" cy="259045"/>
    <xdr:sp macro="" textlink="">
      <xdr:nvSpPr>
        <xdr:cNvPr id="429" name="テキスト ボックス 428"/>
        <xdr:cNvSpPr txBox="1"/>
      </xdr:nvSpPr>
      <xdr:spPr>
        <a:xfrm>
          <a:off x="6705111" y="1241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18542</xdr:rowOff>
    </xdr:from>
    <xdr:to>
      <xdr:col>55</xdr:col>
      <xdr:colOff>0</xdr:colOff>
      <xdr:row>97</xdr:row>
      <xdr:rowOff>103298</xdr:rowOff>
    </xdr:to>
    <xdr:cxnSp macro="">
      <xdr:nvCxnSpPr>
        <xdr:cNvPr id="460" name="直線コネクタ 459"/>
        <xdr:cNvCxnSpPr/>
      </xdr:nvCxnSpPr>
      <xdr:spPr>
        <a:xfrm flipV="1">
          <a:off x="9639300" y="16306292"/>
          <a:ext cx="838200" cy="4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37015</xdr:rowOff>
    </xdr:from>
    <xdr:to>
      <xdr:col>50</xdr:col>
      <xdr:colOff>114300</xdr:colOff>
      <xdr:row>97</xdr:row>
      <xdr:rowOff>103298</xdr:rowOff>
    </xdr:to>
    <xdr:cxnSp macro="">
      <xdr:nvCxnSpPr>
        <xdr:cNvPr id="463" name="直線コネクタ 462"/>
        <xdr:cNvCxnSpPr/>
      </xdr:nvCxnSpPr>
      <xdr:spPr>
        <a:xfrm>
          <a:off x="8750300" y="16496215"/>
          <a:ext cx="889000" cy="23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37015</xdr:rowOff>
    </xdr:from>
    <xdr:to>
      <xdr:col>45</xdr:col>
      <xdr:colOff>177800</xdr:colOff>
      <xdr:row>98</xdr:row>
      <xdr:rowOff>107511</xdr:rowOff>
    </xdr:to>
    <xdr:cxnSp macro="">
      <xdr:nvCxnSpPr>
        <xdr:cNvPr id="466" name="直線コネクタ 465"/>
        <xdr:cNvCxnSpPr/>
      </xdr:nvCxnSpPr>
      <xdr:spPr>
        <a:xfrm flipV="1">
          <a:off x="7861300" y="16496215"/>
          <a:ext cx="889000" cy="4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107511</xdr:rowOff>
    </xdr:from>
    <xdr:to>
      <xdr:col>41</xdr:col>
      <xdr:colOff>50800</xdr:colOff>
      <xdr:row>98</xdr:row>
      <xdr:rowOff>151674</xdr:rowOff>
    </xdr:to>
    <xdr:cxnSp macro="">
      <xdr:nvCxnSpPr>
        <xdr:cNvPr id="469" name="直線コネクタ 468"/>
        <xdr:cNvCxnSpPr/>
      </xdr:nvCxnSpPr>
      <xdr:spPr>
        <a:xfrm flipV="1">
          <a:off x="6972300" y="16909611"/>
          <a:ext cx="8890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82152</xdr:rowOff>
    </xdr:from>
    <xdr:to>
      <xdr:col>41</xdr:col>
      <xdr:colOff>101600</xdr:colOff>
      <xdr:row>98</xdr:row>
      <xdr:rowOff>12302</xdr:rowOff>
    </xdr:to>
    <xdr:sp macro="" textlink="">
      <xdr:nvSpPr>
        <xdr:cNvPr id="470" name="フローチャート: 判断 469"/>
        <xdr:cNvSpPr/>
      </xdr:nvSpPr>
      <xdr:spPr>
        <a:xfrm>
          <a:off x="7810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28829</xdr:rowOff>
    </xdr:from>
    <xdr:ext cx="534377" cy="259045"/>
    <xdr:sp macro="" textlink="">
      <xdr:nvSpPr>
        <xdr:cNvPr id="471" name="テキスト ボックス 470"/>
        <xdr:cNvSpPr txBox="1"/>
      </xdr:nvSpPr>
      <xdr:spPr>
        <a:xfrm>
          <a:off x="7594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139192</xdr:rowOff>
    </xdr:from>
    <xdr:to>
      <xdr:col>55</xdr:col>
      <xdr:colOff>50800</xdr:colOff>
      <xdr:row>95</xdr:row>
      <xdr:rowOff>69342</xdr:rowOff>
    </xdr:to>
    <xdr:sp macro="" textlink="">
      <xdr:nvSpPr>
        <xdr:cNvPr id="479" name="楕円 478"/>
        <xdr:cNvSpPr/>
      </xdr:nvSpPr>
      <xdr:spPr>
        <a:xfrm>
          <a:off x="10426700" y="1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162069</xdr:rowOff>
    </xdr:from>
    <xdr:ext cx="534377" cy="259045"/>
    <xdr:sp macro="" textlink="">
      <xdr:nvSpPr>
        <xdr:cNvPr id="480" name="普通建設事業費 （ うち更新整備　）該当値テキスト"/>
        <xdr:cNvSpPr txBox="1"/>
      </xdr:nvSpPr>
      <xdr:spPr>
        <a:xfrm>
          <a:off x="10528300" y="161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52498</xdr:rowOff>
    </xdr:from>
    <xdr:to>
      <xdr:col>50</xdr:col>
      <xdr:colOff>165100</xdr:colOff>
      <xdr:row>97</xdr:row>
      <xdr:rowOff>154098</xdr:rowOff>
    </xdr:to>
    <xdr:sp macro="" textlink="">
      <xdr:nvSpPr>
        <xdr:cNvPr id="481" name="楕円 480"/>
        <xdr:cNvSpPr/>
      </xdr:nvSpPr>
      <xdr:spPr>
        <a:xfrm>
          <a:off x="9588500" y="166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145225</xdr:rowOff>
    </xdr:from>
    <xdr:ext cx="534377" cy="259045"/>
    <xdr:sp macro="" textlink="">
      <xdr:nvSpPr>
        <xdr:cNvPr id="482" name="テキスト ボックス 481"/>
        <xdr:cNvSpPr txBox="1"/>
      </xdr:nvSpPr>
      <xdr:spPr>
        <a:xfrm>
          <a:off x="9372111" y="167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157665</xdr:rowOff>
    </xdr:from>
    <xdr:to>
      <xdr:col>46</xdr:col>
      <xdr:colOff>38100</xdr:colOff>
      <xdr:row>96</xdr:row>
      <xdr:rowOff>87815</xdr:rowOff>
    </xdr:to>
    <xdr:sp macro="" textlink="">
      <xdr:nvSpPr>
        <xdr:cNvPr id="483" name="楕円 482"/>
        <xdr:cNvSpPr/>
      </xdr:nvSpPr>
      <xdr:spPr>
        <a:xfrm>
          <a:off x="8699500" y="164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104342</xdr:rowOff>
    </xdr:from>
    <xdr:ext cx="534377" cy="259045"/>
    <xdr:sp macro="" textlink="">
      <xdr:nvSpPr>
        <xdr:cNvPr id="484" name="テキスト ボックス 483"/>
        <xdr:cNvSpPr txBox="1"/>
      </xdr:nvSpPr>
      <xdr:spPr>
        <a:xfrm>
          <a:off x="8483111" y="162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56711</xdr:rowOff>
    </xdr:from>
    <xdr:to>
      <xdr:col>41</xdr:col>
      <xdr:colOff>101600</xdr:colOff>
      <xdr:row>98</xdr:row>
      <xdr:rowOff>158311</xdr:rowOff>
    </xdr:to>
    <xdr:sp macro="" textlink="">
      <xdr:nvSpPr>
        <xdr:cNvPr id="485" name="楕円 484"/>
        <xdr:cNvSpPr/>
      </xdr:nvSpPr>
      <xdr:spPr>
        <a:xfrm>
          <a:off x="7810500" y="168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149438</xdr:rowOff>
    </xdr:from>
    <xdr:ext cx="534377" cy="259045"/>
    <xdr:sp macro="" textlink="">
      <xdr:nvSpPr>
        <xdr:cNvPr id="486" name="テキスト ボックス 485"/>
        <xdr:cNvSpPr txBox="1"/>
      </xdr:nvSpPr>
      <xdr:spPr>
        <a:xfrm>
          <a:off x="7594111" y="169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100874</xdr:rowOff>
    </xdr:from>
    <xdr:to>
      <xdr:col>36</xdr:col>
      <xdr:colOff>165100</xdr:colOff>
      <xdr:row>99</xdr:row>
      <xdr:rowOff>31024</xdr:rowOff>
    </xdr:to>
    <xdr:sp macro="" textlink="">
      <xdr:nvSpPr>
        <xdr:cNvPr id="487" name="楕円 486"/>
        <xdr:cNvSpPr/>
      </xdr:nvSpPr>
      <xdr:spPr>
        <a:xfrm>
          <a:off x="6921500" y="169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22151</xdr:rowOff>
    </xdr:from>
    <xdr:ext cx="534377" cy="259045"/>
    <xdr:sp macro="" textlink="">
      <xdr:nvSpPr>
        <xdr:cNvPr id="488" name="テキスト ボックス 487"/>
        <xdr:cNvSpPr txBox="1"/>
      </xdr:nvSpPr>
      <xdr:spPr>
        <a:xfrm>
          <a:off x="6705111" y="1699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161760</xdr:rowOff>
    </xdr:from>
    <xdr:to>
      <xdr:col>85</xdr:col>
      <xdr:colOff>127000</xdr:colOff>
      <xdr:row>39</xdr:row>
      <xdr:rowOff>44450</xdr:rowOff>
    </xdr:to>
    <xdr:cxnSp macro="">
      <xdr:nvCxnSpPr>
        <xdr:cNvPr id="517" name="直線コネクタ 516"/>
        <xdr:cNvCxnSpPr/>
      </xdr:nvCxnSpPr>
      <xdr:spPr>
        <a:xfrm flipV="1">
          <a:off x="15481300" y="6676860"/>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37300</xdr:rowOff>
    </xdr:from>
    <xdr:to>
      <xdr:col>81</xdr:col>
      <xdr:colOff>50800</xdr:colOff>
      <xdr:row>39</xdr:row>
      <xdr:rowOff>44450</xdr:rowOff>
    </xdr:to>
    <xdr:cxnSp macro="">
      <xdr:nvCxnSpPr>
        <xdr:cNvPr id="520" name="直線コネクタ 519"/>
        <xdr:cNvCxnSpPr/>
      </xdr:nvCxnSpPr>
      <xdr:spPr>
        <a:xfrm>
          <a:off x="14592300" y="672385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37300</xdr:rowOff>
    </xdr:from>
    <xdr:to>
      <xdr:col>76</xdr:col>
      <xdr:colOff>114300</xdr:colOff>
      <xdr:row>39</xdr:row>
      <xdr:rowOff>44450</xdr:rowOff>
    </xdr:to>
    <xdr:cxnSp macro="">
      <xdr:nvCxnSpPr>
        <xdr:cNvPr id="523" name="直線コネクタ 522"/>
        <xdr:cNvCxnSpPr/>
      </xdr:nvCxnSpPr>
      <xdr:spPr>
        <a:xfrm flipV="1">
          <a:off x="13703300" y="672385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32220</xdr:rowOff>
    </xdr:from>
    <xdr:to>
      <xdr:col>71</xdr:col>
      <xdr:colOff>177800</xdr:colOff>
      <xdr:row>39</xdr:row>
      <xdr:rowOff>44450</xdr:rowOff>
    </xdr:to>
    <xdr:cxnSp macro="">
      <xdr:nvCxnSpPr>
        <xdr:cNvPr id="526" name="直線コネクタ 525"/>
        <xdr:cNvCxnSpPr/>
      </xdr:nvCxnSpPr>
      <xdr:spPr>
        <a:xfrm>
          <a:off x="12814300" y="67187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128029</xdr:rowOff>
    </xdr:from>
    <xdr:to>
      <xdr:col>72</xdr:col>
      <xdr:colOff>38100</xdr:colOff>
      <xdr:row>39</xdr:row>
      <xdr:rowOff>58179</xdr:rowOff>
    </xdr:to>
    <xdr:sp macro="" textlink="">
      <xdr:nvSpPr>
        <xdr:cNvPr id="527" name="フローチャート: 判断 526"/>
        <xdr:cNvSpPr/>
      </xdr:nvSpPr>
      <xdr:spPr>
        <a:xfrm>
          <a:off x="13652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74706</xdr:rowOff>
    </xdr:from>
    <xdr:ext cx="469744" cy="259045"/>
    <xdr:sp macro="" textlink="">
      <xdr:nvSpPr>
        <xdr:cNvPr id="528" name="テキスト ボックス 527"/>
        <xdr:cNvSpPr txBox="1"/>
      </xdr:nvSpPr>
      <xdr:spPr>
        <a:xfrm>
          <a:off x="13468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110960</xdr:rowOff>
    </xdr:from>
    <xdr:to>
      <xdr:col>85</xdr:col>
      <xdr:colOff>177800</xdr:colOff>
      <xdr:row>39</xdr:row>
      <xdr:rowOff>41110</xdr:rowOff>
    </xdr:to>
    <xdr:sp macro="" textlink="">
      <xdr:nvSpPr>
        <xdr:cNvPr id="536" name="楕円 535"/>
        <xdr:cNvSpPr/>
      </xdr:nvSpPr>
      <xdr:spPr>
        <a:xfrm>
          <a:off x="16268700" y="66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157950</xdr:rowOff>
    </xdr:from>
    <xdr:to>
      <xdr:col>76</xdr:col>
      <xdr:colOff>165100</xdr:colOff>
      <xdr:row>39</xdr:row>
      <xdr:rowOff>88100</xdr:rowOff>
    </xdr:to>
    <xdr:sp macro="" textlink="">
      <xdr:nvSpPr>
        <xdr:cNvPr id="540" name="楕円 539"/>
        <xdr:cNvSpPr/>
      </xdr:nvSpPr>
      <xdr:spPr>
        <a:xfrm>
          <a:off x="14541500" y="66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79227</xdr:rowOff>
    </xdr:from>
    <xdr:ext cx="378565" cy="259045"/>
    <xdr:sp macro="" textlink="">
      <xdr:nvSpPr>
        <xdr:cNvPr id="541" name="テキスト ボックス 540"/>
        <xdr:cNvSpPr txBox="1"/>
      </xdr:nvSpPr>
      <xdr:spPr>
        <a:xfrm>
          <a:off x="14403017" y="676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152870</xdr:rowOff>
    </xdr:from>
    <xdr:to>
      <xdr:col>67</xdr:col>
      <xdr:colOff>101600</xdr:colOff>
      <xdr:row>39</xdr:row>
      <xdr:rowOff>83020</xdr:rowOff>
    </xdr:to>
    <xdr:sp macro="" textlink="">
      <xdr:nvSpPr>
        <xdr:cNvPr id="544" name="楕円 543"/>
        <xdr:cNvSpPr/>
      </xdr:nvSpPr>
      <xdr:spPr>
        <a:xfrm>
          <a:off x="12763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74147</xdr:rowOff>
    </xdr:from>
    <xdr:ext cx="378565" cy="259045"/>
    <xdr:sp macro="" textlink="">
      <xdr:nvSpPr>
        <xdr:cNvPr id="545" name="テキスト ボックス 544"/>
        <xdr:cNvSpPr txBox="1"/>
      </xdr:nvSpPr>
      <xdr:spPr>
        <a:xfrm>
          <a:off x="12625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5550</xdr:rowOff>
    </xdr:from>
    <xdr:to>
      <xdr:col>85</xdr:col>
      <xdr:colOff>127000</xdr:colOff>
      <xdr:row>78</xdr:row>
      <xdr:rowOff>24276</xdr:rowOff>
    </xdr:to>
    <xdr:cxnSp macro="">
      <xdr:nvCxnSpPr>
        <xdr:cNvPr id="631" name="直線コネクタ 630"/>
        <xdr:cNvCxnSpPr/>
      </xdr:nvCxnSpPr>
      <xdr:spPr>
        <a:xfrm flipV="1">
          <a:off x="15481300" y="13378650"/>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22192</xdr:rowOff>
    </xdr:from>
    <xdr:to>
      <xdr:col>81</xdr:col>
      <xdr:colOff>50800</xdr:colOff>
      <xdr:row>78</xdr:row>
      <xdr:rowOff>24276</xdr:rowOff>
    </xdr:to>
    <xdr:cxnSp macro="">
      <xdr:nvCxnSpPr>
        <xdr:cNvPr id="634" name="直線コネクタ 633"/>
        <xdr:cNvCxnSpPr/>
      </xdr:nvCxnSpPr>
      <xdr:spPr>
        <a:xfrm>
          <a:off x="14592300" y="13395292"/>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22192</xdr:rowOff>
    </xdr:from>
    <xdr:to>
      <xdr:col>76</xdr:col>
      <xdr:colOff>114300</xdr:colOff>
      <xdr:row>78</xdr:row>
      <xdr:rowOff>27671</xdr:rowOff>
    </xdr:to>
    <xdr:cxnSp macro="">
      <xdr:nvCxnSpPr>
        <xdr:cNvPr id="637" name="直線コネクタ 636"/>
        <xdr:cNvCxnSpPr/>
      </xdr:nvCxnSpPr>
      <xdr:spPr>
        <a:xfrm flipV="1">
          <a:off x="13703300" y="13395292"/>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20276</xdr:rowOff>
    </xdr:from>
    <xdr:to>
      <xdr:col>71</xdr:col>
      <xdr:colOff>177800</xdr:colOff>
      <xdr:row>78</xdr:row>
      <xdr:rowOff>27671</xdr:rowOff>
    </xdr:to>
    <xdr:cxnSp macro="">
      <xdr:nvCxnSpPr>
        <xdr:cNvPr id="640" name="直線コネクタ 639"/>
        <xdr:cNvCxnSpPr/>
      </xdr:nvCxnSpPr>
      <xdr:spPr>
        <a:xfrm>
          <a:off x="12814300" y="133933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126577</xdr:rowOff>
    </xdr:from>
    <xdr:to>
      <xdr:col>72</xdr:col>
      <xdr:colOff>38100</xdr:colOff>
      <xdr:row>78</xdr:row>
      <xdr:rowOff>56727</xdr:rowOff>
    </xdr:to>
    <xdr:sp macro="" textlink="">
      <xdr:nvSpPr>
        <xdr:cNvPr id="641" name="フローチャート: 判断 640"/>
        <xdr:cNvSpPr/>
      </xdr:nvSpPr>
      <xdr:spPr>
        <a:xfrm>
          <a:off x="13652500" y="1332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73254</xdr:rowOff>
    </xdr:from>
    <xdr:ext cx="534377" cy="259045"/>
    <xdr:sp macro="" textlink="">
      <xdr:nvSpPr>
        <xdr:cNvPr id="642" name="テキスト ボックス 641"/>
        <xdr:cNvSpPr txBox="1"/>
      </xdr:nvSpPr>
      <xdr:spPr>
        <a:xfrm>
          <a:off x="13436111" y="131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126200</xdr:rowOff>
    </xdr:from>
    <xdr:to>
      <xdr:col>85</xdr:col>
      <xdr:colOff>177800</xdr:colOff>
      <xdr:row>78</xdr:row>
      <xdr:rowOff>56350</xdr:rowOff>
    </xdr:to>
    <xdr:sp macro="" textlink="">
      <xdr:nvSpPr>
        <xdr:cNvPr id="650" name="楕円 649"/>
        <xdr:cNvSpPr/>
      </xdr:nvSpPr>
      <xdr:spPr>
        <a:xfrm>
          <a:off x="162687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48910</xdr:rowOff>
    </xdr:from>
    <xdr:ext cx="534377" cy="259045"/>
    <xdr:sp macro="" textlink="">
      <xdr:nvSpPr>
        <xdr:cNvPr id="651" name="公債費該当値テキスト"/>
        <xdr:cNvSpPr txBox="1"/>
      </xdr:nvSpPr>
      <xdr:spPr>
        <a:xfrm>
          <a:off x="16370300"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144926</xdr:rowOff>
    </xdr:from>
    <xdr:to>
      <xdr:col>81</xdr:col>
      <xdr:colOff>101600</xdr:colOff>
      <xdr:row>78</xdr:row>
      <xdr:rowOff>75076</xdr:rowOff>
    </xdr:to>
    <xdr:sp macro="" textlink="">
      <xdr:nvSpPr>
        <xdr:cNvPr id="652" name="楕円 651"/>
        <xdr:cNvSpPr/>
      </xdr:nvSpPr>
      <xdr:spPr>
        <a:xfrm>
          <a:off x="15430500" y="133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66203</xdr:rowOff>
    </xdr:from>
    <xdr:ext cx="534377" cy="259045"/>
    <xdr:sp macro="" textlink="">
      <xdr:nvSpPr>
        <xdr:cNvPr id="653" name="テキスト ボックス 652"/>
        <xdr:cNvSpPr txBox="1"/>
      </xdr:nvSpPr>
      <xdr:spPr>
        <a:xfrm>
          <a:off x="15214111" y="134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142842</xdr:rowOff>
    </xdr:from>
    <xdr:to>
      <xdr:col>76</xdr:col>
      <xdr:colOff>165100</xdr:colOff>
      <xdr:row>78</xdr:row>
      <xdr:rowOff>72992</xdr:rowOff>
    </xdr:to>
    <xdr:sp macro="" textlink="">
      <xdr:nvSpPr>
        <xdr:cNvPr id="654" name="楕円 653"/>
        <xdr:cNvSpPr/>
      </xdr:nvSpPr>
      <xdr:spPr>
        <a:xfrm>
          <a:off x="14541500" y="133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64119</xdr:rowOff>
    </xdr:from>
    <xdr:ext cx="534377" cy="259045"/>
    <xdr:sp macro="" textlink="">
      <xdr:nvSpPr>
        <xdr:cNvPr id="655" name="テキスト ボックス 654"/>
        <xdr:cNvSpPr txBox="1"/>
      </xdr:nvSpPr>
      <xdr:spPr>
        <a:xfrm>
          <a:off x="14325111" y="1343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148321</xdr:rowOff>
    </xdr:from>
    <xdr:to>
      <xdr:col>72</xdr:col>
      <xdr:colOff>38100</xdr:colOff>
      <xdr:row>78</xdr:row>
      <xdr:rowOff>78471</xdr:rowOff>
    </xdr:to>
    <xdr:sp macro="" textlink="">
      <xdr:nvSpPr>
        <xdr:cNvPr id="656" name="楕円 655"/>
        <xdr:cNvSpPr/>
      </xdr:nvSpPr>
      <xdr:spPr>
        <a:xfrm>
          <a:off x="13652500" y="133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69598</xdr:rowOff>
    </xdr:from>
    <xdr:ext cx="534377" cy="259045"/>
    <xdr:sp macro="" textlink="">
      <xdr:nvSpPr>
        <xdr:cNvPr id="657" name="テキスト ボックス 656"/>
        <xdr:cNvSpPr txBox="1"/>
      </xdr:nvSpPr>
      <xdr:spPr>
        <a:xfrm>
          <a:off x="13436111" y="13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140926</xdr:rowOff>
    </xdr:from>
    <xdr:to>
      <xdr:col>67</xdr:col>
      <xdr:colOff>101600</xdr:colOff>
      <xdr:row>78</xdr:row>
      <xdr:rowOff>71076</xdr:rowOff>
    </xdr:to>
    <xdr:sp macro="" textlink="">
      <xdr:nvSpPr>
        <xdr:cNvPr id="658" name="楕円 657"/>
        <xdr:cNvSpPr/>
      </xdr:nvSpPr>
      <xdr:spPr>
        <a:xfrm>
          <a:off x="12763500" y="133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62203</xdr:rowOff>
    </xdr:from>
    <xdr:ext cx="534377" cy="259045"/>
    <xdr:sp macro="" textlink="">
      <xdr:nvSpPr>
        <xdr:cNvPr id="659" name="テキスト ボックス 658"/>
        <xdr:cNvSpPr txBox="1"/>
      </xdr:nvSpPr>
      <xdr:spPr>
        <a:xfrm>
          <a:off x="12547111" y="134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146421</xdr:rowOff>
    </xdr:from>
    <xdr:to>
      <xdr:col>85</xdr:col>
      <xdr:colOff>127000</xdr:colOff>
      <xdr:row>97</xdr:row>
      <xdr:rowOff>62450</xdr:rowOff>
    </xdr:to>
    <xdr:cxnSp macro="">
      <xdr:nvCxnSpPr>
        <xdr:cNvPr id="684" name="直線コネクタ 683"/>
        <xdr:cNvCxnSpPr/>
      </xdr:nvCxnSpPr>
      <xdr:spPr>
        <a:xfrm flipV="1">
          <a:off x="15481300" y="16605621"/>
          <a:ext cx="838200" cy="8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43466</xdr:rowOff>
    </xdr:from>
    <xdr:to>
      <xdr:col>81</xdr:col>
      <xdr:colOff>50800</xdr:colOff>
      <xdr:row>97</xdr:row>
      <xdr:rowOff>62450</xdr:rowOff>
    </xdr:to>
    <xdr:cxnSp macro="">
      <xdr:nvCxnSpPr>
        <xdr:cNvPr id="687" name="直線コネクタ 686"/>
        <xdr:cNvCxnSpPr/>
      </xdr:nvCxnSpPr>
      <xdr:spPr>
        <a:xfrm>
          <a:off x="14592300" y="16674116"/>
          <a:ext cx="889000" cy="1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43466</xdr:rowOff>
    </xdr:from>
    <xdr:to>
      <xdr:col>76</xdr:col>
      <xdr:colOff>114300</xdr:colOff>
      <xdr:row>97</xdr:row>
      <xdr:rowOff>129676</xdr:rowOff>
    </xdr:to>
    <xdr:cxnSp macro="">
      <xdr:nvCxnSpPr>
        <xdr:cNvPr id="690" name="直線コネクタ 689"/>
        <xdr:cNvCxnSpPr/>
      </xdr:nvCxnSpPr>
      <xdr:spPr>
        <a:xfrm flipV="1">
          <a:off x="13703300" y="16674116"/>
          <a:ext cx="889000" cy="8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113537</xdr:rowOff>
    </xdr:from>
    <xdr:to>
      <xdr:col>71</xdr:col>
      <xdr:colOff>177800</xdr:colOff>
      <xdr:row>97</xdr:row>
      <xdr:rowOff>129676</xdr:rowOff>
    </xdr:to>
    <xdr:cxnSp macro="">
      <xdr:nvCxnSpPr>
        <xdr:cNvPr id="693" name="直線コネクタ 692"/>
        <xdr:cNvCxnSpPr/>
      </xdr:nvCxnSpPr>
      <xdr:spPr>
        <a:xfrm>
          <a:off x="12814300" y="1674418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4" name="フローチャート: 判断 69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5" name="テキスト ボックス 69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95621</xdr:rowOff>
    </xdr:from>
    <xdr:to>
      <xdr:col>85</xdr:col>
      <xdr:colOff>177800</xdr:colOff>
      <xdr:row>97</xdr:row>
      <xdr:rowOff>25771</xdr:rowOff>
    </xdr:to>
    <xdr:sp macro="" textlink="">
      <xdr:nvSpPr>
        <xdr:cNvPr id="703" name="楕円 702"/>
        <xdr:cNvSpPr/>
      </xdr:nvSpPr>
      <xdr:spPr>
        <a:xfrm>
          <a:off x="16268700" y="165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118498</xdr:rowOff>
    </xdr:from>
    <xdr:ext cx="534377" cy="259045"/>
    <xdr:sp macro="" textlink="">
      <xdr:nvSpPr>
        <xdr:cNvPr id="704" name="積立金該当値テキスト"/>
        <xdr:cNvSpPr txBox="1"/>
      </xdr:nvSpPr>
      <xdr:spPr>
        <a:xfrm>
          <a:off x="16370300" y="164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11650</xdr:rowOff>
    </xdr:from>
    <xdr:to>
      <xdr:col>81</xdr:col>
      <xdr:colOff>101600</xdr:colOff>
      <xdr:row>97</xdr:row>
      <xdr:rowOff>113250</xdr:rowOff>
    </xdr:to>
    <xdr:sp macro="" textlink="">
      <xdr:nvSpPr>
        <xdr:cNvPr id="705" name="楕円 704"/>
        <xdr:cNvSpPr/>
      </xdr:nvSpPr>
      <xdr:spPr>
        <a:xfrm>
          <a:off x="15430500" y="166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129777</xdr:rowOff>
    </xdr:from>
    <xdr:ext cx="534377" cy="259045"/>
    <xdr:sp macro="" textlink="">
      <xdr:nvSpPr>
        <xdr:cNvPr id="706" name="テキスト ボックス 705"/>
        <xdr:cNvSpPr txBox="1"/>
      </xdr:nvSpPr>
      <xdr:spPr>
        <a:xfrm>
          <a:off x="15214111" y="164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164116</xdr:rowOff>
    </xdr:from>
    <xdr:to>
      <xdr:col>76</xdr:col>
      <xdr:colOff>165100</xdr:colOff>
      <xdr:row>97</xdr:row>
      <xdr:rowOff>94266</xdr:rowOff>
    </xdr:to>
    <xdr:sp macro="" textlink="">
      <xdr:nvSpPr>
        <xdr:cNvPr id="707" name="楕円 706"/>
        <xdr:cNvSpPr/>
      </xdr:nvSpPr>
      <xdr:spPr>
        <a:xfrm>
          <a:off x="14541500" y="166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110793</xdr:rowOff>
    </xdr:from>
    <xdr:ext cx="534377" cy="259045"/>
    <xdr:sp macro="" textlink="">
      <xdr:nvSpPr>
        <xdr:cNvPr id="708" name="テキスト ボックス 707"/>
        <xdr:cNvSpPr txBox="1"/>
      </xdr:nvSpPr>
      <xdr:spPr>
        <a:xfrm>
          <a:off x="14325111" y="163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78876</xdr:rowOff>
    </xdr:from>
    <xdr:to>
      <xdr:col>72</xdr:col>
      <xdr:colOff>38100</xdr:colOff>
      <xdr:row>98</xdr:row>
      <xdr:rowOff>9026</xdr:rowOff>
    </xdr:to>
    <xdr:sp macro="" textlink="">
      <xdr:nvSpPr>
        <xdr:cNvPr id="709" name="楕円 708"/>
        <xdr:cNvSpPr/>
      </xdr:nvSpPr>
      <xdr:spPr>
        <a:xfrm>
          <a:off x="13652500" y="167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xdr:rowOff>
    </xdr:from>
    <xdr:ext cx="534377" cy="259045"/>
    <xdr:sp macro="" textlink="">
      <xdr:nvSpPr>
        <xdr:cNvPr id="710" name="テキスト ボックス 709"/>
        <xdr:cNvSpPr txBox="1"/>
      </xdr:nvSpPr>
      <xdr:spPr>
        <a:xfrm>
          <a:off x="13436111" y="168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62737</xdr:rowOff>
    </xdr:from>
    <xdr:to>
      <xdr:col>67</xdr:col>
      <xdr:colOff>101600</xdr:colOff>
      <xdr:row>97</xdr:row>
      <xdr:rowOff>164337</xdr:rowOff>
    </xdr:to>
    <xdr:sp macro="" textlink="">
      <xdr:nvSpPr>
        <xdr:cNvPr id="711" name="楕円 710"/>
        <xdr:cNvSpPr/>
      </xdr:nvSpPr>
      <xdr:spPr>
        <a:xfrm>
          <a:off x="12763500" y="166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155464</xdr:rowOff>
    </xdr:from>
    <xdr:ext cx="534377" cy="259045"/>
    <xdr:sp macro="" textlink="">
      <xdr:nvSpPr>
        <xdr:cNvPr id="712" name="テキスト ボックス 711"/>
        <xdr:cNvSpPr txBox="1"/>
      </xdr:nvSpPr>
      <xdr:spPr>
        <a:xfrm>
          <a:off x="12547111" y="167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82994</xdr:rowOff>
    </xdr:from>
    <xdr:to>
      <xdr:col>102</xdr:col>
      <xdr:colOff>165100</xdr:colOff>
      <xdr:row>39</xdr:row>
      <xdr:rowOff>13144</xdr:rowOff>
    </xdr:to>
    <xdr:sp macro="" textlink="">
      <xdr:nvSpPr>
        <xdr:cNvPr id="751" name="フローチャート: 判断 750"/>
        <xdr:cNvSpPr/>
      </xdr:nvSpPr>
      <xdr:spPr>
        <a:xfrm>
          <a:off x="19494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29672</xdr:rowOff>
    </xdr:from>
    <xdr:ext cx="469744" cy="259045"/>
    <xdr:sp macro="" textlink="">
      <xdr:nvSpPr>
        <xdr:cNvPr id="752" name="テキスト ボックス 751"/>
        <xdr:cNvSpPr txBox="1"/>
      </xdr:nvSpPr>
      <xdr:spPr>
        <a:xfrm>
          <a:off x="19310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123469</xdr:rowOff>
    </xdr:from>
    <xdr:to>
      <xdr:col>116</xdr:col>
      <xdr:colOff>63500</xdr:colOff>
      <xdr:row>58</xdr:row>
      <xdr:rowOff>123561</xdr:rowOff>
    </xdr:to>
    <xdr:cxnSp macro="">
      <xdr:nvCxnSpPr>
        <xdr:cNvPr id="796" name="直線コネクタ 795"/>
        <xdr:cNvCxnSpPr/>
      </xdr:nvCxnSpPr>
      <xdr:spPr>
        <a:xfrm flipV="1">
          <a:off x="21323300" y="1006756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123561</xdr:rowOff>
    </xdr:from>
    <xdr:to>
      <xdr:col>111</xdr:col>
      <xdr:colOff>177800</xdr:colOff>
      <xdr:row>58</xdr:row>
      <xdr:rowOff>123675</xdr:rowOff>
    </xdr:to>
    <xdr:cxnSp macro="">
      <xdr:nvCxnSpPr>
        <xdr:cNvPr id="799" name="直線コネクタ 798"/>
        <xdr:cNvCxnSpPr/>
      </xdr:nvCxnSpPr>
      <xdr:spPr>
        <a:xfrm flipV="1">
          <a:off x="20434300" y="1006766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123675</xdr:rowOff>
    </xdr:from>
    <xdr:to>
      <xdr:col>107</xdr:col>
      <xdr:colOff>50800</xdr:colOff>
      <xdr:row>58</xdr:row>
      <xdr:rowOff>123858</xdr:rowOff>
    </xdr:to>
    <xdr:cxnSp macro="">
      <xdr:nvCxnSpPr>
        <xdr:cNvPr id="802" name="直線コネクタ 801"/>
        <xdr:cNvCxnSpPr/>
      </xdr:nvCxnSpPr>
      <xdr:spPr>
        <a:xfrm flipV="1">
          <a:off x="19545300" y="1006777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123858</xdr:rowOff>
    </xdr:from>
    <xdr:to>
      <xdr:col>102</xdr:col>
      <xdr:colOff>114300</xdr:colOff>
      <xdr:row>58</xdr:row>
      <xdr:rowOff>124064</xdr:rowOff>
    </xdr:to>
    <xdr:cxnSp macro="">
      <xdr:nvCxnSpPr>
        <xdr:cNvPr id="805" name="直線コネクタ 804"/>
        <xdr:cNvCxnSpPr/>
      </xdr:nvCxnSpPr>
      <xdr:spPr>
        <a:xfrm flipV="1">
          <a:off x="18656300" y="10067958"/>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101588</xdr:rowOff>
    </xdr:from>
    <xdr:to>
      <xdr:col>102</xdr:col>
      <xdr:colOff>165100</xdr:colOff>
      <xdr:row>58</xdr:row>
      <xdr:rowOff>31738</xdr:rowOff>
    </xdr:to>
    <xdr:sp macro="" textlink="">
      <xdr:nvSpPr>
        <xdr:cNvPr id="806" name="フローチャート: 判断 805"/>
        <xdr:cNvSpPr/>
      </xdr:nvSpPr>
      <xdr:spPr>
        <a:xfrm>
          <a:off x="19494500" y="98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48265</xdr:rowOff>
    </xdr:from>
    <xdr:ext cx="469744" cy="259045"/>
    <xdr:sp macro="" textlink="">
      <xdr:nvSpPr>
        <xdr:cNvPr id="807" name="テキスト ボックス 806"/>
        <xdr:cNvSpPr txBox="1"/>
      </xdr:nvSpPr>
      <xdr:spPr>
        <a:xfrm>
          <a:off x="19310428" y="96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72669</xdr:rowOff>
    </xdr:from>
    <xdr:to>
      <xdr:col>116</xdr:col>
      <xdr:colOff>114300</xdr:colOff>
      <xdr:row>59</xdr:row>
      <xdr:rowOff>2819</xdr:rowOff>
    </xdr:to>
    <xdr:sp macro="" textlink="">
      <xdr:nvSpPr>
        <xdr:cNvPr id="815" name="楕円 814"/>
        <xdr:cNvSpPr/>
      </xdr:nvSpPr>
      <xdr:spPr>
        <a:xfrm>
          <a:off x="22110700" y="100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159046</xdr:rowOff>
    </xdr:from>
    <xdr:ext cx="378565" cy="259045"/>
    <xdr:sp macro="" textlink="">
      <xdr:nvSpPr>
        <xdr:cNvPr id="816" name="貸付金該当値テキスト"/>
        <xdr:cNvSpPr txBox="1"/>
      </xdr:nvSpPr>
      <xdr:spPr>
        <a:xfrm>
          <a:off x="22212300" y="993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72761</xdr:rowOff>
    </xdr:from>
    <xdr:to>
      <xdr:col>112</xdr:col>
      <xdr:colOff>38100</xdr:colOff>
      <xdr:row>59</xdr:row>
      <xdr:rowOff>2911</xdr:rowOff>
    </xdr:to>
    <xdr:sp macro="" textlink="">
      <xdr:nvSpPr>
        <xdr:cNvPr id="817" name="楕円 816"/>
        <xdr:cNvSpPr/>
      </xdr:nvSpPr>
      <xdr:spPr>
        <a:xfrm>
          <a:off x="21272500" y="100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165488</xdr:rowOff>
    </xdr:from>
    <xdr:ext cx="378565" cy="259045"/>
    <xdr:sp macro="" textlink="">
      <xdr:nvSpPr>
        <xdr:cNvPr id="818" name="テキスト ボックス 817"/>
        <xdr:cNvSpPr txBox="1"/>
      </xdr:nvSpPr>
      <xdr:spPr>
        <a:xfrm>
          <a:off x="21134017" y="1010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72875</xdr:rowOff>
    </xdr:from>
    <xdr:to>
      <xdr:col>107</xdr:col>
      <xdr:colOff>101600</xdr:colOff>
      <xdr:row>59</xdr:row>
      <xdr:rowOff>3025</xdr:rowOff>
    </xdr:to>
    <xdr:sp macro="" textlink="">
      <xdr:nvSpPr>
        <xdr:cNvPr id="819" name="楕円 818"/>
        <xdr:cNvSpPr/>
      </xdr:nvSpPr>
      <xdr:spPr>
        <a:xfrm>
          <a:off x="20383500" y="100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165602</xdr:rowOff>
    </xdr:from>
    <xdr:ext cx="378565" cy="259045"/>
    <xdr:sp macro="" textlink="">
      <xdr:nvSpPr>
        <xdr:cNvPr id="820" name="テキスト ボックス 819"/>
        <xdr:cNvSpPr txBox="1"/>
      </xdr:nvSpPr>
      <xdr:spPr>
        <a:xfrm>
          <a:off x="20245017" y="1010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73058</xdr:rowOff>
    </xdr:from>
    <xdr:to>
      <xdr:col>102</xdr:col>
      <xdr:colOff>165100</xdr:colOff>
      <xdr:row>59</xdr:row>
      <xdr:rowOff>3208</xdr:rowOff>
    </xdr:to>
    <xdr:sp macro="" textlink="">
      <xdr:nvSpPr>
        <xdr:cNvPr id="821" name="楕円 820"/>
        <xdr:cNvSpPr/>
      </xdr:nvSpPr>
      <xdr:spPr>
        <a:xfrm>
          <a:off x="194945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165785</xdr:rowOff>
    </xdr:from>
    <xdr:ext cx="378565" cy="259045"/>
    <xdr:sp macro="" textlink="">
      <xdr:nvSpPr>
        <xdr:cNvPr id="822" name="テキスト ボックス 821"/>
        <xdr:cNvSpPr txBox="1"/>
      </xdr:nvSpPr>
      <xdr:spPr>
        <a:xfrm>
          <a:off x="19356017" y="1010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73264</xdr:rowOff>
    </xdr:from>
    <xdr:to>
      <xdr:col>98</xdr:col>
      <xdr:colOff>38100</xdr:colOff>
      <xdr:row>59</xdr:row>
      <xdr:rowOff>3414</xdr:rowOff>
    </xdr:to>
    <xdr:sp macro="" textlink="">
      <xdr:nvSpPr>
        <xdr:cNvPr id="823" name="楕円 822"/>
        <xdr:cNvSpPr/>
      </xdr:nvSpPr>
      <xdr:spPr>
        <a:xfrm>
          <a:off x="18605500" y="100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165991</xdr:rowOff>
    </xdr:from>
    <xdr:ext cx="378565" cy="259045"/>
    <xdr:sp macro="" textlink="">
      <xdr:nvSpPr>
        <xdr:cNvPr id="824" name="テキスト ボックス 823"/>
        <xdr:cNvSpPr txBox="1"/>
      </xdr:nvSpPr>
      <xdr:spPr>
        <a:xfrm>
          <a:off x="18467017" y="1011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158919</xdr:rowOff>
    </xdr:from>
    <xdr:to>
      <xdr:col>116</xdr:col>
      <xdr:colOff>63500</xdr:colOff>
      <xdr:row>75</xdr:row>
      <xdr:rowOff>160291</xdr:rowOff>
    </xdr:to>
    <xdr:cxnSp macro="">
      <xdr:nvCxnSpPr>
        <xdr:cNvPr id="856" name="直線コネクタ 855"/>
        <xdr:cNvCxnSpPr/>
      </xdr:nvCxnSpPr>
      <xdr:spPr>
        <a:xfrm>
          <a:off x="21323300" y="1301766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158919</xdr:rowOff>
    </xdr:from>
    <xdr:to>
      <xdr:col>111</xdr:col>
      <xdr:colOff>177800</xdr:colOff>
      <xdr:row>76</xdr:row>
      <xdr:rowOff>17399</xdr:rowOff>
    </xdr:to>
    <xdr:cxnSp macro="">
      <xdr:nvCxnSpPr>
        <xdr:cNvPr id="859" name="直線コネクタ 858"/>
        <xdr:cNvCxnSpPr/>
      </xdr:nvCxnSpPr>
      <xdr:spPr>
        <a:xfrm flipV="1">
          <a:off x="20434300" y="13017669"/>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169418</xdr:rowOff>
    </xdr:from>
    <xdr:to>
      <xdr:col>107</xdr:col>
      <xdr:colOff>50800</xdr:colOff>
      <xdr:row>76</xdr:row>
      <xdr:rowOff>17399</xdr:rowOff>
    </xdr:to>
    <xdr:cxnSp macro="">
      <xdr:nvCxnSpPr>
        <xdr:cNvPr id="862" name="直線コネクタ 861"/>
        <xdr:cNvCxnSpPr/>
      </xdr:nvCxnSpPr>
      <xdr:spPr>
        <a:xfrm>
          <a:off x="19545300" y="130281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169418</xdr:rowOff>
    </xdr:from>
    <xdr:to>
      <xdr:col>102</xdr:col>
      <xdr:colOff>114300</xdr:colOff>
      <xdr:row>76</xdr:row>
      <xdr:rowOff>76868</xdr:rowOff>
    </xdr:to>
    <xdr:cxnSp macro="">
      <xdr:nvCxnSpPr>
        <xdr:cNvPr id="865" name="直線コネクタ 864"/>
        <xdr:cNvCxnSpPr/>
      </xdr:nvCxnSpPr>
      <xdr:spPr>
        <a:xfrm flipV="1">
          <a:off x="18656300" y="13028168"/>
          <a:ext cx="889000" cy="7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18703</xdr:rowOff>
    </xdr:from>
    <xdr:to>
      <xdr:col>102</xdr:col>
      <xdr:colOff>165100</xdr:colOff>
      <xdr:row>76</xdr:row>
      <xdr:rowOff>120303</xdr:rowOff>
    </xdr:to>
    <xdr:sp macro="" textlink="">
      <xdr:nvSpPr>
        <xdr:cNvPr id="866" name="フローチャート: 判断 865"/>
        <xdr:cNvSpPr/>
      </xdr:nvSpPr>
      <xdr:spPr>
        <a:xfrm>
          <a:off x="19494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111430</xdr:rowOff>
    </xdr:from>
    <xdr:ext cx="534377" cy="259045"/>
    <xdr:sp macro="" textlink="">
      <xdr:nvSpPr>
        <xdr:cNvPr id="867" name="テキスト ボックス 866"/>
        <xdr:cNvSpPr txBox="1"/>
      </xdr:nvSpPr>
      <xdr:spPr>
        <a:xfrm>
          <a:off x="19278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109490</xdr:rowOff>
    </xdr:from>
    <xdr:to>
      <xdr:col>116</xdr:col>
      <xdr:colOff>114300</xdr:colOff>
      <xdr:row>76</xdr:row>
      <xdr:rowOff>39641</xdr:rowOff>
    </xdr:to>
    <xdr:sp macro="" textlink="">
      <xdr:nvSpPr>
        <xdr:cNvPr id="875" name="楕円 874"/>
        <xdr:cNvSpPr/>
      </xdr:nvSpPr>
      <xdr:spPr>
        <a:xfrm>
          <a:off x="22110700" y="12968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87917</xdr:rowOff>
    </xdr:from>
    <xdr:ext cx="534377" cy="259045"/>
    <xdr:sp macro="" textlink="">
      <xdr:nvSpPr>
        <xdr:cNvPr id="876" name="繰出金該当値テキスト"/>
        <xdr:cNvSpPr txBox="1"/>
      </xdr:nvSpPr>
      <xdr:spPr>
        <a:xfrm>
          <a:off x="22212300" y="1294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108119</xdr:rowOff>
    </xdr:from>
    <xdr:to>
      <xdr:col>112</xdr:col>
      <xdr:colOff>38100</xdr:colOff>
      <xdr:row>76</xdr:row>
      <xdr:rowOff>38269</xdr:rowOff>
    </xdr:to>
    <xdr:sp macro="" textlink="">
      <xdr:nvSpPr>
        <xdr:cNvPr id="877" name="楕円 876"/>
        <xdr:cNvSpPr/>
      </xdr:nvSpPr>
      <xdr:spPr>
        <a:xfrm>
          <a:off x="21272500" y="12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29396</xdr:rowOff>
    </xdr:from>
    <xdr:ext cx="534377" cy="259045"/>
    <xdr:sp macro="" textlink="">
      <xdr:nvSpPr>
        <xdr:cNvPr id="878" name="テキスト ボックス 877"/>
        <xdr:cNvSpPr txBox="1"/>
      </xdr:nvSpPr>
      <xdr:spPr>
        <a:xfrm>
          <a:off x="21056111" y="130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138049</xdr:rowOff>
    </xdr:from>
    <xdr:to>
      <xdr:col>107</xdr:col>
      <xdr:colOff>101600</xdr:colOff>
      <xdr:row>76</xdr:row>
      <xdr:rowOff>68199</xdr:rowOff>
    </xdr:to>
    <xdr:sp macro="" textlink="">
      <xdr:nvSpPr>
        <xdr:cNvPr id="879" name="楕円 878"/>
        <xdr:cNvSpPr/>
      </xdr:nvSpPr>
      <xdr:spPr>
        <a:xfrm>
          <a:off x="20383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59326</xdr:rowOff>
    </xdr:from>
    <xdr:ext cx="534377" cy="259045"/>
    <xdr:sp macro="" textlink="">
      <xdr:nvSpPr>
        <xdr:cNvPr id="880" name="テキスト ボックス 879"/>
        <xdr:cNvSpPr txBox="1"/>
      </xdr:nvSpPr>
      <xdr:spPr>
        <a:xfrm>
          <a:off x="20167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118618</xdr:rowOff>
    </xdr:from>
    <xdr:to>
      <xdr:col>102</xdr:col>
      <xdr:colOff>165100</xdr:colOff>
      <xdr:row>76</xdr:row>
      <xdr:rowOff>48769</xdr:rowOff>
    </xdr:to>
    <xdr:sp macro="" textlink="">
      <xdr:nvSpPr>
        <xdr:cNvPr id="881" name="楕円 880"/>
        <xdr:cNvSpPr/>
      </xdr:nvSpPr>
      <xdr:spPr>
        <a:xfrm>
          <a:off x="194945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65295</xdr:rowOff>
    </xdr:from>
    <xdr:ext cx="534377" cy="259045"/>
    <xdr:sp macro="" textlink="">
      <xdr:nvSpPr>
        <xdr:cNvPr id="882" name="テキスト ボックス 881"/>
        <xdr:cNvSpPr txBox="1"/>
      </xdr:nvSpPr>
      <xdr:spPr>
        <a:xfrm>
          <a:off x="19278111" y="12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26068</xdr:rowOff>
    </xdr:from>
    <xdr:to>
      <xdr:col>98</xdr:col>
      <xdr:colOff>38100</xdr:colOff>
      <xdr:row>76</xdr:row>
      <xdr:rowOff>127668</xdr:rowOff>
    </xdr:to>
    <xdr:sp macro="" textlink="">
      <xdr:nvSpPr>
        <xdr:cNvPr id="883" name="楕円 882"/>
        <xdr:cNvSpPr/>
      </xdr:nvSpPr>
      <xdr:spPr>
        <a:xfrm>
          <a:off x="18605500" y="130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118795</xdr:rowOff>
    </xdr:from>
    <xdr:ext cx="534377" cy="259045"/>
    <xdr:sp macro="" textlink="">
      <xdr:nvSpPr>
        <xdr:cNvPr id="884" name="テキスト ボックス 883"/>
        <xdr:cNvSpPr txBox="1"/>
      </xdr:nvSpPr>
      <xdr:spPr>
        <a:xfrm>
          <a:off x="18389111" y="13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性質別決算の人口一人当たりのコストについては、扶助費が住民一人当たり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142,394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44,043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円上回っている。これは生活保護費が他の類似団体より多いことに加え、障害者福祉サービス受給者の増加に伴う障害福祉サービス等をはじめとする社会保障関係経費の増加が主な要因である。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また、学校再編に伴う小中一貫校の整備などの大型事業の終了に伴い類似団体平均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まで減少していた普通建設事業費については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東部総合運動公園整備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や新庁舎の建設事業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51,085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39,458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今後は、据置期間が終了する地方債の償還開始による公債費の増加や既存施設の維持補修費等の増加、新庁舎の建設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・小学校再編等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による普通建設事業費の増加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見込まれることから、事業の必要性を見極め、間断ない行財政改革を実施することにより歳出の抑制や歳入の確保を図っていく。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福岡県宮若市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28,157
27,800
139.99
18,885,715
17,988,101
809,384
9,154,183
19,098,605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142939</xdr:rowOff>
    </xdr:from>
    <xdr:to>
      <xdr:col>24</xdr:col>
      <xdr:colOff>63500</xdr:colOff>
      <xdr:row>35</xdr:row>
      <xdr:rowOff>16066</xdr:rowOff>
    </xdr:to>
    <xdr:cxnSp macro="">
      <xdr:nvCxnSpPr>
        <xdr:cNvPr id="61" name="直線コネクタ 60"/>
        <xdr:cNvCxnSpPr/>
      </xdr:nvCxnSpPr>
      <xdr:spPr>
        <a:xfrm>
          <a:off x="3797300" y="5972239"/>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142939</xdr:rowOff>
    </xdr:from>
    <xdr:to>
      <xdr:col>19</xdr:col>
      <xdr:colOff>177800</xdr:colOff>
      <xdr:row>35</xdr:row>
      <xdr:rowOff>20638</xdr:rowOff>
    </xdr:to>
    <xdr:cxnSp macro="">
      <xdr:nvCxnSpPr>
        <xdr:cNvPr id="64" name="直線コネクタ 63"/>
        <xdr:cNvCxnSpPr/>
      </xdr:nvCxnSpPr>
      <xdr:spPr>
        <a:xfrm flipV="1">
          <a:off x="2908300" y="597223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156845</xdr:rowOff>
    </xdr:from>
    <xdr:to>
      <xdr:col>15</xdr:col>
      <xdr:colOff>50800</xdr:colOff>
      <xdr:row>35</xdr:row>
      <xdr:rowOff>20638</xdr:rowOff>
    </xdr:to>
    <xdr:cxnSp macro="">
      <xdr:nvCxnSpPr>
        <xdr:cNvPr id="67" name="直線コネクタ 66"/>
        <xdr:cNvCxnSpPr/>
      </xdr:nvCxnSpPr>
      <xdr:spPr>
        <a:xfrm>
          <a:off x="2019300" y="5986145"/>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156845</xdr:rowOff>
    </xdr:from>
    <xdr:to>
      <xdr:col>10</xdr:col>
      <xdr:colOff>114300</xdr:colOff>
      <xdr:row>35</xdr:row>
      <xdr:rowOff>55118</xdr:rowOff>
    </xdr:to>
    <xdr:cxnSp macro="">
      <xdr:nvCxnSpPr>
        <xdr:cNvPr id="70" name="直線コネクタ 69"/>
        <xdr:cNvCxnSpPr/>
      </xdr:nvCxnSpPr>
      <xdr:spPr>
        <a:xfrm flipV="1">
          <a:off x="1130300" y="598614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92329</xdr:rowOff>
    </xdr:from>
    <xdr:to>
      <xdr:col>10</xdr:col>
      <xdr:colOff>165100</xdr:colOff>
      <xdr:row>36</xdr:row>
      <xdr:rowOff>22479</xdr:rowOff>
    </xdr:to>
    <xdr:sp macro="" textlink="">
      <xdr:nvSpPr>
        <xdr:cNvPr id="71" name="フローチャート: 判断 70"/>
        <xdr:cNvSpPr/>
      </xdr:nvSpPr>
      <xdr:spPr>
        <a:xfrm>
          <a:off x="1968500" y="609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13606</xdr:rowOff>
    </xdr:from>
    <xdr:ext cx="469744" cy="259045"/>
    <xdr:sp macro="" textlink="">
      <xdr:nvSpPr>
        <xdr:cNvPr id="72" name="テキスト ボックス 71"/>
        <xdr:cNvSpPr txBox="1"/>
      </xdr:nvSpPr>
      <xdr:spPr>
        <a:xfrm>
          <a:off x="1784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136716</xdr:rowOff>
    </xdr:from>
    <xdr:to>
      <xdr:col>24</xdr:col>
      <xdr:colOff>114300</xdr:colOff>
      <xdr:row>35</xdr:row>
      <xdr:rowOff>66866</xdr:rowOff>
    </xdr:to>
    <xdr:sp macro="" textlink="">
      <xdr:nvSpPr>
        <xdr:cNvPr id="80" name="楕円 79"/>
        <xdr:cNvSpPr/>
      </xdr:nvSpPr>
      <xdr:spPr>
        <a:xfrm>
          <a:off x="45847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159593</xdr:rowOff>
    </xdr:from>
    <xdr:ext cx="469744" cy="259045"/>
    <xdr:sp macro="" textlink="">
      <xdr:nvSpPr>
        <xdr:cNvPr id="81" name="議会費該当値テキスト"/>
        <xdr:cNvSpPr txBox="1"/>
      </xdr:nvSpPr>
      <xdr:spPr>
        <a:xfrm>
          <a:off x="4686300" y="581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92139</xdr:rowOff>
    </xdr:from>
    <xdr:to>
      <xdr:col>20</xdr:col>
      <xdr:colOff>38100</xdr:colOff>
      <xdr:row>35</xdr:row>
      <xdr:rowOff>22289</xdr:rowOff>
    </xdr:to>
    <xdr:sp macro="" textlink="">
      <xdr:nvSpPr>
        <xdr:cNvPr id="82" name="楕円 81"/>
        <xdr:cNvSpPr/>
      </xdr:nvSpPr>
      <xdr:spPr>
        <a:xfrm>
          <a:off x="3746500" y="59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38816</xdr:rowOff>
    </xdr:from>
    <xdr:ext cx="469744" cy="259045"/>
    <xdr:sp macro="" textlink="">
      <xdr:nvSpPr>
        <xdr:cNvPr id="83" name="テキスト ボックス 82"/>
        <xdr:cNvSpPr txBox="1"/>
      </xdr:nvSpPr>
      <xdr:spPr>
        <a:xfrm>
          <a:off x="3562428" y="569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141288</xdr:rowOff>
    </xdr:from>
    <xdr:to>
      <xdr:col>15</xdr:col>
      <xdr:colOff>101600</xdr:colOff>
      <xdr:row>35</xdr:row>
      <xdr:rowOff>71438</xdr:rowOff>
    </xdr:to>
    <xdr:sp macro="" textlink="">
      <xdr:nvSpPr>
        <xdr:cNvPr id="84" name="楕円 83"/>
        <xdr:cNvSpPr/>
      </xdr:nvSpPr>
      <xdr:spPr>
        <a:xfrm>
          <a:off x="2857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87965</xdr:rowOff>
    </xdr:from>
    <xdr:ext cx="469744" cy="259045"/>
    <xdr:sp macro="" textlink="">
      <xdr:nvSpPr>
        <xdr:cNvPr id="85" name="テキスト ボックス 84"/>
        <xdr:cNvSpPr txBox="1"/>
      </xdr:nvSpPr>
      <xdr:spPr>
        <a:xfrm>
          <a:off x="2673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106045</xdr:rowOff>
    </xdr:from>
    <xdr:to>
      <xdr:col>10</xdr:col>
      <xdr:colOff>165100</xdr:colOff>
      <xdr:row>35</xdr:row>
      <xdr:rowOff>36195</xdr:rowOff>
    </xdr:to>
    <xdr:sp macro="" textlink="">
      <xdr:nvSpPr>
        <xdr:cNvPr id="86" name="楕円 85"/>
        <xdr:cNvSpPr/>
      </xdr:nvSpPr>
      <xdr:spPr>
        <a:xfrm>
          <a:off x="1968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52722</xdr:rowOff>
    </xdr:from>
    <xdr:ext cx="469744" cy="259045"/>
    <xdr:sp macro="" textlink="">
      <xdr:nvSpPr>
        <xdr:cNvPr id="87" name="テキスト ボックス 86"/>
        <xdr:cNvSpPr txBox="1"/>
      </xdr:nvSpPr>
      <xdr:spPr>
        <a:xfrm>
          <a:off x="1784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8" name="楕円 87"/>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122445</xdr:rowOff>
    </xdr:from>
    <xdr:ext cx="469744" cy="259045"/>
    <xdr:sp macro="" textlink="">
      <xdr:nvSpPr>
        <xdr:cNvPr id="89" name="テキスト ボックス 88"/>
        <xdr:cNvSpPr txBox="1"/>
      </xdr:nvSpPr>
      <xdr:spPr>
        <a:xfrm>
          <a:off x="895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34937</xdr:rowOff>
    </xdr:from>
    <xdr:to>
      <xdr:col>24</xdr:col>
      <xdr:colOff>63500</xdr:colOff>
      <xdr:row>57</xdr:row>
      <xdr:rowOff>92628</xdr:rowOff>
    </xdr:to>
    <xdr:cxnSp macro="">
      <xdr:nvCxnSpPr>
        <xdr:cNvPr id="118" name="直線コネクタ 117"/>
        <xdr:cNvCxnSpPr/>
      </xdr:nvCxnSpPr>
      <xdr:spPr>
        <a:xfrm flipV="1">
          <a:off x="3797300" y="9636137"/>
          <a:ext cx="838200" cy="2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92628</xdr:rowOff>
    </xdr:from>
    <xdr:to>
      <xdr:col>19</xdr:col>
      <xdr:colOff>177800</xdr:colOff>
      <xdr:row>57</xdr:row>
      <xdr:rowOff>97234</xdr:rowOff>
    </xdr:to>
    <xdr:cxnSp macro="">
      <xdr:nvCxnSpPr>
        <xdr:cNvPr id="121" name="直線コネクタ 120"/>
        <xdr:cNvCxnSpPr/>
      </xdr:nvCxnSpPr>
      <xdr:spPr>
        <a:xfrm flipV="1">
          <a:off x="2908300" y="9865278"/>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97234</xdr:rowOff>
    </xdr:from>
    <xdr:to>
      <xdr:col>15</xdr:col>
      <xdr:colOff>50800</xdr:colOff>
      <xdr:row>57</xdr:row>
      <xdr:rowOff>164979</xdr:rowOff>
    </xdr:to>
    <xdr:cxnSp macro="">
      <xdr:nvCxnSpPr>
        <xdr:cNvPr id="124" name="直線コネクタ 123"/>
        <xdr:cNvCxnSpPr/>
      </xdr:nvCxnSpPr>
      <xdr:spPr>
        <a:xfrm flipV="1">
          <a:off x="2019300" y="9869884"/>
          <a:ext cx="889000" cy="6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158659</xdr:rowOff>
    </xdr:from>
    <xdr:to>
      <xdr:col>10</xdr:col>
      <xdr:colOff>114300</xdr:colOff>
      <xdr:row>57</xdr:row>
      <xdr:rowOff>164979</xdr:rowOff>
    </xdr:to>
    <xdr:cxnSp macro="">
      <xdr:nvCxnSpPr>
        <xdr:cNvPr id="127" name="直線コネクタ 126"/>
        <xdr:cNvCxnSpPr/>
      </xdr:nvCxnSpPr>
      <xdr:spPr>
        <a:xfrm>
          <a:off x="1130300" y="9931309"/>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28" name="フローチャート: 判断 127"/>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29" name="テキスト ボックス 128"/>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155587</xdr:rowOff>
    </xdr:from>
    <xdr:to>
      <xdr:col>24</xdr:col>
      <xdr:colOff>114300</xdr:colOff>
      <xdr:row>56</xdr:row>
      <xdr:rowOff>85737</xdr:rowOff>
    </xdr:to>
    <xdr:sp macro="" textlink="">
      <xdr:nvSpPr>
        <xdr:cNvPr id="137" name="楕円 136"/>
        <xdr:cNvSpPr/>
      </xdr:nvSpPr>
      <xdr:spPr>
        <a:xfrm>
          <a:off x="4584700" y="95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7014</xdr:rowOff>
    </xdr:from>
    <xdr:ext cx="599010" cy="259045"/>
    <xdr:sp macro="" textlink="">
      <xdr:nvSpPr>
        <xdr:cNvPr id="138" name="総務費該当値テキスト"/>
        <xdr:cNvSpPr txBox="1"/>
      </xdr:nvSpPr>
      <xdr:spPr>
        <a:xfrm>
          <a:off x="4686300" y="943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41828</xdr:rowOff>
    </xdr:from>
    <xdr:to>
      <xdr:col>20</xdr:col>
      <xdr:colOff>38100</xdr:colOff>
      <xdr:row>57</xdr:row>
      <xdr:rowOff>143428</xdr:rowOff>
    </xdr:to>
    <xdr:sp macro="" textlink="">
      <xdr:nvSpPr>
        <xdr:cNvPr id="139" name="楕円 138"/>
        <xdr:cNvSpPr/>
      </xdr:nvSpPr>
      <xdr:spPr>
        <a:xfrm>
          <a:off x="3746500" y="98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134555</xdr:rowOff>
    </xdr:from>
    <xdr:ext cx="534377" cy="259045"/>
    <xdr:sp macro="" textlink="">
      <xdr:nvSpPr>
        <xdr:cNvPr id="140" name="テキスト ボックス 139"/>
        <xdr:cNvSpPr txBox="1"/>
      </xdr:nvSpPr>
      <xdr:spPr>
        <a:xfrm>
          <a:off x="3530111" y="99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46434</xdr:rowOff>
    </xdr:from>
    <xdr:to>
      <xdr:col>15</xdr:col>
      <xdr:colOff>101600</xdr:colOff>
      <xdr:row>57</xdr:row>
      <xdr:rowOff>148034</xdr:rowOff>
    </xdr:to>
    <xdr:sp macro="" textlink="">
      <xdr:nvSpPr>
        <xdr:cNvPr id="141" name="楕円 140"/>
        <xdr:cNvSpPr/>
      </xdr:nvSpPr>
      <xdr:spPr>
        <a:xfrm>
          <a:off x="2857500" y="98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139161</xdr:rowOff>
    </xdr:from>
    <xdr:ext cx="534377" cy="259045"/>
    <xdr:sp macro="" textlink="">
      <xdr:nvSpPr>
        <xdr:cNvPr id="142" name="テキスト ボックス 141"/>
        <xdr:cNvSpPr txBox="1"/>
      </xdr:nvSpPr>
      <xdr:spPr>
        <a:xfrm>
          <a:off x="2641111" y="99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114179</xdr:rowOff>
    </xdr:from>
    <xdr:to>
      <xdr:col>10</xdr:col>
      <xdr:colOff>165100</xdr:colOff>
      <xdr:row>58</xdr:row>
      <xdr:rowOff>44329</xdr:rowOff>
    </xdr:to>
    <xdr:sp macro="" textlink="">
      <xdr:nvSpPr>
        <xdr:cNvPr id="143" name="楕円 142"/>
        <xdr:cNvSpPr/>
      </xdr:nvSpPr>
      <xdr:spPr>
        <a:xfrm>
          <a:off x="1968500" y="98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35456</xdr:rowOff>
    </xdr:from>
    <xdr:ext cx="534377" cy="259045"/>
    <xdr:sp macro="" textlink="">
      <xdr:nvSpPr>
        <xdr:cNvPr id="144" name="テキスト ボックス 143"/>
        <xdr:cNvSpPr txBox="1"/>
      </xdr:nvSpPr>
      <xdr:spPr>
        <a:xfrm>
          <a:off x="1752111" y="99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107859</xdr:rowOff>
    </xdr:from>
    <xdr:to>
      <xdr:col>6</xdr:col>
      <xdr:colOff>38100</xdr:colOff>
      <xdr:row>58</xdr:row>
      <xdr:rowOff>38009</xdr:rowOff>
    </xdr:to>
    <xdr:sp macro="" textlink="">
      <xdr:nvSpPr>
        <xdr:cNvPr id="145" name="楕円 144"/>
        <xdr:cNvSpPr/>
      </xdr:nvSpPr>
      <xdr:spPr>
        <a:xfrm>
          <a:off x="1079500" y="98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29136</xdr:rowOff>
    </xdr:from>
    <xdr:ext cx="534377" cy="259045"/>
    <xdr:sp macro="" textlink="">
      <xdr:nvSpPr>
        <xdr:cNvPr id="146" name="テキスト ボックス 145"/>
        <xdr:cNvSpPr txBox="1"/>
      </xdr:nvSpPr>
      <xdr:spPr>
        <a:xfrm>
          <a:off x="863111" y="99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25217</xdr:rowOff>
    </xdr:from>
    <xdr:to>
      <xdr:col>24</xdr:col>
      <xdr:colOff>63500</xdr:colOff>
      <xdr:row>73</xdr:row>
      <xdr:rowOff>106659</xdr:rowOff>
    </xdr:to>
    <xdr:cxnSp macro="">
      <xdr:nvCxnSpPr>
        <xdr:cNvPr id="176" name="直線コネクタ 175"/>
        <xdr:cNvCxnSpPr/>
      </xdr:nvCxnSpPr>
      <xdr:spPr>
        <a:xfrm flipV="1">
          <a:off x="3797300" y="12541067"/>
          <a:ext cx="8382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106659</xdr:rowOff>
    </xdr:from>
    <xdr:to>
      <xdr:col>19</xdr:col>
      <xdr:colOff>177800</xdr:colOff>
      <xdr:row>73</xdr:row>
      <xdr:rowOff>163672</xdr:rowOff>
    </xdr:to>
    <xdr:cxnSp macro="">
      <xdr:nvCxnSpPr>
        <xdr:cNvPr id="179" name="直線コネクタ 178"/>
        <xdr:cNvCxnSpPr/>
      </xdr:nvCxnSpPr>
      <xdr:spPr>
        <a:xfrm flipV="1">
          <a:off x="2908300" y="12622509"/>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112702</xdr:rowOff>
    </xdr:from>
    <xdr:to>
      <xdr:col>15</xdr:col>
      <xdr:colOff>50800</xdr:colOff>
      <xdr:row>73</xdr:row>
      <xdr:rowOff>163672</xdr:rowOff>
    </xdr:to>
    <xdr:cxnSp macro="">
      <xdr:nvCxnSpPr>
        <xdr:cNvPr id="182" name="直線コネクタ 181"/>
        <xdr:cNvCxnSpPr/>
      </xdr:nvCxnSpPr>
      <xdr:spPr>
        <a:xfrm>
          <a:off x="2019300" y="12628552"/>
          <a:ext cx="889000" cy="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112702</xdr:rowOff>
    </xdr:from>
    <xdr:to>
      <xdr:col>10</xdr:col>
      <xdr:colOff>114300</xdr:colOff>
      <xdr:row>74</xdr:row>
      <xdr:rowOff>7165</xdr:rowOff>
    </xdr:to>
    <xdr:cxnSp macro="">
      <xdr:nvCxnSpPr>
        <xdr:cNvPr id="185" name="直線コネクタ 184"/>
        <xdr:cNvCxnSpPr/>
      </xdr:nvCxnSpPr>
      <xdr:spPr>
        <a:xfrm flipV="1">
          <a:off x="1130300" y="12628552"/>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6" name="フローチャート: 判断 185"/>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7" name="テキスト ボックス 186"/>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145867</xdr:rowOff>
    </xdr:from>
    <xdr:to>
      <xdr:col>24</xdr:col>
      <xdr:colOff>114300</xdr:colOff>
      <xdr:row>73</xdr:row>
      <xdr:rowOff>76017</xdr:rowOff>
    </xdr:to>
    <xdr:sp macro="" textlink="">
      <xdr:nvSpPr>
        <xdr:cNvPr id="195" name="楕円 194"/>
        <xdr:cNvSpPr/>
      </xdr:nvSpPr>
      <xdr:spPr>
        <a:xfrm>
          <a:off x="4584700" y="124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168744</xdr:rowOff>
    </xdr:from>
    <xdr:ext cx="599010" cy="259045"/>
    <xdr:sp macro="" textlink="">
      <xdr:nvSpPr>
        <xdr:cNvPr id="196" name="民生費該当値テキスト"/>
        <xdr:cNvSpPr txBox="1"/>
      </xdr:nvSpPr>
      <xdr:spPr>
        <a:xfrm>
          <a:off x="4686300" y="1234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55859</xdr:rowOff>
    </xdr:from>
    <xdr:to>
      <xdr:col>20</xdr:col>
      <xdr:colOff>38100</xdr:colOff>
      <xdr:row>73</xdr:row>
      <xdr:rowOff>157459</xdr:rowOff>
    </xdr:to>
    <xdr:sp macro="" textlink="">
      <xdr:nvSpPr>
        <xdr:cNvPr id="197" name="楕円 196"/>
        <xdr:cNvSpPr/>
      </xdr:nvSpPr>
      <xdr:spPr>
        <a:xfrm>
          <a:off x="3746500" y="12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2536</xdr:rowOff>
    </xdr:from>
    <xdr:ext cx="599010" cy="259045"/>
    <xdr:sp macro="" textlink="">
      <xdr:nvSpPr>
        <xdr:cNvPr id="198" name="テキスト ボックス 197"/>
        <xdr:cNvSpPr txBox="1"/>
      </xdr:nvSpPr>
      <xdr:spPr>
        <a:xfrm>
          <a:off x="3497795" y="1234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112872</xdr:rowOff>
    </xdr:from>
    <xdr:to>
      <xdr:col>15</xdr:col>
      <xdr:colOff>101600</xdr:colOff>
      <xdr:row>74</xdr:row>
      <xdr:rowOff>43022</xdr:rowOff>
    </xdr:to>
    <xdr:sp macro="" textlink="">
      <xdr:nvSpPr>
        <xdr:cNvPr id="199" name="楕円 198"/>
        <xdr:cNvSpPr/>
      </xdr:nvSpPr>
      <xdr:spPr>
        <a:xfrm>
          <a:off x="2857500" y="126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59549</xdr:rowOff>
    </xdr:from>
    <xdr:ext cx="599010" cy="259045"/>
    <xdr:sp macro="" textlink="">
      <xdr:nvSpPr>
        <xdr:cNvPr id="200" name="テキスト ボックス 199"/>
        <xdr:cNvSpPr txBox="1"/>
      </xdr:nvSpPr>
      <xdr:spPr>
        <a:xfrm>
          <a:off x="2608795" y="1240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61902</xdr:rowOff>
    </xdr:from>
    <xdr:to>
      <xdr:col>10</xdr:col>
      <xdr:colOff>165100</xdr:colOff>
      <xdr:row>73</xdr:row>
      <xdr:rowOff>163502</xdr:rowOff>
    </xdr:to>
    <xdr:sp macro="" textlink="">
      <xdr:nvSpPr>
        <xdr:cNvPr id="201" name="楕円 200"/>
        <xdr:cNvSpPr/>
      </xdr:nvSpPr>
      <xdr:spPr>
        <a:xfrm>
          <a:off x="1968500" y="125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8579</xdr:rowOff>
    </xdr:from>
    <xdr:ext cx="599010" cy="259045"/>
    <xdr:sp macro="" textlink="">
      <xdr:nvSpPr>
        <xdr:cNvPr id="202" name="テキスト ボックス 201"/>
        <xdr:cNvSpPr txBox="1"/>
      </xdr:nvSpPr>
      <xdr:spPr>
        <a:xfrm>
          <a:off x="1719795" y="123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127815</xdr:rowOff>
    </xdr:from>
    <xdr:to>
      <xdr:col>6</xdr:col>
      <xdr:colOff>38100</xdr:colOff>
      <xdr:row>74</xdr:row>
      <xdr:rowOff>57965</xdr:rowOff>
    </xdr:to>
    <xdr:sp macro="" textlink="">
      <xdr:nvSpPr>
        <xdr:cNvPr id="203" name="楕円 202"/>
        <xdr:cNvSpPr/>
      </xdr:nvSpPr>
      <xdr:spPr>
        <a:xfrm>
          <a:off x="1079500" y="126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74492</xdr:rowOff>
    </xdr:from>
    <xdr:ext cx="599010" cy="259045"/>
    <xdr:sp macro="" textlink="">
      <xdr:nvSpPr>
        <xdr:cNvPr id="204" name="テキスト ボックス 203"/>
        <xdr:cNvSpPr txBox="1"/>
      </xdr:nvSpPr>
      <xdr:spPr>
        <a:xfrm>
          <a:off x="830795" y="1241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24006</xdr:rowOff>
    </xdr:from>
    <xdr:to>
      <xdr:col>24</xdr:col>
      <xdr:colOff>63500</xdr:colOff>
      <xdr:row>97</xdr:row>
      <xdr:rowOff>39584</xdr:rowOff>
    </xdr:to>
    <xdr:cxnSp macro="">
      <xdr:nvCxnSpPr>
        <xdr:cNvPr id="235" name="直線コネクタ 234"/>
        <xdr:cNvCxnSpPr/>
      </xdr:nvCxnSpPr>
      <xdr:spPr>
        <a:xfrm>
          <a:off x="3797300" y="16654656"/>
          <a:ext cx="8382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14438</xdr:rowOff>
    </xdr:from>
    <xdr:to>
      <xdr:col>19</xdr:col>
      <xdr:colOff>177800</xdr:colOff>
      <xdr:row>97</xdr:row>
      <xdr:rowOff>24006</xdr:rowOff>
    </xdr:to>
    <xdr:cxnSp macro="">
      <xdr:nvCxnSpPr>
        <xdr:cNvPr id="238" name="直線コネクタ 237"/>
        <xdr:cNvCxnSpPr/>
      </xdr:nvCxnSpPr>
      <xdr:spPr>
        <a:xfrm>
          <a:off x="2908300" y="16645088"/>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163344</xdr:rowOff>
    </xdr:from>
    <xdr:to>
      <xdr:col>15</xdr:col>
      <xdr:colOff>50800</xdr:colOff>
      <xdr:row>97</xdr:row>
      <xdr:rowOff>14438</xdr:rowOff>
    </xdr:to>
    <xdr:cxnSp macro="">
      <xdr:nvCxnSpPr>
        <xdr:cNvPr id="241" name="直線コネクタ 240"/>
        <xdr:cNvCxnSpPr/>
      </xdr:nvCxnSpPr>
      <xdr:spPr>
        <a:xfrm>
          <a:off x="2019300" y="16622544"/>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159034</xdr:rowOff>
    </xdr:from>
    <xdr:to>
      <xdr:col>10</xdr:col>
      <xdr:colOff>114300</xdr:colOff>
      <xdr:row>96</xdr:row>
      <xdr:rowOff>163344</xdr:rowOff>
    </xdr:to>
    <xdr:cxnSp macro="">
      <xdr:nvCxnSpPr>
        <xdr:cNvPr id="244" name="直線コネクタ 243"/>
        <xdr:cNvCxnSpPr/>
      </xdr:nvCxnSpPr>
      <xdr:spPr>
        <a:xfrm>
          <a:off x="1130300" y="16618234"/>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5" name="フローチャート: 判断 244"/>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6" name="テキスト ボックス 245"/>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160234</xdr:rowOff>
    </xdr:from>
    <xdr:to>
      <xdr:col>24</xdr:col>
      <xdr:colOff>114300</xdr:colOff>
      <xdr:row>97</xdr:row>
      <xdr:rowOff>90384</xdr:rowOff>
    </xdr:to>
    <xdr:sp macro="" textlink="">
      <xdr:nvSpPr>
        <xdr:cNvPr id="254" name="楕円 253"/>
        <xdr:cNvSpPr/>
      </xdr:nvSpPr>
      <xdr:spPr>
        <a:xfrm>
          <a:off x="4584700" y="166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138661</xdr:rowOff>
    </xdr:from>
    <xdr:ext cx="534377" cy="259045"/>
    <xdr:sp macro="" textlink="">
      <xdr:nvSpPr>
        <xdr:cNvPr id="255" name="衛生費該当値テキスト"/>
        <xdr:cNvSpPr txBox="1"/>
      </xdr:nvSpPr>
      <xdr:spPr>
        <a:xfrm>
          <a:off x="4686300" y="165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144656</xdr:rowOff>
    </xdr:from>
    <xdr:to>
      <xdr:col>20</xdr:col>
      <xdr:colOff>38100</xdr:colOff>
      <xdr:row>97</xdr:row>
      <xdr:rowOff>74806</xdr:rowOff>
    </xdr:to>
    <xdr:sp macro="" textlink="">
      <xdr:nvSpPr>
        <xdr:cNvPr id="256" name="楕円 255"/>
        <xdr:cNvSpPr/>
      </xdr:nvSpPr>
      <xdr:spPr>
        <a:xfrm>
          <a:off x="3746500" y="166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65933</xdr:rowOff>
    </xdr:from>
    <xdr:ext cx="534377" cy="259045"/>
    <xdr:sp macro="" textlink="">
      <xdr:nvSpPr>
        <xdr:cNvPr id="257" name="テキスト ボックス 256"/>
        <xdr:cNvSpPr txBox="1"/>
      </xdr:nvSpPr>
      <xdr:spPr>
        <a:xfrm>
          <a:off x="3530111" y="166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135088</xdr:rowOff>
    </xdr:from>
    <xdr:to>
      <xdr:col>15</xdr:col>
      <xdr:colOff>101600</xdr:colOff>
      <xdr:row>97</xdr:row>
      <xdr:rowOff>65238</xdr:rowOff>
    </xdr:to>
    <xdr:sp macro="" textlink="">
      <xdr:nvSpPr>
        <xdr:cNvPr id="258" name="楕円 257"/>
        <xdr:cNvSpPr/>
      </xdr:nvSpPr>
      <xdr:spPr>
        <a:xfrm>
          <a:off x="2857500" y="165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56365</xdr:rowOff>
    </xdr:from>
    <xdr:ext cx="534377" cy="259045"/>
    <xdr:sp macro="" textlink="">
      <xdr:nvSpPr>
        <xdr:cNvPr id="259" name="テキスト ボックス 258"/>
        <xdr:cNvSpPr txBox="1"/>
      </xdr:nvSpPr>
      <xdr:spPr>
        <a:xfrm>
          <a:off x="2641111" y="166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112544</xdr:rowOff>
    </xdr:from>
    <xdr:to>
      <xdr:col>10</xdr:col>
      <xdr:colOff>165100</xdr:colOff>
      <xdr:row>97</xdr:row>
      <xdr:rowOff>42694</xdr:rowOff>
    </xdr:to>
    <xdr:sp macro="" textlink="">
      <xdr:nvSpPr>
        <xdr:cNvPr id="260" name="楕円 259"/>
        <xdr:cNvSpPr/>
      </xdr:nvSpPr>
      <xdr:spPr>
        <a:xfrm>
          <a:off x="1968500" y="165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33821</xdr:rowOff>
    </xdr:from>
    <xdr:ext cx="534377" cy="259045"/>
    <xdr:sp macro="" textlink="">
      <xdr:nvSpPr>
        <xdr:cNvPr id="261" name="テキスト ボックス 260"/>
        <xdr:cNvSpPr txBox="1"/>
      </xdr:nvSpPr>
      <xdr:spPr>
        <a:xfrm>
          <a:off x="1752111" y="16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108234</xdr:rowOff>
    </xdr:from>
    <xdr:to>
      <xdr:col>6</xdr:col>
      <xdr:colOff>38100</xdr:colOff>
      <xdr:row>97</xdr:row>
      <xdr:rowOff>38384</xdr:rowOff>
    </xdr:to>
    <xdr:sp macro="" textlink="">
      <xdr:nvSpPr>
        <xdr:cNvPr id="262" name="楕円 261"/>
        <xdr:cNvSpPr/>
      </xdr:nvSpPr>
      <xdr:spPr>
        <a:xfrm>
          <a:off x="1079500" y="165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29511</xdr:rowOff>
    </xdr:from>
    <xdr:ext cx="534377" cy="259045"/>
    <xdr:sp macro="" textlink="">
      <xdr:nvSpPr>
        <xdr:cNvPr id="263" name="テキスト ボックス 262"/>
        <xdr:cNvSpPr txBox="1"/>
      </xdr:nvSpPr>
      <xdr:spPr>
        <a:xfrm>
          <a:off x="863111" y="1666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118146</xdr:rowOff>
    </xdr:from>
    <xdr:to>
      <xdr:col>45</xdr:col>
      <xdr:colOff>177800</xdr:colOff>
      <xdr:row>39</xdr:row>
      <xdr:rowOff>98878</xdr:rowOff>
    </xdr:to>
    <xdr:cxnSp macro="">
      <xdr:nvCxnSpPr>
        <xdr:cNvPr id="300" name="直線コネクタ 299"/>
        <xdr:cNvCxnSpPr/>
      </xdr:nvCxnSpPr>
      <xdr:spPr>
        <a:xfrm>
          <a:off x="7861300" y="6633246"/>
          <a:ext cx="8890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114881</xdr:rowOff>
    </xdr:from>
    <xdr:to>
      <xdr:col>41</xdr:col>
      <xdr:colOff>50800</xdr:colOff>
      <xdr:row>38</xdr:row>
      <xdr:rowOff>118146</xdr:rowOff>
    </xdr:to>
    <xdr:cxnSp macro="">
      <xdr:nvCxnSpPr>
        <xdr:cNvPr id="303" name="直線コネクタ 302"/>
        <xdr:cNvCxnSpPr/>
      </xdr:nvCxnSpPr>
      <xdr:spPr>
        <a:xfrm>
          <a:off x="6972300" y="662998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4" name="フローチャート: 判断 303"/>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5" name="テキスト ボックス 304"/>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67346</xdr:rowOff>
    </xdr:from>
    <xdr:to>
      <xdr:col>41</xdr:col>
      <xdr:colOff>101600</xdr:colOff>
      <xdr:row>38</xdr:row>
      <xdr:rowOff>168946</xdr:rowOff>
    </xdr:to>
    <xdr:sp macro="" textlink="">
      <xdr:nvSpPr>
        <xdr:cNvPr id="319" name="楕円 318"/>
        <xdr:cNvSpPr/>
      </xdr:nvSpPr>
      <xdr:spPr>
        <a:xfrm>
          <a:off x="7810500" y="6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160073</xdr:rowOff>
    </xdr:from>
    <xdr:ext cx="378565" cy="259045"/>
    <xdr:sp macro="" textlink="">
      <xdr:nvSpPr>
        <xdr:cNvPr id="320" name="テキスト ボックス 319"/>
        <xdr:cNvSpPr txBox="1"/>
      </xdr:nvSpPr>
      <xdr:spPr>
        <a:xfrm>
          <a:off x="7672017" y="6675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64081</xdr:rowOff>
    </xdr:from>
    <xdr:to>
      <xdr:col>36</xdr:col>
      <xdr:colOff>165100</xdr:colOff>
      <xdr:row>38</xdr:row>
      <xdr:rowOff>165681</xdr:rowOff>
    </xdr:to>
    <xdr:sp macro="" textlink="">
      <xdr:nvSpPr>
        <xdr:cNvPr id="321" name="楕円 320"/>
        <xdr:cNvSpPr/>
      </xdr:nvSpPr>
      <xdr:spPr>
        <a:xfrm>
          <a:off x="6921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156808</xdr:rowOff>
    </xdr:from>
    <xdr:ext cx="378565" cy="259045"/>
    <xdr:sp macro="" textlink="">
      <xdr:nvSpPr>
        <xdr:cNvPr id="322" name="テキスト ボックス 321"/>
        <xdr:cNvSpPr txBox="1"/>
      </xdr:nvSpPr>
      <xdr:spPr>
        <a:xfrm>
          <a:off x="6783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129210</xdr:rowOff>
    </xdr:from>
    <xdr:to>
      <xdr:col>55</xdr:col>
      <xdr:colOff>0</xdr:colOff>
      <xdr:row>57</xdr:row>
      <xdr:rowOff>147256</xdr:rowOff>
    </xdr:to>
    <xdr:cxnSp macro="">
      <xdr:nvCxnSpPr>
        <xdr:cNvPr id="351" name="直線コネクタ 350"/>
        <xdr:cNvCxnSpPr/>
      </xdr:nvCxnSpPr>
      <xdr:spPr>
        <a:xfrm>
          <a:off x="9639300" y="9901860"/>
          <a:ext cx="8382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129210</xdr:rowOff>
    </xdr:from>
    <xdr:to>
      <xdr:col>50</xdr:col>
      <xdr:colOff>114300</xdr:colOff>
      <xdr:row>57</xdr:row>
      <xdr:rowOff>145631</xdr:rowOff>
    </xdr:to>
    <xdr:cxnSp macro="">
      <xdr:nvCxnSpPr>
        <xdr:cNvPr id="354" name="直線コネクタ 353"/>
        <xdr:cNvCxnSpPr/>
      </xdr:nvCxnSpPr>
      <xdr:spPr>
        <a:xfrm flipV="1">
          <a:off x="8750300" y="9901860"/>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133744</xdr:rowOff>
    </xdr:from>
    <xdr:to>
      <xdr:col>45</xdr:col>
      <xdr:colOff>177800</xdr:colOff>
      <xdr:row>57</xdr:row>
      <xdr:rowOff>145631</xdr:rowOff>
    </xdr:to>
    <xdr:cxnSp macro="">
      <xdr:nvCxnSpPr>
        <xdr:cNvPr id="357" name="直線コネクタ 356"/>
        <xdr:cNvCxnSpPr/>
      </xdr:nvCxnSpPr>
      <xdr:spPr>
        <a:xfrm>
          <a:off x="7861300" y="990639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132093</xdr:rowOff>
    </xdr:from>
    <xdr:to>
      <xdr:col>41</xdr:col>
      <xdr:colOff>50800</xdr:colOff>
      <xdr:row>57</xdr:row>
      <xdr:rowOff>133744</xdr:rowOff>
    </xdr:to>
    <xdr:cxnSp macro="">
      <xdr:nvCxnSpPr>
        <xdr:cNvPr id="360" name="直線コネクタ 359"/>
        <xdr:cNvCxnSpPr/>
      </xdr:nvCxnSpPr>
      <xdr:spPr>
        <a:xfrm>
          <a:off x="6972300" y="9904743"/>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74905</xdr:rowOff>
    </xdr:from>
    <xdr:to>
      <xdr:col>41</xdr:col>
      <xdr:colOff>101600</xdr:colOff>
      <xdr:row>58</xdr:row>
      <xdr:rowOff>5055</xdr:rowOff>
    </xdr:to>
    <xdr:sp macro="" textlink="">
      <xdr:nvSpPr>
        <xdr:cNvPr id="361" name="フローチャート: 判断 360"/>
        <xdr:cNvSpPr/>
      </xdr:nvSpPr>
      <xdr:spPr>
        <a:xfrm>
          <a:off x="7810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21582</xdr:rowOff>
    </xdr:from>
    <xdr:ext cx="534377" cy="259045"/>
    <xdr:sp macro="" textlink="">
      <xdr:nvSpPr>
        <xdr:cNvPr id="362" name="テキスト ボックス 361"/>
        <xdr:cNvSpPr txBox="1"/>
      </xdr:nvSpPr>
      <xdr:spPr>
        <a:xfrm>
          <a:off x="7594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96456</xdr:rowOff>
    </xdr:from>
    <xdr:to>
      <xdr:col>55</xdr:col>
      <xdr:colOff>50800</xdr:colOff>
      <xdr:row>58</xdr:row>
      <xdr:rowOff>26606</xdr:rowOff>
    </xdr:to>
    <xdr:sp macro="" textlink="">
      <xdr:nvSpPr>
        <xdr:cNvPr id="370" name="楕円 369"/>
        <xdr:cNvSpPr/>
      </xdr:nvSpPr>
      <xdr:spPr>
        <a:xfrm>
          <a:off x="10426700" y="98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74883</xdr:rowOff>
    </xdr:from>
    <xdr:ext cx="534377" cy="259045"/>
    <xdr:sp macro="" textlink="">
      <xdr:nvSpPr>
        <xdr:cNvPr id="371" name="農林水産業費該当値テキスト"/>
        <xdr:cNvSpPr txBox="1"/>
      </xdr:nvSpPr>
      <xdr:spPr>
        <a:xfrm>
          <a:off x="10528300" y="98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78410</xdr:rowOff>
    </xdr:from>
    <xdr:to>
      <xdr:col>50</xdr:col>
      <xdr:colOff>165100</xdr:colOff>
      <xdr:row>58</xdr:row>
      <xdr:rowOff>8560</xdr:rowOff>
    </xdr:to>
    <xdr:sp macro="" textlink="">
      <xdr:nvSpPr>
        <xdr:cNvPr id="372" name="楕円 371"/>
        <xdr:cNvSpPr/>
      </xdr:nvSpPr>
      <xdr:spPr>
        <a:xfrm>
          <a:off x="9588500" y="98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171137</xdr:rowOff>
    </xdr:from>
    <xdr:ext cx="534377" cy="259045"/>
    <xdr:sp macro="" textlink="">
      <xdr:nvSpPr>
        <xdr:cNvPr id="373" name="テキスト ボックス 372"/>
        <xdr:cNvSpPr txBox="1"/>
      </xdr:nvSpPr>
      <xdr:spPr>
        <a:xfrm>
          <a:off x="9372111" y="99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94831</xdr:rowOff>
    </xdr:from>
    <xdr:to>
      <xdr:col>46</xdr:col>
      <xdr:colOff>38100</xdr:colOff>
      <xdr:row>58</xdr:row>
      <xdr:rowOff>24981</xdr:rowOff>
    </xdr:to>
    <xdr:sp macro="" textlink="">
      <xdr:nvSpPr>
        <xdr:cNvPr id="374" name="楕円 373"/>
        <xdr:cNvSpPr/>
      </xdr:nvSpPr>
      <xdr:spPr>
        <a:xfrm>
          <a:off x="8699500" y="98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16108</xdr:rowOff>
    </xdr:from>
    <xdr:ext cx="534377" cy="259045"/>
    <xdr:sp macro="" textlink="">
      <xdr:nvSpPr>
        <xdr:cNvPr id="375" name="テキスト ボックス 374"/>
        <xdr:cNvSpPr txBox="1"/>
      </xdr:nvSpPr>
      <xdr:spPr>
        <a:xfrm>
          <a:off x="8483111" y="996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82944</xdr:rowOff>
    </xdr:from>
    <xdr:to>
      <xdr:col>41</xdr:col>
      <xdr:colOff>101600</xdr:colOff>
      <xdr:row>58</xdr:row>
      <xdr:rowOff>13094</xdr:rowOff>
    </xdr:to>
    <xdr:sp macro="" textlink="">
      <xdr:nvSpPr>
        <xdr:cNvPr id="376" name="楕円 375"/>
        <xdr:cNvSpPr/>
      </xdr:nvSpPr>
      <xdr:spPr>
        <a:xfrm>
          <a:off x="7810500" y="98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4221</xdr:rowOff>
    </xdr:from>
    <xdr:ext cx="534377" cy="259045"/>
    <xdr:sp macro="" textlink="">
      <xdr:nvSpPr>
        <xdr:cNvPr id="377" name="テキスト ボックス 376"/>
        <xdr:cNvSpPr txBox="1"/>
      </xdr:nvSpPr>
      <xdr:spPr>
        <a:xfrm>
          <a:off x="7594111" y="99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81293</xdr:rowOff>
    </xdr:from>
    <xdr:to>
      <xdr:col>36</xdr:col>
      <xdr:colOff>165100</xdr:colOff>
      <xdr:row>58</xdr:row>
      <xdr:rowOff>11443</xdr:rowOff>
    </xdr:to>
    <xdr:sp macro="" textlink="">
      <xdr:nvSpPr>
        <xdr:cNvPr id="378" name="楕円 377"/>
        <xdr:cNvSpPr/>
      </xdr:nvSpPr>
      <xdr:spPr>
        <a:xfrm>
          <a:off x="6921500" y="98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2570</xdr:rowOff>
    </xdr:from>
    <xdr:ext cx="534377" cy="259045"/>
    <xdr:sp macro="" textlink="">
      <xdr:nvSpPr>
        <xdr:cNvPr id="379" name="テキスト ボックス 378"/>
        <xdr:cNvSpPr txBox="1"/>
      </xdr:nvSpPr>
      <xdr:spPr>
        <a:xfrm>
          <a:off x="6705111" y="99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143030</xdr:rowOff>
    </xdr:from>
    <xdr:to>
      <xdr:col>55</xdr:col>
      <xdr:colOff>0</xdr:colOff>
      <xdr:row>78</xdr:row>
      <xdr:rowOff>144593</xdr:rowOff>
    </xdr:to>
    <xdr:cxnSp macro="">
      <xdr:nvCxnSpPr>
        <xdr:cNvPr id="408" name="直線コネクタ 407"/>
        <xdr:cNvCxnSpPr/>
      </xdr:nvCxnSpPr>
      <xdr:spPr>
        <a:xfrm flipV="1">
          <a:off x="9639300" y="13516130"/>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144593</xdr:rowOff>
    </xdr:from>
    <xdr:to>
      <xdr:col>50</xdr:col>
      <xdr:colOff>114300</xdr:colOff>
      <xdr:row>78</xdr:row>
      <xdr:rowOff>150490</xdr:rowOff>
    </xdr:to>
    <xdr:cxnSp macro="">
      <xdr:nvCxnSpPr>
        <xdr:cNvPr id="411" name="直線コネクタ 410"/>
        <xdr:cNvCxnSpPr/>
      </xdr:nvCxnSpPr>
      <xdr:spPr>
        <a:xfrm flipV="1">
          <a:off x="8750300" y="13517693"/>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150490</xdr:rowOff>
    </xdr:from>
    <xdr:to>
      <xdr:col>45</xdr:col>
      <xdr:colOff>177800</xdr:colOff>
      <xdr:row>78</xdr:row>
      <xdr:rowOff>152380</xdr:rowOff>
    </xdr:to>
    <xdr:cxnSp macro="">
      <xdr:nvCxnSpPr>
        <xdr:cNvPr id="414" name="直線コネクタ 413"/>
        <xdr:cNvCxnSpPr/>
      </xdr:nvCxnSpPr>
      <xdr:spPr>
        <a:xfrm flipV="1">
          <a:off x="7861300" y="13523590"/>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152380</xdr:rowOff>
    </xdr:from>
    <xdr:to>
      <xdr:col>41</xdr:col>
      <xdr:colOff>50800</xdr:colOff>
      <xdr:row>78</xdr:row>
      <xdr:rowOff>169754</xdr:rowOff>
    </xdr:to>
    <xdr:cxnSp macro="">
      <xdr:nvCxnSpPr>
        <xdr:cNvPr id="417" name="直線コネクタ 416"/>
        <xdr:cNvCxnSpPr/>
      </xdr:nvCxnSpPr>
      <xdr:spPr>
        <a:xfrm flipV="1">
          <a:off x="6972300" y="1352548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42929</xdr:rowOff>
    </xdr:from>
    <xdr:to>
      <xdr:col>41</xdr:col>
      <xdr:colOff>101600</xdr:colOff>
      <xdr:row>78</xdr:row>
      <xdr:rowOff>144529</xdr:rowOff>
    </xdr:to>
    <xdr:sp macro="" textlink="">
      <xdr:nvSpPr>
        <xdr:cNvPr id="418" name="フローチャート: 判断 417"/>
        <xdr:cNvSpPr/>
      </xdr:nvSpPr>
      <xdr:spPr>
        <a:xfrm>
          <a:off x="7810500" y="1341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161056</xdr:rowOff>
    </xdr:from>
    <xdr:ext cx="534377" cy="259045"/>
    <xdr:sp macro="" textlink="">
      <xdr:nvSpPr>
        <xdr:cNvPr id="419" name="テキスト ボックス 418"/>
        <xdr:cNvSpPr txBox="1"/>
      </xdr:nvSpPr>
      <xdr:spPr>
        <a:xfrm>
          <a:off x="7594111" y="1319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92230</xdr:rowOff>
    </xdr:from>
    <xdr:to>
      <xdr:col>55</xdr:col>
      <xdr:colOff>50800</xdr:colOff>
      <xdr:row>79</xdr:row>
      <xdr:rowOff>22380</xdr:rowOff>
    </xdr:to>
    <xdr:sp macro="" textlink="">
      <xdr:nvSpPr>
        <xdr:cNvPr id="427" name="楕円 426"/>
        <xdr:cNvSpPr/>
      </xdr:nvSpPr>
      <xdr:spPr>
        <a:xfrm>
          <a:off x="10426700" y="134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7157</xdr:rowOff>
    </xdr:from>
    <xdr:ext cx="469744" cy="259045"/>
    <xdr:sp macro="" textlink="">
      <xdr:nvSpPr>
        <xdr:cNvPr id="428" name="商工費該当値テキスト"/>
        <xdr:cNvSpPr txBox="1"/>
      </xdr:nvSpPr>
      <xdr:spPr>
        <a:xfrm>
          <a:off x="10528300" y="133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93793</xdr:rowOff>
    </xdr:from>
    <xdr:to>
      <xdr:col>50</xdr:col>
      <xdr:colOff>165100</xdr:colOff>
      <xdr:row>79</xdr:row>
      <xdr:rowOff>23943</xdr:rowOff>
    </xdr:to>
    <xdr:sp macro="" textlink="">
      <xdr:nvSpPr>
        <xdr:cNvPr id="429" name="楕円 428"/>
        <xdr:cNvSpPr/>
      </xdr:nvSpPr>
      <xdr:spPr>
        <a:xfrm>
          <a:off x="9588500" y="134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15070</xdr:rowOff>
    </xdr:from>
    <xdr:ext cx="469744" cy="259045"/>
    <xdr:sp macro="" textlink="">
      <xdr:nvSpPr>
        <xdr:cNvPr id="430" name="テキスト ボックス 429"/>
        <xdr:cNvSpPr txBox="1"/>
      </xdr:nvSpPr>
      <xdr:spPr>
        <a:xfrm>
          <a:off x="9404428" y="135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99690</xdr:rowOff>
    </xdr:from>
    <xdr:to>
      <xdr:col>46</xdr:col>
      <xdr:colOff>38100</xdr:colOff>
      <xdr:row>79</xdr:row>
      <xdr:rowOff>29840</xdr:rowOff>
    </xdr:to>
    <xdr:sp macro="" textlink="">
      <xdr:nvSpPr>
        <xdr:cNvPr id="431" name="楕円 430"/>
        <xdr:cNvSpPr/>
      </xdr:nvSpPr>
      <xdr:spPr>
        <a:xfrm>
          <a:off x="8699500" y="13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20967</xdr:rowOff>
    </xdr:from>
    <xdr:ext cx="469744" cy="259045"/>
    <xdr:sp macro="" textlink="">
      <xdr:nvSpPr>
        <xdr:cNvPr id="432" name="テキスト ボックス 431"/>
        <xdr:cNvSpPr txBox="1"/>
      </xdr:nvSpPr>
      <xdr:spPr>
        <a:xfrm>
          <a:off x="8515428" y="1356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101580</xdr:rowOff>
    </xdr:from>
    <xdr:to>
      <xdr:col>41</xdr:col>
      <xdr:colOff>101600</xdr:colOff>
      <xdr:row>79</xdr:row>
      <xdr:rowOff>31730</xdr:rowOff>
    </xdr:to>
    <xdr:sp macro="" textlink="">
      <xdr:nvSpPr>
        <xdr:cNvPr id="433" name="楕円 432"/>
        <xdr:cNvSpPr/>
      </xdr:nvSpPr>
      <xdr:spPr>
        <a:xfrm>
          <a:off x="7810500" y="134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22857</xdr:rowOff>
    </xdr:from>
    <xdr:ext cx="469744" cy="259045"/>
    <xdr:sp macro="" textlink="">
      <xdr:nvSpPr>
        <xdr:cNvPr id="434" name="テキスト ボックス 433"/>
        <xdr:cNvSpPr txBox="1"/>
      </xdr:nvSpPr>
      <xdr:spPr>
        <a:xfrm>
          <a:off x="7626428" y="135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118954</xdr:rowOff>
    </xdr:from>
    <xdr:to>
      <xdr:col>36</xdr:col>
      <xdr:colOff>165100</xdr:colOff>
      <xdr:row>79</xdr:row>
      <xdr:rowOff>49104</xdr:rowOff>
    </xdr:to>
    <xdr:sp macro="" textlink="">
      <xdr:nvSpPr>
        <xdr:cNvPr id="435" name="楕円 434"/>
        <xdr:cNvSpPr/>
      </xdr:nvSpPr>
      <xdr:spPr>
        <a:xfrm>
          <a:off x="6921500" y="134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40231</xdr:rowOff>
    </xdr:from>
    <xdr:ext cx="469744" cy="259045"/>
    <xdr:sp macro="" textlink="">
      <xdr:nvSpPr>
        <xdr:cNvPr id="436" name="テキスト ボックス 435"/>
        <xdr:cNvSpPr txBox="1"/>
      </xdr:nvSpPr>
      <xdr:spPr>
        <a:xfrm>
          <a:off x="6737428" y="135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1702</xdr:rowOff>
    </xdr:from>
    <xdr:to>
      <xdr:col>55</xdr:col>
      <xdr:colOff>0</xdr:colOff>
      <xdr:row>97</xdr:row>
      <xdr:rowOff>52268</xdr:rowOff>
    </xdr:to>
    <xdr:cxnSp macro="">
      <xdr:nvCxnSpPr>
        <xdr:cNvPr id="465" name="直線コネクタ 464"/>
        <xdr:cNvCxnSpPr/>
      </xdr:nvCxnSpPr>
      <xdr:spPr>
        <a:xfrm flipV="1">
          <a:off x="9639300" y="16632352"/>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48000</xdr:rowOff>
    </xdr:from>
    <xdr:to>
      <xdr:col>50</xdr:col>
      <xdr:colOff>114300</xdr:colOff>
      <xdr:row>97</xdr:row>
      <xdr:rowOff>52268</xdr:rowOff>
    </xdr:to>
    <xdr:cxnSp macro="">
      <xdr:nvCxnSpPr>
        <xdr:cNvPr id="468" name="直線コネクタ 467"/>
        <xdr:cNvCxnSpPr/>
      </xdr:nvCxnSpPr>
      <xdr:spPr>
        <a:xfrm>
          <a:off x="8750300" y="16507200"/>
          <a:ext cx="8890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48000</xdr:rowOff>
    </xdr:from>
    <xdr:to>
      <xdr:col>45</xdr:col>
      <xdr:colOff>177800</xdr:colOff>
      <xdr:row>96</xdr:row>
      <xdr:rowOff>141208</xdr:rowOff>
    </xdr:to>
    <xdr:cxnSp macro="">
      <xdr:nvCxnSpPr>
        <xdr:cNvPr id="471" name="直線コネクタ 470"/>
        <xdr:cNvCxnSpPr/>
      </xdr:nvCxnSpPr>
      <xdr:spPr>
        <a:xfrm flipV="1">
          <a:off x="7861300" y="16507200"/>
          <a:ext cx="889000" cy="9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131127</xdr:rowOff>
    </xdr:from>
    <xdr:to>
      <xdr:col>41</xdr:col>
      <xdr:colOff>50800</xdr:colOff>
      <xdr:row>96</xdr:row>
      <xdr:rowOff>141208</xdr:rowOff>
    </xdr:to>
    <xdr:cxnSp macro="">
      <xdr:nvCxnSpPr>
        <xdr:cNvPr id="474" name="直線コネクタ 473"/>
        <xdr:cNvCxnSpPr/>
      </xdr:nvCxnSpPr>
      <xdr:spPr>
        <a:xfrm>
          <a:off x="6972300" y="16590327"/>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53612</xdr:rowOff>
    </xdr:from>
    <xdr:to>
      <xdr:col>41</xdr:col>
      <xdr:colOff>101600</xdr:colOff>
      <xdr:row>96</xdr:row>
      <xdr:rowOff>155212</xdr:rowOff>
    </xdr:to>
    <xdr:sp macro="" textlink="">
      <xdr:nvSpPr>
        <xdr:cNvPr id="475" name="フローチャート: 判断 474"/>
        <xdr:cNvSpPr/>
      </xdr:nvSpPr>
      <xdr:spPr>
        <a:xfrm>
          <a:off x="7810500" y="1651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289</xdr:rowOff>
    </xdr:from>
    <xdr:ext cx="534377" cy="259045"/>
    <xdr:sp macro="" textlink="">
      <xdr:nvSpPr>
        <xdr:cNvPr id="476" name="テキスト ボックス 475"/>
        <xdr:cNvSpPr txBox="1"/>
      </xdr:nvSpPr>
      <xdr:spPr>
        <a:xfrm>
          <a:off x="7594111" y="162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122352</xdr:rowOff>
    </xdr:from>
    <xdr:to>
      <xdr:col>55</xdr:col>
      <xdr:colOff>50800</xdr:colOff>
      <xdr:row>97</xdr:row>
      <xdr:rowOff>52502</xdr:rowOff>
    </xdr:to>
    <xdr:sp macro="" textlink="">
      <xdr:nvSpPr>
        <xdr:cNvPr id="484" name="楕円 483"/>
        <xdr:cNvSpPr/>
      </xdr:nvSpPr>
      <xdr:spPr>
        <a:xfrm>
          <a:off x="10426700" y="1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100779</xdr:rowOff>
    </xdr:from>
    <xdr:ext cx="534377" cy="259045"/>
    <xdr:sp macro="" textlink="">
      <xdr:nvSpPr>
        <xdr:cNvPr id="485" name="土木費該当値テキスト"/>
        <xdr:cNvSpPr txBox="1"/>
      </xdr:nvSpPr>
      <xdr:spPr>
        <a:xfrm>
          <a:off x="10528300"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1468</xdr:rowOff>
    </xdr:from>
    <xdr:to>
      <xdr:col>50</xdr:col>
      <xdr:colOff>165100</xdr:colOff>
      <xdr:row>97</xdr:row>
      <xdr:rowOff>103068</xdr:rowOff>
    </xdr:to>
    <xdr:sp macro="" textlink="">
      <xdr:nvSpPr>
        <xdr:cNvPr id="486" name="楕円 485"/>
        <xdr:cNvSpPr/>
      </xdr:nvSpPr>
      <xdr:spPr>
        <a:xfrm>
          <a:off x="9588500" y="16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94195</xdr:rowOff>
    </xdr:from>
    <xdr:ext cx="534377" cy="259045"/>
    <xdr:sp macro="" textlink="">
      <xdr:nvSpPr>
        <xdr:cNvPr id="487" name="テキスト ボックス 486"/>
        <xdr:cNvSpPr txBox="1"/>
      </xdr:nvSpPr>
      <xdr:spPr>
        <a:xfrm>
          <a:off x="9372111" y="167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168650</xdr:rowOff>
    </xdr:from>
    <xdr:to>
      <xdr:col>46</xdr:col>
      <xdr:colOff>38100</xdr:colOff>
      <xdr:row>96</xdr:row>
      <xdr:rowOff>98800</xdr:rowOff>
    </xdr:to>
    <xdr:sp macro="" textlink="">
      <xdr:nvSpPr>
        <xdr:cNvPr id="488" name="楕円 487"/>
        <xdr:cNvSpPr/>
      </xdr:nvSpPr>
      <xdr:spPr>
        <a:xfrm>
          <a:off x="8699500" y="164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115327</xdr:rowOff>
    </xdr:from>
    <xdr:ext cx="534377" cy="259045"/>
    <xdr:sp macro="" textlink="">
      <xdr:nvSpPr>
        <xdr:cNvPr id="489" name="テキスト ボックス 488"/>
        <xdr:cNvSpPr txBox="1"/>
      </xdr:nvSpPr>
      <xdr:spPr>
        <a:xfrm>
          <a:off x="8483111" y="162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90408</xdr:rowOff>
    </xdr:from>
    <xdr:to>
      <xdr:col>41</xdr:col>
      <xdr:colOff>101600</xdr:colOff>
      <xdr:row>97</xdr:row>
      <xdr:rowOff>20558</xdr:rowOff>
    </xdr:to>
    <xdr:sp macro="" textlink="">
      <xdr:nvSpPr>
        <xdr:cNvPr id="490" name="楕円 489"/>
        <xdr:cNvSpPr/>
      </xdr:nvSpPr>
      <xdr:spPr>
        <a:xfrm>
          <a:off x="7810500" y="165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11685</xdr:rowOff>
    </xdr:from>
    <xdr:ext cx="534377" cy="259045"/>
    <xdr:sp macro="" textlink="">
      <xdr:nvSpPr>
        <xdr:cNvPr id="491" name="テキスト ボックス 490"/>
        <xdr:cNvSpPr txBox="1"/>
      </xdr:nvSpPr>
      <xdr:spPr>
        <a:xfrm>
          <a:off x="7594111" y="1664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80327</xdr:rowOff>
    </xdr:from>
    <xdr:to>
      <xdr:col>36</xdr:col>
      <xdr:colOff>165100</xdr:colOff>
      <xdr:row>97</xdr:row>
      <xdr:rowOff>10477</xdr:rowOff>
    </xdr:to>
    <xdr:sp macro="" textlink="">
      <xdr:nvSpPr>
        <xdr:cNvPr id="492" name="楕円 491"/>
        <xdr:cNvSpPr/>
      </xdr:nvSpPr>
      <xdr:spPr>
        <a:xfrm>
          <a:off x="6921500" y="165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1604</xdr:rowOff>
    </xdr:from>
    <xdr:ext cx="534377" cy="259045"/>
    <xdr:sp macro="" textlink="">
      <xdr:nvSpPr>
        <xdr:cNvPr id="493" name="テキスト ボックス 492"/>
        <xdr:cNvSpPr txBox="1"/>
      </xdr:nvSpPr>
      <xdr:spPr>
        <a:xfrm>
          <a:off x="6705111" y="16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68700</xdr:rowOff>
    </xdr:from>
    <xdr:to>
      <xdr:col>85</xdr:col>
      <xdr:colOff>127000</xdr:colOff>
      <xdr:row>37</xdr:row>
      <xdr:rowOff>29801</xdr:rowOff>
    </xdr:to>
    <xdr:cxnSp macro="">
      <xdr:nvCxnSpPr>
        <xdr:cNvPr id="522" name="直線コネクタ 521"/>
        <xdr:cNvCxnSpPr/>
      </xdr:nvCxnSpPr>
      <xdr:spPr>
        <a:xfrm>
          <a:off x="15481300" y="6069450"/>
          <a:ext cx="838200" cy="30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68700</xdr:rowOff>
    </xdr:from>
    <xdr:to>
      <xdr:col>81</xdr:col>
      <xdr:colOff>50800</xdr:colOff>
      <xdr:row>37</xdr:row>
      <xdr:rowOff>34906</xdr:rowOff>
    </xdr:to>
    <xdr:cxnSp macro="">
      <xdr:nvCxnSpPr>
        <xdr:cNvPr id="525" name="直線コネクタ 524"/>
        <xdr:cNvCxnSpPr/>
      </xdr:nvCxnSpPr>
      <xdr:spPr>
        <a:xfrm flipV="1">
          <a:off x="14592300" y="6069450"/>
          <a:ext cx="889000" cy="30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124765</xdr:rowOff>
    </xdr:from>
    <xdr:to>
      <xdr:col>76</xdr:col>
      <xdr:colOff>114300</xdr:colOff>
      <xdr:row>37</xdr:row>
      <xdr:rowOff>34906</xdr:rowOff>
    </xdr:to>
    <xdr:cxnSp macro="">
      <xdr:nvCxnSpPr>
        <xdr:cNvPr id="528" name="直線コネクタ 527"/>
        <xdr:cNvCxnSpPr/>
      </xdr:nvCxnSpPr>
      <xdr:spPr>
        <a:xfrm>
          <a:off x="13703300" y="6296965"/>
          <a:ext cx="889000" cy="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70186</xdr:rowOff>
    </xdr:from>
    <xdr:to>
      <xdr:col>71</xdr:col>
      <xdr:colOff>177800</xdr:colOff>
      <xdr:row>36</xdr:row>
      <xdr:rowOff>124765</xdr:rowOff>
    </xdr:to>
    <xdr:cxnSp macro="">
      <xdr:nvCxnSpPr>
        <xdr:cNvPr id="531" name="直線コネクタ 530"/>
        <xdr:cNvCxnSpPr/>
      </xdr:nvCxnSpPr>
      <xdr:spPr>
        <a:xfrm>
          <a:off x="12814300" y="6242386"/>
          <a:ext cx="889000" cy="5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100502</xdr:rowOff>
    </xdr:from>
    <xdr:to>
      <xdr:col>72</xdr:col>
      <xdr:colOff>38100</xdr:colOff>
      <xdr:row>37</xdr:row>
      <xdr:rowOff>30652</xdr:rowOff>
    </xdr:to>
    <xdr:sp macro="" textlink="">
      <xdr:nvSpPr>
        <xdr:cNvPr id="532" name="フローチャート: 判断 531"/>
        <xdr:cNvSpPr/>
      </xdr:nvSpPr>
      <xdr:spPr>
        <a:xfrm>
          <a:off x="13652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21779</xdr:rowOff>
    </xdr:from>
    <xdr:ext cx="534377" cy="259045"/>
    <xdr:sp macro="" textlink="">
      <xdr:nvSpPr>
        <xdr:cNvPr id="533" name="テキスト ボックス 532"/>
        <xdr:cNvSpPr txBox="1"/>
      </xdr:nvSpPr>
      <xdr:spPr>
        <a:xfrm>
          <a:off x="13436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150451</xdr:rowOff>
    </xdr:from>
    <xdr:to>
      <xdr:col>85</xdr:col>
      <xdr:colOff>177800</xdr:colOff>
      <xdr:row>37</xdr:row>
      <xdr:rowOff>80601</xdr:rowOff>
    </xdr:to>
    <xdr:sp macro="" textlink="">
      <xdr:nvSpPr>
        <xdr:cNvPr id="541" name="楕円 540"/>
        <xdr:cNvSpPr/>
      </xdr:nvSpPr>
      <xdr:spPr>
        <a:xfrm>
          <a:off x="16268700" y="63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128878</xdr:rowOff>
    </xdr:from>
    <xdr:ext cx="534377" cy="259045"/>
    <xdr:sp macro="" textlink="">
      <xdr:nvSpPr>
        <xdr:cNvPr id="542" name="消防費該当値テキスト"/>
        <xdr:cNvSpPr txBox="1"/>
      </xdr:nvSpPr>
      <xdr:spPr>
        <a:xfrm>
          <a:off x="16370300" y="63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17900</xdr:rowOff>
    </xdr:from>
    <xdr:to>
      <xdr:col>81</xdr:col>
      <xdr:colOff>101600</xdr:colOff>
      <xdr:row>35</xdr:row>
      <xdr:rowOff>119500</xdr:rowOff>
    </xdr:to>
    <xdr:sp macro="" textlink="">
      <xdr:nvSpPr>
        <xdr:cNvPr id="543" name="楕円 542"/>
        <xdr:cNvSpPr/>
      </xdr:nvSpPr>
      <xdr:spPr>
        <a:xfrm>
          <a:off x="15430500" y="60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136027</xdr:rowOff>
    </xdr:from>
    <xdr:ext cx="534377" cy="259045"/>
    <xdr:sp macro="" textlink="">
      <xdr:nvSpPr>
        <xdr:cNvPr id="544" name="テキスト ボックス 543"/>
        <xdr:cNvSpPr txBox="1"/>
      </xdr:nvSpPr>
      <xdr:spPr>
        <a:xfrm>
          <a:off x="15214111" y="57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155556</xdr:rowOff>
    </xdr:from>
    <xdr:to>
      <xdr:col>76</xdr:col>
      <xdr:colOff>165100</xdr:colOff>
      <xdr:row>37</xdr:row>
      <xdr:rowOff>85706</xdr:rowOff>
    </xdr:to>
    <xdr:sp macro="" textlink="">
      <xdr:nvSpPr>
        <xdr:cNvPr id="545" name="楕円 544"/>
        <xdr:cNvSpPr/>
      </xdr:nvSpPr>
      <xdr:spPr>
        <a:xfrm>
          <a:off x="14541500" y="63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76833</xdr:rowOff>
    </xdr:from>
    <xdr:ext cx="534377" cy="259045"/>
    <xdr:sp macro="" textlink="">
      <xdr:nvSpPr>
        <xdr:cNvPr id="546" name="テキスト ボックス 545"/>
        <xdr:cNvSpPr txBox="1"/>
      </xdr:nvSpPr>
      <xdr:spPr>
        <a:xfrm>
          <a:off x="14325111" y="64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73965</xdr:rowOff>
    </xdr:from>
    <xdr:to>
      <xdr:col>72</xdr:col>
      <xdr:colOff>38100</xdr:colOff>
      <xdr:row>37</xdr:row>
      <xdr:rowOff>4115</xdr:rowOff>
    </xdr:to>
    <xdr:sp macro="" textlink="">
      <xdr:nvSpPr>
        <xdr:cNvPr id="547" name="楕円 546"/>
        <xdr:cNvSpPr/>
      </xdr:nvSpPr>
      <xdr:spPr>
        <a:xfrm>
          <a:off x="13652500" y="62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20642</xdr:rowOff>
    </xdr:from>
    <xdr:ext cx="534377" cy="259045"/>
    <xdr:sp macro="" textlink="">
      <xdr:nvSpPr>
        <xdr:cNvPr id="548" name="テキスト ボックス 547"/>
        <xdr:cNvSpPr txBox="1"/>
      </xdr:nvSpPr>
      <xdr:spPr>
        <a:xfrm>
          <a:off x="13436111" y="60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19386</xdr:rowOff>
    </xdr:from>
    <xdr:to>
      <xdr:col>67</xdr:col>
      <xdr:colOff>101600</xdr:colOff>
      <xdr:row>36</xdr:row>
      <xdr:rowOff>120986</xdr:rowOff>
    </xdr:to>
    <xdr:sp macro="" textlink="">
      <xdr:nvSpPr>
        <xdr:cNvPr id="549" name="楕円 548"/>
        <xdr:cNvSpPr/>
      </xdr:nvSpPr>
      <xdr:spPr>
        <a:xfrm>
          <a:off x="12763500" y="61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137513</xdr:rowOff>
    </xdr:from>
    <xdr:ext cx="534377" cy="259045"/>
    <xdr:sp macro="" textlink="">
      <xdr:nvSpPr>
        <xdr:cNvPr id="550" name="テキスト ボックス 549"/>
        <xdr:cNvSpPr txBox="1"/>
      </xdr:nvSpPr>
      <xdr:spPr>
        <a:xfrm>
          <a:off x="12547111" y="5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72553</xdr:rowOff>
    </xdr:from>
    <xdr:to>
      <xdr:col>85</xdr:col>
      <xdr:colOff>127000</xdr:colOff>
      <xdr:row>56</xdr:row>
      <xdr:rowOff>150467</xdr:rowOff>
    </xdr:to>
    <xdr:cxnSp macro="">
      <xdr:nvCxnSpPr>
        <xdr:cNvPr id="579" name="直線コネクタ 578"/>
        <xdr:cNvCxnSpPr/>
      </xdr:nvCxnSpPr>
      <xdr:spPr>
        <a:xfrm flipV="1">
          <a:off x="15481300" y="9673753"/>
          <a:ext cx="838200" cy="7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143121</xdr:rowOff>
    </xdr:from>
    <xdr:to>
      <xdr:col>81</xdr:col>
      <xdr:colOff>50800</xdr:colOff>
      <xdr:row>56</xdr:row>
      <xdr:rowOff>150467</xdr:rowOff>
    </xdr:to>
    <xdr:cxnSp macro="">
      <xdr:nvCxnSpPr>
        <xdr:cNvPr id="582" name="直線コネクタ 581"/>
        <xdr:cNvCxnSpPr/>
      </xdr:nvCxnSpPr>
      <xdr:spPr>
        <a:xfrm>
          <a:off x="14592300" y="9744321"/>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35657</xdr:rowOff>
    </xdr:from>
    <xdr:to>
      <xdr:col>76</xdr:col>
      <xdr:colOff>114300</xdr:colOff>
      <xdr:row>56</xdr:row>
      <xdr:rowOff>143121</xdr:rowOff>
    </xdr:to>
    <xdr:cxnSp macro="">
      <xdr:nvCxnSpPr>
        <xdr:cNvPr id="585" name="直線コネクタ 584"/>
        <xdr:cNvCxnSpPr/>
      </xdr:nvCxnSpPr>
      <xdr:spPr>
        <a:xfrm>
          <a:off x="13703300" y="9293957"/>
          <a:ext cx="889000" cy="45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35657</xdr:rowOff>
    </xdr:from>
    <xdr:to>
      <xdr:col>71</xdr:col>
      <xdr:colOff>177800</xdr:colOff>
      <xdr:row>55</xdr:row>
      <xdr:rowOff>53914</xdr:rowOff>
    </xdr:to>
    <xdr:cxnSp macro="">
      <xdr:nvCxnSpPr>
        <xdr:cNvPr id="588" name="直線コネクタ 587"/>
        <xdr:cNvCxnSpPr/>
      </xdr:nvCxnSpPr>
      <xdr:spPr>
        <a:xfrm flipV="1">
          <a:off x="12814300" y="9293957"/>
          <a:ext cx="889000" cy="18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76395</xdr:rowOff>
    </xdr:from>
    <xdr:to>
      <xdr:col>72</xdr:col>
      <xdr:colOff>38100</xdr:colOff>
      <xdr:row>57</xdr:row>
      <xdr:rowOff>6545</xdr:rowOff>
    </xdr:to>
    <xdr:sp macro="" textlink="">
      <xdr:nvSpPr>
        <xdr:cNvPr id="589" name="フローチャート: 判断 588"/>
        <xdr:cNvSpPr/>
      </xdr:nvSpPr>
      <xdr:spPr>
        <a:xfrm>
          <a:off x="13652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169122</xdr:rowOff>
    </xdr:from>
    <xdr:ext cx="534377" cy="259045"/>
    <xdr:sp macro="" textlink="">
      <xdr:nvSpPr>
        <xdr:cNvPr id="590" name="テキスト ボックス 589"/>
        <xdr:cNvSpPr txBox="1"/>
      </xdr:nvSpPr>
      <xdr:spPr>
        <a:xfrm>
          <a:off x="13436111" y="97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21753</xdr:rowOff>
    </xdr:from>
    <xdr:to>
      <xdr:col>85</xdr:col>
      <xdr:colOff>177800</xdr:colOff>
      <xdr:row>56</xdr:row>
      <xdr:rowOff>123353</xdr:rowOff>
    </xdr:to>
    <xdr:sp macro="" textlink="">
      <xdr:nvSpPr>
        <xdr:cNvPr id="598" name="楕円 597"/>
        <xdr:cNvSpPr/>
      </xdr:nvSpPr>
      <xdr:spPr>
        <a:xfrm>
          <a:off x="16268700" y="96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44630</xdr:rowOff>
    </xdr:from>
    <xdr:ext cx="534377" cy="259045"/>
    <xdr:sp macro="" textlink="">
      <xdr:nvSpPr>
        <xdr:cNvPr id="599" name="教育費該当値テキスト"/>
        <xdr:cNvSpPr txBox="1"/>
      </xdr:nvSpPr>
      <xdr:spPr>
        <a:xfrm>
          <a:off x="16370300" y="94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99667</xdr:rowOff>
    </xdr:from>
    <xdr:to>
      <xdr:col>81</xdr:col>
      <xdr:colOff>101600</xdr:colOff>
      <xdr:row>57</xdr:row>
      <xdr:rowOff>29817</xdr:rowOff>
    </xdr:to>
    <xdr:sp macro="" textlink="">
      <xdr:nvSpPr>
        <xdr:cNvPr id="600" name="楕円 599"/>
        <xdr:cNvSpPr/>
      </xdr:nvSpPr>
      <xdr:spPr>
        <a:xfrm>
          <a:off x="154305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20944</xdr:rowOff>
    </xdr:from>
    <xdr:ext cx="534377" cy="259045"/>
    <xdr:sp macro="" textlink="">
      <xdr:nvSpPr>
        <xdr:cNvPr id="601" name="テキスト ボックス 600"/>
        <xdr:cNvSpPr txBox="1"/>
      </xdr:nvSpPr>
      <xdr:spPr>
        <a:xfrm>
          <a:off x="15214111" y="97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92321</xdr:rowOff>
    </xdr:from>
    <xdr:to>
      <xdr:col>76</xdr:col>
      <xdr:colOff>165100</xdr:colOff>
      <xdr:row>57</xdr:row>
      <xdr:rowOff>22471</xdr:rowOff>
    </xdr:to>
    <xdr:sp macro="" textlink="">
      <xdr:nvSpPr>
        <xdr:cNvPr id="602" name="楕円 601"/>
        <xdr:cNvSpPr/>
      </xdr:nvSpPr>
      <xdr:spPr>
        <a:xfrm>
          <a:off x="14541500" y="96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13598</xdr:rowOff>
    </xdr:from>
    <xdr:ext cx="534377" cy="259045"/>
    <xdr:sp macro="" textlink="">
      <xdr:nvSpPr>
        <xdr:cNvPr id="603" name="テキスト ボックス 602"/>
        <xdr:cNvSpPr txBox="1"/>
      </xdr:nvSpPr>
      <xdr:spPr>
        <a:xfrm>
          <a:off x="14325111" y="97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156307</xdr:rowOff>
    </xdr:from>
    <xdr:to>
      <xdr:col>72</xdr:col>
      <xdr:colOff>38100</xdr:colOff>
      <xdr:row>54</xdr:row>
      <xdr:rowOff>86457</xdr:rowOff>
    </xdr:to>
    <xdr:sp macro="" textlink="">
      <xdr:nvSpPr>
        <xdr:cNvPr id="604" name="楕円 603"/>
        <xdr:cNvSpPr/>
      </xdr:nvSpPr>
      <xdr:spPr>
        <a:xfrm>
          <a:off x="13652500" y="92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102984</xdr:rowOff>
    </xdr:from>
    <xdr:ext cx="599010" cy="259045"/>
    <xdr:sp macro="" textlink="">
      <xdr:nvSpPr>
        <xdr:cNvPr id="605" name="テキスト ボックス 604"/>
        <xdr:cNvSpPr txBox="1"/>
      </xdr:nvSpPr>
      <xdr:spPr>
        <a:xfrm>
          <a:off x="13403795" y="901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3114</xdr:rowOff>
    </xdr:from>
    <xdr:to>
      <xdr:col>67</xdr:col>
      <xdr:colOff>101600</xdr:colOff>
      <xdr:row>55</xdr:row>
      <xdr:rowOff>104714</xdr:rowOff>
    </xdr:to>
    <xdr:sp macro="" textlink="">
      <xdr:nvSpPr>
        <xdr:cNvPr id="606" name="楕円 605"/>
        <xdr:cNvSpPr/>
      </xdr:nvSpPr>
      <xdr:spPr>
        <a:xfrm>
          <a:off x="12763500" y="94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121241</xdr:rowOff>
    </xdr:from>
    <xdr:ext cx="534377" cy="259045"/>
    <xdr:sp macro="" textlink="">
      <xdr:nvSpPr>
        <xdr:cNvPr id="607" name="テキスト ボックス 606"/>
        <xdr:cNvSpPr txBox="1"/>
      </xdr:nvSpPr>
      <xdr:spPr>
        <a:xfrm>
          <a:off x="12547111" y="92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161761</xdr:rowOff>
    </xdr:from>
    <xdr:to>
      <xdr:col>85</xdr:col>
      <xdr:colOff>127000</xdr:colOff>
      <xdr:row>79</xdr:row>
      <xdr:rowOff>44450</xdr:rowOff>
    </xdr:to>
    <xdr:cxnSp macro="">
      <xdr:nvCxnSpPr>
        <xdr:cNvPr id="636" name="直線コネクタ 635"/>
        <xdr:cNvCxnSpPr/>
      </xdr:nvCxnSpPr>
      <xdr:spPr>
        <a:xfrm flipV="1">
          <a:off x="15481300" y="13534861"/>
          <a:ext cx="838200" cy="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37300</xdr:rowOff>
    </xdr:from>
    <xdr:to>
      <xdr:col>81</xdr:col>
      <xdr:colOff>50800</xdr:colOff>
      <xdr:row>79</xdr:row>
      <xdr:rowOff>44450</xdr:rowOff>
    </xdr:to>
    <xdr:cxnSp macro="">
      <xdr:nvCxnSpPr>
        <xdr:cNvPr id="639" name="直線コネクタ 638"/>
        <xdr:cNvCxnSpPr/>
      </xdr:nvCxnSpPr>
      <xdr:spPr>
        <a:xfrm>
          <a:off x="14592300" y="1358185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37300</xdr:rowOff>
    </xdr:from>
    <xdr:to>
      <xdr:col>76</xdr:col>
      <xdr:colOff>114300</xdr:colOff>
      <xdr:row>79</xdr:row>
      <xdr:rowOff>44450</xdr:rowOff>
    </xdr:to>
    <xdr:cxnSp macro="">
      <xdr:nvCxnSpPr>
        <xdr:cNvPr id="642" name="直線コネクタ 641"/>
        <xdr:cNvCxnSpPr/>
      </xdr:nvCxnSpPr>
      <xdr:spPr>
        <a:xfrm flipV="1">
          <a:off x="13703300" y="1358185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32220</xdr:rowOff>
    </xdr:from>
    <xdr:to>
      <xdr:col>71</xdr:col>
      <xdr:colOff>177800</xdr:colOff>
      <xdr:row>79</xdr:row>
      <xdr:rowOff>44450</xdr:rowOff>
    </xdr:to>
    <xdr:cxnSp macro="">
      <xdr:nvCxnSpPr>
        <xdr:cNvPr id="645" name="直線コネクタ 644"/>
        <xdr:cNvCxnSpPr/>
      </xdr:nvCxnSpPr>
      <xdr:spPr>
        <a:xfrm>
          <a:off x="12814300" y="1357677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128029</xdr:rowOff>
    </xdr:from>
    <xdr:to>
      <xdr:col>72</xdr:col>
      <xdr:colOff>38100</xdr:colOff>
      <xdr:row>79</xdr:row>
      <xdr:rowOff>58179</xdr:rowOff>
    </xdr:to>
    <xdr:sp macro="" textlink="">
      <xdr:nvSpPr>
        <xdr:cNvPr id="646" name="フローチャート: 判断 645"/>
        <xdr:cNvSpPr/>
      </xdr:nvSpPr>
      <xdr:spPr>
        <a:xfrm>
          <a:off x="13652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74706</xdr:rowOff>
    </xdr:from>
    <xdr:ext cx="469744" cy="259045"/>
    <xdr:sp macro="" textlink="">
      <xdr:nvSpPr>
        <xdr:cNvPr id="647" name="テキスト ボックス 646"/>
        <xdr:cNvSpPr txBox="1"/>
      </xdr:nvSpPr>
      <xdr:spPr>
        <a:xfrm>
          <a:off x="13468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110961</xdr:rowOff>
    </xdr:from>
    <xdr:to>
      <xdr:col>85</xdr:col>
      <xdr:colOff>177800</xdr:colOff>
      <xdr:row>79</xdr:row>
      <xdr:rowOff>41111</xdr:rowOff>
    </xdr:to>
    <xdr:sp macro="" textlink="">
      <xdr:nvSpPr>
        <xdr:cNvPr id="655" name="楕円 654"/>
        <xdr:cNvSpPr/>
      </xdr:nvSpPr>
      <xdr:spPr>
        <a:xfrm>
          <a:off x="162687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27831</xdr:rowOff>
    </xdr:from>
    <xdr:ext cx="469744" cy="259045"/>
    <xdr:sp macro="" textlink="">
      <xdr:nvSpPr>
        <xdr:cNvPr id="656" name="災害復旧費該当値テキスト"/>
        <xdr:cNvSpPr txBox="1"/>
      </xdr:nvSpPr>
      <xdr:spPr>
        <a:xfrm>
          <a:off x="16370300" y="134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157950</xdr:rowOff>
    </xdr:from>
    <xdr:to>
      <xdr:col>76</xdr:col>
      <xdr:colOff>165100</xdr:colOff>
      <xdr:row>79</xdr:row>
      <xdr:rowOff>88100</xdr:rowOff>
    </xdr:to>
    <xdr:sp macro="" textlink="">
      <xdr:nvSpPr>
        <xdr:cNvPr id="659" name="楕円 658"/>
        <xdr:cNvSpPr/>
      </xdr:nvSpPr>
      <xdr:spPr>
        <a:xfrm>
          <a:off x="14541500" y="135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79227</xdr:rowOff>
    </xdr:from>
    <xdr:ext cx="378565" cy="259045"/>
    <xdr:sp macro="" textlink="">
      <xdr:nvSpPr>
        <xdr:cNvPr id="660" name="テキスト ボックス 659"/>
        <xdr:cNvSpPr txBox="1"/>
      </xdr:nvSpPr>
      <xdr:spPr>
        <a:xfrm>
          <a:off x="14403017" y="1362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152870</xdr:rowOff>
    </xdr:from>
    <xdr:to>
      <xdr:col>67</xdr:col>
      <xdr:colOff>101600</xdr:colOff>
      <xdr:row>79</xdr:row>
      <xdr:rowOff>83020</xdr:rowOff>
    </xdr:to>
    <xdr:sp macro="" textlink="">
      <xdr:nvSpPr>
        <xdr:cNvPr id="663" name="楕円 662"/>
        <xdr:cNvSpPr/>
      </xdr:nvSpPr>
      <xdr:spPr>
        <a:xfrm>
          <a:off x="12763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74147</xdr:rowOff>
    </xdr:from>
    <xdr:ext cx="378565" cy="259045"/>
    <xdr:sp macro="" textlink="">
      <xdr:nvSpPr>
        <xdr:cNvPr id="664" name="テキスト ボックス 663"/>
        <xdr:cNvSpPr txBox="1"/>
      </xdr:nvSpPr>
      <xdr:spPr>
        <a:xfrm>
          <a:off x="12625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5550</xdr:rowOff>
    </xdr:from>
    <xdr:to>
      <xdr:col>85</xdr:col>
      <xdr:colOff>127000</xdr:colOff>
      <xdr:row>98</xdr:row>
      <xdr:rowOff>24276</xdr:rowOff>
    </xdr:to>
    <xdr:cxnSp macro="">
      <xdr:nvCxnSpPr>
        <xdr:cNvPr id="693" name="直線コネクタ 692"/>
        <xdr:cNvCxnSpPr/>
      </xdr:nvCxnSpPr>
      <xdr:spPr>
        <a:xfrm flipV="1">
          <a:off x="15481300" y="16807650"/>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22192</xdr:rowOff>
    </xdr:from>
    <xdr:to>
      <xdr:col>81</xdr:col>
      <xdr:colOff>50800</xdr:colOff>
      <xdr:row>98</xdr:row>
      <xdr:rowOff>24276</xdr:rowOff>
    </xdr:to>
    <xdr:cxnSp macro="">
      <xdr:nvCxnSpPr>
        <xdr:cNvPr id="696" name="直線コネクタ 695"/>
        <xdr:cNvCxnSpPr/>
      </xdr:nvCxnSpPr>
      <xdr:spPr>
        <a:xfrm>
          <a:off x="14592300" y="16824292"/>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22192</xdr:rowOff>
    </xdr:from>
    <xdr:to>
      <xdr:col>76</xdr:col>
      <xdr:colOff>114300</xdr:colOff>
      <xdr:row>98</xdr:row>
      <xdr:rowOff>27671</xdr:rowOff>
    </xdr:to>
    <xdr:cxnSp macro="">
      <xdr:nvCxnSpPr>
        <xdr:cNvPr id="699" name="直線コネクタ 698"/>
        <xdr:cNvCxnSpPr/>
      </xdr:nvCxnSpPr>
      <xdr:spPr>
        <a:xfrm flipV="1">
          <a:off x="13703300" y="16824292"/>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20276</xdr:rowOff>
    </xdr:from>
    <xdr:to>
      <xdr:col>71</xdr:col>
      <xdr:colOff>177800</xdr:colOff>
      <xdr:row>98</xdr:row>
      <xdr:rowOff>27671</xdr:rowOff>
    </xdr:to>
    <xdr:cxnSp macro="">
      <xdr:nvCxnSpPr>
        <xdr:cNvPr id="702" name="直線コネクタ 701"/>
        <xdr:cNvCxnSpPr/>
      </xdr:nvCxnSpPr>
      <xdr:spPr>
        <a:xfrm>
          <a:off x="12814300" y="16822376"/>
          <a:ext cx="889000" cy="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126467</xdr:rowOff>
    </xdr:from>
    <xdr:to>
      <xdr:col>72</xdr:col>
      <xdr:colOff>38100</xdr:colOff>
      <xdr:row>98</xdr:row>
      <xdr:rowOff>56617</xdr:rowOff>
    </xdr:to>
    <xdr:sp macro="" textlink="">
      <xdr:nvSpPr>
        <xdr:cNvPr id="703" name="フローチャート: 判断 702"/>
        <xdr:cNvSpPr/>
      </xdr:nvSpPr>
      <xdr:spPr>
        <a:xfrm>
          <a:off x="13652500" y="1675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73144</xdr:rowOff>
    </xdr:from>
    <xdr:ext cx="534377" cy="259045"/>
    <xdr:sp macro="" textlink="">
      <xdr:nvSpPr>
        <xdr:cNvPr id="704" name="テキスト ボックス 703"/>
        <xdr:cNvSpPr txBox="1"/>
      </xdr:nvSpPr>
      <xdr:spPr>
        <a:xfrm>
          <a:off x="13436111" y="165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126200</xdr:rowOff>
    </xdr:from>
    <xdr:to>
      <xdr:col>85</xdr:col>
      <xdr:colOff>177800</xdr:colOff>
      <xdr:row>98</xdr:row>
      <xdr:rowOff>56350</xdr:rowOff>
    </xdr:to>
    <xdr:sp macro="" textlink="">
      <xdr:nvSpPr>
        <xdr:cNvPr id="712" name="楕円 711"/>
        <xdr:cNvSpPr/>
      </xdr:nvSpPr>
      <xdr:spPr>
        <a:xfrm>
          <a:off x="16268700" y="167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48887</xdr:rowOff>
    </xdr:from>
    <xdr:ext cx="534377" cy="259045"/>
    <xdr:sp macro="" textlink="">
      <xdr:nvSpPr>
        <xdr:cNvPr id="713" name="公債費該当値テキスト"/>
        <xdr:cNvSpPr txBox="1"/>
      </xdr:nvSpPr>
      <xdr:spPr>
        <a:xfrm>
          <a:off x="16370300" y="166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144926</xdr:rowOff>
    </xdr:from>
    <xdr:to>
      <xdr:col>81</xdr:col>
      <xdr:colOff>101600</xdr:colOff>
      <xdr:row>98</xdr:row>
      <xdr:rowOff>75076</xdr:rowOff>
    </xdr:to>
    <xdr:sp macro="" textlink="">
      <xdr:nvSpPr>
        <xdr:cNvPr id="714" name="楕円 713"/>
        <xdr:cNvSpPr/>
      </xdr:nvSpPr>
      <xdr:spPr>
        <a:xfrm>
          <a:off x="15430500" y="167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66203</xdr:rowOff>
    </xdr:from>
    <xdr:ext cx="534377" cy="259045"/>
    <xdr:sp macro="" textlink="">
      <xdr:nvSpPr>
        <xdr:cNvPr id="715" name="テキスト ボックス 714"/>
        <xdr:cNvSpPr txBox="1"/>
      </xdr:nvSpPr>
      <xdr:spPr>
        <a:xfrm>
          <a:off x="15214111" y="168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142842</xdr:rowOff>
    </xdr:from>
    <xdr:to>
      <xdr:col>76</xdr:col>
      <xdr:colOff>165100</xdr:colOff>
      <xdr:row>98</xdr:row>
      <xdr:rowOff>72992</xdr:rowOff>
    </xdr:to>
    <xdr:sp macro="" textlink="">
      <xdr:nvSpPr>
        <xdr:cNvPr id="716" name="楕円 715"/>
        <xdr:cNvSpPr/>
      </xdr:nvSpPr>
      <xdr:spPr>
        <a:xfrm>
          <a:off x="14541500" y="167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64119</xdr:rowOff>
    </xdr:from>
    <xdr:ext cx="534377" cy="259045"/>
    <xdr:sp macro="" textlink="">
      <xdr:nvSpPr>
        <xdr:cNvPr id="717" name="テキスト ボックス 716"/>
        <xdr:cNvSpPr txBox="1"/>
      </xdr:nvSpPr>
      <xdr:spPr>
        <a:xfrm>
          <a:off x="14325111" y="168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148321</xdr:rowOff>
    </xdr:from>
    <xdr:to>
      <xdr:col>72</xdr:col>
      <xdr:colOff>38100</xdr:colOff>
      <xdr:row>98</xdr:row>
      <xdr:rowOff>78471</xdr:rowOff>
    </xdr:to>
    <xdr:sp macro="" textlink="">
      <xdr:nvSpPr>
        <xdr:cNvPr id="718" name="楕円 717"/>
        <xdr:cNvSpPr/>
      </xdr:nvSpPr>
      <xdr:spPr>
        <a:xfrm>
          <a:off x="13652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69598</xdr:rowOff>
    </xdr:from>
    <xdr:ext cx="534377" cy="259045"/>
    <xdr:sp macro="" textlink="">
      <xdr:nvSpPr>
        <xdr:cNvPr id="719" name="テキスト ボックス 718"/>
        <xdr:cNvSpPr txBox="1"/>
      </xdr:nvSpPr>
      <xdr:spPr>
        <a:xfrm>
          <a:off x="13436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140926</xdr:rowOff>
    </xdr:from>
    <xdr:to>
      <xdr:col>67</xdr:col>
      <xdr:colOff>101600</xdr:colOff>
      <xdr:row>98</xdr:row>
      <xdr:rowOff>71076</xdr:rowOff>
    </xdr:to>
    <xdr:sp macro="" textlink="">
      <xdr:nvSpPr>
        <xdr:cNvPr id="720" name="楕円 719"/>
        <xdr:cNvSpPr/>
      </xdr:nvSpPr>
      <xdr:spPr>
        <a:xfrm>
          <a:off x="12763500" y="16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62203</xdr:rowOff>
    </xdr:from>
    <xdr:ext cx="534377" cy="259045"/>
    <xdr:sp macro="" textlink="">
      <xdr:nvSpPr>
        <xdr:cNvPr id="721" name="テキスト ボックス 720"/>
        <xdr:cNvSpPr txBox="1"/>
      </xdr:nvSpPr>
      <xdr:spPr>
        <a:xfrm>
          <a:off x="12547111" y="16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130619</xdr:rowOff>
    </xdr:from>
    <xdr:to>
      <xdr:col>102</xdr:col>
      <xdr:colOff>165100</xdr:colOff>
      <xdr:row>39</xdr:row>
      <xdr:rowOff>60769</xdr:rowOff>
    </xdr:to>
    <xdr:sp macro="" textlink="">
      <xdr:nvSpPr>
        <xdr:cNvPr id="760" name="フローチャート: 判断 759"/>
        <xdr:cNvSpPr/>
      </xdr:nvSpPr>
      <xdr:spPr>
        <a:xfrm>
          <a:off x="19494500" y="664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77297</xdr:rowOff>
    </xdr:from>
    <xdr:ext cx="378565" cy="259045"/>
    <xdr:sp macro="" textlink="">
      <xdr:nvSpPr>
        <xdr:cNvPr id="761" name="テキスト ボックス 760"/>
        <xdr:cNvSpPr txBox="1"/>
      </xdr:nvSpPr>
      <xdr:spPr>
        <a:xfrm>
          <a:off x="19356017" y="642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237,524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57,066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円上回っており、これは生活保護費が他の類似団体より多いことに加え、障害福祉サービス等をはじめとする社会保障関係経費が増加していること、また、平成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民間保育所等の整備に伴う保育所等整備事業補助金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が増加していることが要因である。今後も社会保障関係経費の増加が見込まれるため、、資格審査等の適正化やレセプト点検等による医療費等の適正化を推進し抑制に努めていく。</a:t>
          </a:r>
          <a:endParaRPr lang="ja-JP" altLang="ja-JP">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総務費は、平成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年度までは類似団体平均を下回っていたが、新庁舎建設事業に伴い、</a:t>
          </a:r>
          <a:r>
            <a:rPr lang="en-US" altLang="ja-JP" sz="1100">
              <a:effectLst/>
              <a:latin typeface="ＭＳ Ｐゴシック" panose="020B0600070205080204" pitchFamily="50" charset="-128"/>
              <a:ea typeface="ＭＳ Ｐゴシック" panose="020B0600070205080204" pitchFamily="50" charset="-128"/>
            </a:rPr>
            <a:t>48,161</a:t>
          </a:r>
          <a:r>
            <a:rPr lang="ja-JP" altLang="en-US" sz="1100">
              <a:effectLst/>
              <a:latin typeface="ＭＳ Ｐゴシック" panose="020B0600070205080204" pitchFamily="50" charset="-128"/>
              <a:ea typeface="ＭＳ Ｐゴシック" panose="020B0600070205080204" pitchFamily="50" charset="-128"/>
            </a:rPr>
            <a:t>円上回ることとなった。</a:t>
          </a:r>
          <a:endParaRPr lang="en-US" altLang="ja-JP" sz="1100">
            <a:effectLst/>
            <a:latin typeface="ＭＳ Ｐゴシック" panose="020B0600070205080204" pitchFamily="50" charset="-128"/>
            <a:ea typeface="ＭＳ Ｐゴシック" panose="020B0600070205080204" pitchFamily="50" charset="-128"/>
          </a:endParaRPr>
        </a:p>
        <a:p>
          <a:r>
            <a:rPr lang="ja-JP" altLang="en-US" sz="1100">
              <a:effectLst/>
              <a:latin typeface="ＭＳ Ｐゴシック" panose="020B0600070205080204" pitchFamily="50" charset="-128"/>
              <a:ea typeface="ＭＳ Ｐゴシック" panose="020B0600070205080204" pitchFamily="50" charset="-128"/>
            </a:rPr>
            <a:t>消防費は、防災行政無線整備工事に伴い平成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年度は類似団体より高い水準となっていた数値が、事業の完了に伴い今年度は類似団体を</a:t>
          </a:r>
          <a:r>
            <a:rPr lang="en-US" altLang="ja-JP" sz="1100">
              <a:effectLst/>
              <a:latin typeface="ＭＳ Ｐゴシック" panose="020B0600070205080204" pitchFamily="50" charset="-128"/>
              <a:ea typeface="ＭＳ Ｐゴシック" panose="020B0600070205080204" pitchFamily="50" charset="-128"/>
            </a:rPr>
            <a:t>5,941</a:t>
          </a:r>
          <a:r>
            <a:rPr lang="ja-JP" altLang="en-US" sz="1100">
              <a:effectLst/>
              <a:latin typeface="ＭＳ Ｐゴシック" panose="020B0600070205080204" pitchFamily="50" charset="-128"/>
              <a:ea typeface="ＭＳ Ｐゴシック" panose="020B0600070205080204" pitchFamily="50" charset="-128"/>
            </a:rPr>
            <a:t>円下回っている。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となっているが、今後、宮田地区の小学校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の再編を予定していることから増加が見込まれる。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第二次・三次集中改革プランに基づく行財政改革の着実な推進等により、実質収支額は継続的に黒字を確保している。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実質単年度収支については、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から</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にかけて黒字を確保していたが、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は東部総合運動公園整備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や民間保育所等整備事業補助金の増加等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財政調整基金残高は、住宅新築資金等特別会計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の閉鎖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に伴う繰入金を全額</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積み立てたことにより増加し、標準財政規模比は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39.52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％となっている。 </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小学校再編等の大型建設事業による歳出の増加が見込まれることから、第２次宮若市総合計画に基づき計画的に事務事業を実施するとともに、行財政改革を推進し、健全な財政運営を行っていく。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福岡県宮若市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連結実質赤字比率に係る標準財政規模に対する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に経済危機の影響を受け大きく落ち込んだ後、徐々に回復し、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には経済危機前（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一般会計において黒字額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を維持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する一方、国民健康保険特別会計において医療費の増加や加入者数の減少に伴い、平成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年度以降赤字が継続しており、累積赤字の解消が課題となっている。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一般会計において、小学校の再編等の大型事業を実施していくことから、第２次宮若市総合計画に基づき計画的に事務事業を実施するとともに、行財政改革による歳出削減、歳入の確保を図り、健全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18885715</v>
      </c>
      <c r="BO4" s="461"/>
      <c r="BP4" s="461"/>
      <c r="BQ4" s="461"/>
      <c r="BR4" s="461"/>
      <c r="BS4" s="461"/>
      <c r="BT4" s="461"/>
      <c r="BU4" s="462"/>
      <c r="BV4" s="460">
        <v>17100627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8.8000000000000007</v>
      </c>
      <c r="CU4" s="642"/>
      <c r="CV4" s="642"/>
      <c r="CW4" s="642"/>
      <c r="CX4" s="642"/>
      <c r="CY4" s="642"/>
      <c r="CZ4" s="642"/>
      <c r="DA4" s="643"/>
      <c r="DB4" s="641">
        <v>10.6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17988101</v>
      </c>
      <c r="BO5" s="466"/>
      <c r="BP5" s="466"/>
      <c r="BQ5" s="466"/>
      <c r="BR5" s="466"/>
      <c r="BS5" s="466"/>
      <c r="BT5" s="466"/>
      <c r="BU5" s="467"/>
      <c r="BV5" s="465">
        <v>15896958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897614</v>
      </c>
      <c r="BO6" s="466"/>
      <c r="BP6" s="466"/>
      <c r="BQ6" s="466"/>
      <c r="BR6" s="466"/>
      <c r="BS6" s="466"/>
      <c r="BT6" s="466"/>
      <c r="BU6" s="467"/>
      <c r="BV6" s="465">
        <v>1203669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99.6</v>
      </c>
      <c r="CU6" s="616"/>
      <c r="CV6" s="616"/>
      <c r="CW6" s="616"/>
      <c r="CX6" s="616"/>
      <c r="CY6" s="616"/>
      <c r="CZ6" s="616"/>
      <c r="DA6" s="617"/>
      <c r="DB6" s="615">
        <v>95.7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88230</v>
      </c>
      <c r="BO7" s="466"/>
      <c r="BP7" s="466"/>
      <c r="BQ7" s="466"/>
      <c r="BR7" s="466"/>
      <c r="BS7" s="466"/>
      <c r="BT7" s="466"/>
      <c r="BU7" s="467"/>
      <c r="BV7" s="465">
        <v>250112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9154183</v>
      </c>
      <c r="CU7" s="466"/>
      <c r="CV7" s="466"/>
      <c r="CW7" s="466"/>
      <c r="CX7" s="466"/>
      <c r="CY7" s="466"/>
      <c r="CZ7" s="466"/>
      <c r="DA7" s="467"/>
      <c r="DB7" s="465">
        <v>9018271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809384</v>
      </c>
      <c r="BO8" s="466"/>
      <c r="BP8" s="466"/>
      <c r="BQ8" s="466"/>
      <c r="BR8" s="466"/>
      <c r="BS8" s="466"/>
      <c r="BT8" s="466"/>
      <c r="BU8" s="467"/>
      <c r="BV8" s="465">
        <v>953557</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v>
      </c>
      <c r="CU8" s="579"/>
      <c r="CV8" s="579"/>
      <c r="CW8" s="579"/>
      <c r="CX8" s="579"/>
      <c r="CY8" s="579"/>
      <c r="CZ8" s="579"/>
      <c r="DA8" s="580"/>
      <c r="DB8" s="578">
        <v>0.57999999999999996</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28112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-144173</v>
      </c>
      <c r="BO9" s="466"/>
      <c r="BP9" s="466"/>
      <c r="BQ9" s="466"/>
      <c r="BR9" s="466"/>
      <c r="BS9" s="466"/>
      <c r="BT9" s="466"/>
      <c r="BU9" s="467"/>
      <c r="BV9" s="465">
        <v>104741</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12.6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116</v>
      </c>
      <c r="M10" s="439"/>
      <c r="N10" s="439"/>
      <c r="O10" s="439"/>
      <c r="P10" s="439"/>
      <c r="Q10" s="440"/>
      <c r="R10" s="441">
        <v>30081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94</v>
      </c>
      <c r="AV10" s="523"/>
      <c r="AW10" s="523"/>
      <c r="AX10" s="523"/>
      <c r="AY10" s="445" t="s">
        <v>118</v>
      </c>
      <c r="AZ10" s="446"/>
      <c r="BA10" s="446"/>
      <c r="BB10" s="446"/>
      <c r="BC10" s="446"/>
      <c r="BD10" s="446"/>
      <c r="BE10" s="446"/>
      <c r="BF10" s="446"/>
      <c r="BG10" s="446"/>
      <c r="BH10" s="446"/>
      <c r="BI10" s="446"/>
      <c r="BJ10" s="446"/>
      <c r="BK10" s="446"/>
      <c r="BL10" s="446"/>
      <c r="BM10" s="447"/>
      <c r="BN10" s="465">
        <v>136138</v>
      </c>
      <c r="BO10" s="466"/>
      <c r="BP10" s="466"/>
      <c r="BQ10" s="466"/>
      <c r="BR10" s="466"/>
      <c r="BS10" s="466"/>
      <c r="BT10" s="466"/>
      <c r="BU10" s="467"/>
      <c r="BV10" s="465">
        <v>22312</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123</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c r="A12" s="186"/>
      <c r="B12" s="581" t="s">
        <v>127</v>
      </c>
      <c r="C12" s="582"/>
      <c r="D12" s="582"/>
      <c r="E12" s="582"/>
      <c r="F12" s="582"/>
      <c r="G12" s="582"/>
      <c r="H12" s="582"/>
      <c r="I12" s="582"/>
      <c r="J12" s="582"/>
      <c r="K12" s="583"/>
      <c r="L12" s="590" t="s">
        <v>128</v>
      </c>
      <c r="M12" s="591"/>
      <c r="N12" s="591"/>
      <c r="O12" s="591"/>
      <c r="P12" s="591"/>
      <c r="Q12" s="592"/>
      <c r="R12" s="593">
        <v>28157</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27800</v>
      </c>
      <c r="S13" s="569"/>
      <c r="T13" s="569"/>
      <c r="U13" s="569"/>
      <c r="V13" s="570"/>
      <c r="W13" s="556" t="s">
        <v>137</v>
      </c>
      <c r="X13" s="478"/>
      <c r="Y13" s="478"/>
      <c r="Z13" s="478"/>
      <c r="AA13" s="478"/>
      <c r="AB13" s="479"/>
      <c r="AC13" s="441">
        <v>662</v>
      </c>
      <c r="AD13" s="442"/>
      <c r="AE13" s="442"/>
      <c r="AF13" s="442"/>
      <c r="AG13" s="443"/>
      <c r="AH13" s="441">
        <v>692</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-8035</v>
      </c>
      <c r="BO13" s="466"/>
      <c r="BP13" s="466"/>
      <c r="BQ13" s="466"/>
      <c r="BR13" s="466"/>
      <c r="BS13" s="466"/>
      <c r="BT13" s="466"/>
      <c r="BU13" s="467"/>
      <c r="BV13" s="465">
        <v>127053</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5.0999999999999996</v>
      </c>
      <c r="CU13" s="436"/>
      <c r="CV13" s="436"/>
      <c r="CW13" s="436"/>
      <c r="CX13" s="436"/>
      <c r="CY13" s="436"/>
      <c r="CZ13" s="436"/>
      <c r="DA13" s="437"/>
      <c r="DB13" s="435">
        <v>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28346</v>
      </c>
      <c r="S14" s="569"/>
      <c r="T14" s="569"/>
      <c r="U14" s="569"/>
      <c r="V14" s="570"/>
      <c r="W14" s="571"/>
      <c r="X14" s="481"/>
      <c r="Y14" s="481"/>
      <c r="Z14" s="481"/>
      <c r="AA14" s="481"/>
      <c r="AB14" s="482"/>
      <c r="AC14" s="561">
        <v>5.6</v>
      </c>
      <c r="AD14" s="562"/>
      <c r="AE14" s="562"/>
      <c r="AF14" s="562"/>
      <c r="AG14" s="563"/>
      <c r="AH14" s="561">
        <v>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126</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28036</v>
      </c>
      <c r="S15" s="569"/>
      <c r="T15" s="569"/>
      <c r="U15" s="569"/>
      <c r="V15" s="570"/>
      <c r="W15" s="556" t="s">
        <v>146</v>
      </c>
      <c r="X15" s="478"/>
      <c r="Y15" s="478"/>
      <c r="Z15" s="478"/>
      <c r="AA15" s="478"/>
      <c r="AB15" s="479"/>
      <c r="AC15" s="441">
        <v>3547</v>
      </c>
      <c r="AD15" s="442"/>
      <c r="AE15" s="442"/>
      <c r="AF15" s="442"/>
      <c r="AG15" s="443"/>
      <c r="AH15" s="441">
        <v>3831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4646657</v>
      </c>
      <c r="BO15" s="461"/>
      <c r="BP15" s="461"/>
      <c r="BQ15" s="461"/>
      <c r="BR15" s="461"/>
      <c r="BS15" s="461"/>
      <c r="BT15" s="461"/>
      <c r="BU15" s="462"/>
      <c r="BV15" s="460">
        <v>4302537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30.1</v>
      </c>
      <c r="AD16" s="562"/>
      <c r="AE16" s="562"/>
      <c r="AF16" s="562"/>
      <c r="AG16" s="563"/>
      <c r="AH16" s="561">
        <v>31.1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7201456</v>
      </c>
      <c r="BO16" s="466"/>
      <c r="BP16" s="466"/>
      <c r="BQ16" s="466"/>
      <c r="BR16" s="466"/>
      <c r="BS16" s="466"/>
      <c r="BT16" s="466"/>
      <c r="BU16" s="467"/>
      <c r="BV16" s="465">
        <v>7112654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7570</v>
      </c>
      <c r="AD17" s="442"/>
      <c r="AE17" s="442"/>
      <c r="AF17" s="442"/>
      <c r="AG17" s="443"/>
      <c r="AH17" s="441">
        <v>7805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5986655</v>
      </c>
      <c r="BO17" s="466"/>
      <c r="BP17" s="466"/>
      <c r="BQ17" s="466"/>
      <c r="BR17" s="466"/>
      <c r="BS17" s="466"/>
      <c r="BT17" s="466"/>
      <c r="BU17" s="467"/>
      <c r="BV17" s="465">
        <v>5529288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139.99</v>
      </c>
      <c r="M18" s="530"/>
      <c r="N18" s="530"/>
      <c r="O18" s="530"/>
      <c r="P18" s="530"/>
      <c r="Q18" s="530"/>
      <c r="R18" s="531"/>
      <c r="S18" s="531"/>
      <c r="T18" s="531"/>
      <c r="U18" s="531"/>
      <c r="V18" s="532"/>
      <c r="W18" s="546"/>
      <c r="X18" s="547"/>
      <c r="Y18" s="547"/>
      <c r="Z18" s="547"/>
      <c r="AA18" s="547"/>
      <c r="AB18" s="557"/>
      <c r="AC18" s="429">
        <v>64.3</v>
      </c>
      <c r="AD18" s="430"/>
      <c r="AE18" s="430"/>
      <c r="AF18" s="430"/>
      <c r="AG18" s="533"/>
      <c r="AH18" s="429">
        <v>63.3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8468065</v>
      </c>
      <c r="BO18" s="466"/>
      <c r="BP18" s="466"/>
      <c r="BQ18" s="466"/>
      <c r="BR18" s="466"/>
      <c r="BS18" s="466"/>
      <c r="BT18" s="466"/>
      <c r="BU18" s="467"/>
      <c r="BV18" s="465">
        <v>8435042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201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11006657</v>
      </c>
      <c r="BO19" s="466"/>
      <c r="BP19" s="466"/>
      <c r="BQ19" s="466"/>
      <c r="BR19" s="466"/>
      <c r="BS19" s="466"/>
      <c r="BT19" s="466"/>
      <c r="BU19" s="467"/>
      <c r="BV19" s="465">
        <v>11030312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10737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19098605</v>
      </c>
      <c r="BO23" s="466"/>
      <c r="BP23" s="466"/>
      <c r="BQ23" s="466"/>
      <c r="BR23" s="466"/>
      <c r="BS23" s="466"/>
      <c r="BT23" s="466"/>
      <c r="BU23" s="467"/>
      <c r="BV23" s="465">
        <v>18516976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8140</v>
      </c>
      <c r="R24" s="442"/>
      <c r="S24" s="442"/>
      <c r="T24" s="442"/>
      <c r="U24" s="442"/>
      <c r="V24" s="443"/>
      <c r="W24" s="507"/>
      <c r="X24" s="498"/>
      <c r="Y24" s="499"/>
      <c r="Z24" s="438" t="s">
        <v>170</v>
      </c>
      <c r="AA24" s="439"/>
      <c r="AB24" s="439"/>
      <c r="AC24" s="439"/>
      <c r="AD24" s="439"/>
      <c r="AE24" s="439"/>
      <c r="AF24" s="439"/>
      <c r="AG24" s="440"/>
      <c r="AH24" s="441">
        <v>219</v>
      </c>
      <c r="AI24" s="442"/>
      <c r="AJ24" s="442"/>
      <c r="AK24" s="442"/>
      <c r="AL24" s="443"/>
      <c r="AM24" s="441">
        <v>692697</v>
      </c>
      <c r="AN24" s="442"/>
      <c r="AO24" s="442"/>
      <c r="AP24" s="442"/>
      <c r="AQ24" s="442"/>
      <c r="AR24" s="443"/>
      <c r="AS24" s="441">
        <v>3163</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17497710</v>
      </c>
      <c r="BO24" s="466"/>
      <c r="BP24" s="466"/>
      <c r="BQ24" s="466"/>
      <c r="BR24" s="466"/>
      <c r="BS24" s="466"/>
      <c r="BT24" s="466"/>
      <c r="BU24" s="467"/>
      <c r="BV24" s="465">
        <v>18051093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6830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135</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449369</v>
      </c>
      <c r="BO25" s="461"/>
      <c r="BP25" s="461"/>
      <c r="BQ25" s="461"/>
      <c r="BR25" s="461"/>
      <c r="BS25" s="461"/>
      <c r="BT25" s="461"/>
      <c r="BU25" s="462"/>
      <c r="BV25" s="460">
        <v>626855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6240</v>
      </c>
      <c r="R26" s="442"/>
      <c r="S26" s="442"/>
      <c r="T26" s="442"/>
      <c r="U26" s="442"/>
      <c r="V26" s="443"/>
      <c r="W26" s="507"/>
      <c r="X26" s="498"/>
      <c r="Y26" s="499"/>
      <c r="Z26" s="438" t="s">
        <v>177</v>
      </c>
      <c r="AA26" s="520"/>
      <c r="AB26" s="520"/>
      <c r="AC26" s="520"/>
      <c r="AD26" s="520"/>
      <c r="AE26" s="520"/>
      <c r="AF26" s="520"/>
      <c r="AG26" s="521"/>
      <c r="AH26" s="441">
        <v>11</v>
      </c>
      <c r="AI26" s="442"/>
      <c r="AJ26" s="442"/>
      <c r="AK26" s="442"/>
      <c r="AL26" s="443"/>
      <c r="AM26" s="441">
        <v>41217</v>
      </c>
      <c r="AN26" s="442"/>
      <c r="AO26" s="442"/>
      <c r="AP26" s="442"/>
      <c r="AQ26" s="442"/>
      <c r="AR26" s="443"/>
      <c r="AS26" s="441">
        <v>3747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4050</v>
      </c>
      <c r="R27" s="442"/>
      <c r="S27" s="442"/>
      <c r="T27" s="442"/>
      <c r="U27" s="442"/>
      <c r="V27" s="443"/>
      <c r="W27" s="507"/>
      <c r="X27" s="498"/>
      <c r="Y27" s="499"/>
      <c r="Z27" s="438" t="s">
        <v>180</v>
      </c>
      <c r="AA27" s="439"/>
      <c r="AB27" s="439"/>
      <c r="AC27" s="439"/>
      <c r="AD27" s="439"/>
      <c r="AE27" s="439"/>
      <c r="AF27" s="439"/>
      <c r="AG27" s="440"/>
      <c r="AH27" s="441">
        <v>13</v>
      </c>
      <c r="AI27" s="442"/>
      <c r="AJ27" s="442"/>
      <c r="AK27" s="442"/>
      <c r="AL27" s="443"/>
      <c r="AM27" s="441">
        <v>46457</v>
      </c>
      <c r="AN27" s="442"/>
      <c r="AO27" s="442"/>
      <c r="AP27" s="442"/>
      <c r="AQ27" s="442"/>
      <c r="AR27" s="443"/>
      <c r="AS27" s="441">
        <v>3574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3600</v>
      </c>
      <c r="R28" s="442"/>
      <c r="S28" s="442"/>
      <c r="T28" s="442"/>
      <c r="U28" s="442"/>
      <c r="V28" s="443"/>
      <c r="W28" s="507"/>
      <c r="X28" s="498"/>
      <c r="Y28" s="499"/>
      <c r="Z28" s="438" t="s">
        <v>183</v>
      </c>
      <c r="AA28" s="439"/>
      <c r="AB28" s="439"/>
      <c r="AC28" s="439"/>
      <c r="AD28" s="439"/>
      <c r="AE28" s="439"/>
      <c r="AF28" s="439"/>
      <c r="AG28" s="440"/>
      <c r="AH28" s="441" t="s">
        <v>135</v>
      </c>
      <c r="AI28" s="442"/>
      <c r="AJ28" s="442"/>
      <c r="AK28" s="442"/>
      <c r="AL28" s="443"/>
      <c r="AM28" s="441" t="s">
        <v>135</v>
      </c>
      <c r="AN28" s="442"/>
      <c r="AO28" s="442"/>
      <c r="AP28" s="442"/>
      <c r="AQ28" s="442"/>
      <c r="AR28" s="443"/>
      <c r="AS28" s="441" t="s">
        <v>135</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3617660</v>
      </c>
      <c r="BO28" s="461"/>
      <c r="BP28" s="461"/>
      <c r="BQ28" s="461"/>
      <c r="BR28" s="461"/>
      <c r="BS28" s="461"/>
      <c r="BT28" s="461"/>
      <c r="BU28" s="462"/>
      <c r="BV28" s="460">
        <v>3481522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15</v>
      </c>
      <c r="M29" s="442"/>
      <c r="N29" s="442"/>
      <c r="O29" s="442"/>
      <c r="P29" s="443"/>
      <c r="Q29" s="441">
        <v>3300</v>
      </c>
      <c r="R29" s="442"/>
      <c r="S29" s="442"/>
      <c r="T29" s="442"/>
      <c r="U29" s="442"/>
      <c r="V29" s="443"/>
      <c r="W29" s="508"/>
      <c r="X29" s="509"/>
      <c r="Y29" s="510"/>
      <c r="Z29" s="438" t="s">
        <v>186</v>
      </c>
      <c r="AA29" s="439"/>
      <c r="AB29" s="439"/>
      <c r="AC29" s="439"/>
      <c r="AD29" s="439"/>
      <c r="AE29" s="439"/>
      <c r="AF29" s="439"/>
      <c r="AG29" s="440"/>
      <c r="AH29" s="441">
        <v>232</v>
      </c>
      <c r="AI29" s="442"/>
      <c r="AJ29" s="442"/>
      <c r="AK29" s="442"/>
      <c r="AL29" s="443"/>
      <c r="AM29" s="441">
        <v>739154</v>
      </c>
      <c r="AN29" s="442"/>
      <c r="AO29" s="442"/>
      <c r="AP29" s="442"/>
      <c r="AQ29" s="442"/>
      <c r="AR29" s="443"/>
      <c r="AS29" s="441">
        <v>3186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381128</v>
      </c>
      <c r="BO29" s="466"/>
      <c r="BP29" s="466"/>
      <c r="BQ29" s="466"/>
      <c r="BR29" s="466"/>
      <c r="BS29" s="466"/>
      <c r="BT29" s="466"/>
      <c r="BU29" s="467"/>
      <c r="BV29" s="465">
        <v>380894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8487396</v>
      </c>
      <c r="BO30" s="469"/>
      <c r="BP30" s="469"/>
      <c r="BQ30" s="469"/>
      <c r="BR30" s="469"/>
      <c r="BS30" s="469"/>
      <c r="BT30" s="469"/>
      <c r="BU30" s="470"/>
      <c r="BV30" s="468">
        <v>8303609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宮若市土地開発公社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宮若市外二町じん芥処理施設組合（一般会計）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直方・鞍手広域市町村圏事務組合（一般会計）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直方・鞍手広域市町村圏事務組合（休日等急患センター事業特別会計）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直方・鞍手広域市町村圏事務組合（消防事業特別会計）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福岡県介護保険広域連合（一般会計）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VN8skqYHKUMv7zc1PAAgZmTRo5h9RX5b6TlGkJXKZjRvdglnk35vyFJg0gtskGXRvS8Sb3516uAMOyf7acoHNA==" saltValue="fQUIM2hoqZNdLzeC4iJx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553</v>
      </c>
      <c r="D34" s="1244"/>
      <c r="E34" s="1245"/>
      <c r="F34" s="32" t="s">
        <v>554</v>
      </c>
      <c r="G34" s="33" t="s">
        <v>555</v>
      </c>
      <c r="H34" s="33" t="s">
        <v>556</v>
      </c>
      <c r="I34" s="33" t="s">
        <v>557</v>
      </c>
      <c r="J34" s="34" t="s">
        <v>558</v>
      </c>
      <c r="K34" s="22"/>
      <c r="L34" s="22"/>
      <c r="M34" s="22"/>
      <c r="N34" s="22"/>
      <c r="O34" s="22"/>
      <c r="P34" s="22"/>
    </row>
    <row r="35" spans="1:16" ht="39" customHeight="1">
      <c r="A35" s="22"/>
      <c r="B35" s="35"/>
      <c r="C35" s="1238" t="s">
        <v>559</v>
      </c>
      <c r="D35" s="1239"/>
      <c r="E35" s="1240"/>
      <c r="F35" s="36">
        <v>6.03</v>
      </c>
      <c r="G35" s="37">
        <v>6.43</v>
      </c>
      <c r="H35" s="37">
        <v>9.23</v>
      </c>
      <c r="I35" s="37">
        <v>10.45</v>
      </c>
      <c r="J35" s="38">
        <v>8.84</v>
      </c>
      <c r="K35" s="22"/>
      <c r="L35" s="22"/>
      <c r="M35" s="22"/>
      <c r="N35" s="22"/>
      <c r="O35" s="22"/>
      <c r="P35" s="22"/>
    </row>
    <row r="36" spans="1:16" ht="39" customHeight="1">
      <c r="A36" s="22"/>
      <c r="B36" s="35"/>
      <c r="C36" s="1238" t="s">
        <v>560</v>
      </c>
      <c r="D36" s="1239"/>
      <c r="E36" s="1240"/>
      <c r="F36" s="36">
        <v>2.19</v>
      </c>
      <c r="G36" s="37">
        <v>2.25</v>
      </c>
      <c r="H36" s="37">
        <v>2.41</v>
      </c>
      <c r="I36" s="37">
        <v>2.67</v>
      </c>
      <c r="J36" s="38">
        <v>2.94</v>
      </c>
      <c r="K36" s="22"/>
      <c r="L36" s="22"/>
      <c r="M36" s="22"/>
      <c r="N36" s="22"/>
      <c r="O36" s="22"/>
      <c r="P36" s="22"/>
    </row>
    <row r="37" spans="1:16" ht="39" customHeight="1">
      <c r="A37" s="22"/>
      <c r="B37" s="35"/>
      <c r="C37" s="1238" t="s">
        <v>561</v>
      </c>
      <c r="D37" s="1239"/>
      <c r="E37" s="1240"/>
      <c r="F37" s="36">
        <v>0.06</v>
      </c>
      <c r="G37" s="37">
        <v>7.0000000000000007E-2</v>
      </c>
      <c r="H37" s="37">
        <v>7.0000000000000007E-2</v>
      </c>
      <c r="I37" s="37">
        <v>0.08</v>
      </c>
      <c r="J37" s="38">
        <v>0.09</v>
      </c>
      <c r="K37" s="22"/>
      <c r="L37" s="22"/>
      <c r="M37" s="22"/>
      <c r="N37" s="22"/>
      <c r="O37" s="22"/>
      <c r="P37" s="22"/>
    </row>
    <row r="38" spans="1:16" ht="39" customHeight="1">
      <c r="A38" s="22"/>
      <c r="B38" s="35"/>
      <c r="C38" s="1238" t="s">
        <v>562</v>
      </c>
      <c r="D38" s="1239"/>
      <c r="E38" s="1240"/>
      <c r="F38" s="36">
        <v>0.06</v>
      </c>
      <c r="G38" s="37">
        <v>0.04</v>
      </c>
      <c r="H38" s="37">
        <v>7.0000000000000007E-2</v>
      </c>
      <c r="I38" s="37">
        <v>0.12</v>
      </c>
      <c r="J38" s="38">
        <v>0.06</v>
      </c>
      <c r="K38" s="22"/>
      <c r="L38" s="22"/>
      <c r="M38" s="22"/>
      <c r="N38" s="22"/>
      <c r="O38" s="22"/>
      <c r="P38" s="22"/>
    </row>
    <row r="39" spans="1:16" ht="39" customHeight="1">
      <c r="A39" s="22"/>
      <c r="B39" s="35"/>
      <c r="C39" s="1238" t="s">
        <v>563</v>
      </c>
      <c r="D39" s="1239"/>
      <c r="E39" s="1240"/>
      <c r="F39" s="36">
        <v>0</v>
      </c>
      <c r="G39" s="37">
        <v>0</v>
      </c>
      <c r="H39" s="37">
        <v>0.01</v>
      </c>
      <c r="I39" s="37">
        <v>0.01</v>
      </c>
      <c r="J39" s="38">
        <v>0</v>
      </c>
      <c r="K39" s="22"/>
      <c r="L39" s="22"/>
      <c r="M39" s="22"/>
      <c r="N39" s="22"/>
      <c r="O39" s="22"/>
      <c r="P39" s="22"/>
    </row>
    <row r="40" spans="1:16" ht="39" customHeight="1">
      <c r="A40" s="22"/>
      <c r="B40" s="35"/>
      <c r="C40" s="1238" t="s">
        <v>564</v>
      </c>
      <c r="D40" s="1239"/>
      <c r="E40" s="1240"/>
      <c r="F40" s="36">
        <v>0.08</v>
      </c>
      <c r="G40" s="37">
        <v>0.1</v>
      </c>
      <c r="H40" s="37">
        <v>0.11</v>
      </c>
      <c r="I40" s="37">
        <v>0.11</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565</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566</v>
      </c>
      <c r="D43" s="1242"/>
      <c r="E43" s="124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s2AHEMoQrvt0bHoc2HFsoPjfrNDhSOI7oxTBtleO4QhO7qtKsEVsg9qKWdL4m6kMF1EdbxN6814Pr2ZOlVPlg==" saltValue="xvRY8RoHIdYppanF3KBB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4" t="s">
        <v>11</v>
      </c>
      <c r="C45" s="1265"/>
      <c r="D45" s="58"/>
      <c r="E45" s="1270" t="s">
        <v>12</v>
      </c>
      <c r="F45" s="1270"/>
      <c r="G45" s="1270"/>
      <c r="H45" s="1270"/>
      <c r="I45" s="1270"/>
      <c r="J45" s="1271"/>
      <c r="K45" s="59">
        <v>1501</v>
      </c>
      <c r="L45" s="60">
        <v>1426</v>
      </c>
      <c r="M45" s="60">
        <v>1451</v>
      </c>
      <c r="N45" s="60">
        <v>1426</v>
      </c>
      <c r="O45" s="61">
        <v>1555</v>
      </c>
      <c r="P45" s="48"/>
      <c r="Q45" s="48"/>
      <c r="R45" s="48"/>
      <c r="S45" s="48"/>
      <c r="T45" s="48"/>
      <c r="U45" s="48"/>
    </row>
    <row r="46" spans="1:21" ht="30.75" customHeight="1">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c r="A48" s="48"/>
      <c r="B48" s="1266"/>
      <c r="C48" s="1267"/>
      <c r="D48" s="62"/>
      <c r="E48" s="1248" t="s">
        <v>15</v>
      </c>
      <c r="F48" s="1248"/>
      <c r="G48" s="1248"/>
      <c r="H48" s="1248"/>
      <c r="I48" s="1248"/>
      <c r="J48" s="1249"/>
      <c r="K48" s="63">
        <v>163</v>
      </c>
      <c r="L48" s="64">
        <v>177</v>
      </c>
      <c r="M48" s="64">
        <v>181</v>
      </c>
      <c r="N48" s="64">
        <v>187</v>
      </c>
      <c r="O48" s="65">
        <v>194</v>
      </c>
      <c r="P48" s="48"/>
      <c r="Q48" s="48"/>
      <c r="R48" s="48"/>
      <c r="S48" s="48"/>
      <c r="T48" s="48"/>
      <c r="U48" s="48"/>
    </row>
    <row r="49" spans="1:21" ht="30.75" customHeight="1">
      <c r="A49" s="48"/>
      <c r="B49" s="1266"/>
      <c r="C49" s="1267"/>
      <c r="D49" s="62"/>
      <c r="E49" s="1248" t="s">
        <v>16</v>
      </c>
      <c r="F49" s="1248"/>
      <c r="G49" s="1248"/>
      <c r="H49" s="1248"/>
      <c r="I49" s="1248"/>
      <c r="J49" s="1249"/>
      <c r="K49" s="63">
        <v>112</v>
      </c>
      <c r="L49" s="64">
        <v>112</v>
      </c>
      <c r="M49" s="64">
        <v>92</v>
      </c>
      <c r="N49" s="64">
        <v>71</v>
      </c>
      <c r="O49" s="65">
        <v>5</v>
      </c>
      <c r="P49" s="48"/>
      <c r="Q49" s="48"/>
      <c r="R49" s="48"/>
      <c r="S49" s="48"/>
      <c r="T49" s="48"/>
      <c r="U49" s="48"/>
    </row>
    <row r="50" spans="1:21" ht="30.75" customHeight="1">
      <c r="A50" s="48"/>
      <c r="B50" s="1266"/>
      <c r="C50" s="1267"/>
      <c r="D50" s="62"/>
      <c r="E50" s="1248" t="s">
        <v>17</v>
      </c>
      <c r="F50" s="1248"/>
      <c r="G50" s="1248"/>
      <c r="H50" s="1248"/>
      <c r="I50" s="1248"/>
      <c r="J50" s="1249"/>
      <c r="K50" s="63">
        <v>12</v>
      </c>
      <c r="L50" s="64">
        <v>9</v>
      </c>
      <c r="M50" s="64">
        <v>5</v>
      </c>
      <c r="N50" s="64" t="s">
        <v>505</v>
      </c>
      <c r="O50" s="65" t="s">
        <v>505</v>
      </c>
      <c r="P50" s="48"/>
      <c r="Q50" s="48"/>
      <c r="R50" s="48"/>
      <c r="S50" s="48"/>
      <c r="T50" s="48"/>
      <c r="U50" s="48"/>
    </row>
    <row r="51" spans="1:21" ht="30.75" customHeight="1">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c r="A52" s="48"/>
      <c r="B52" s="1246" t="s">
        <v>19</v>
      </c>
      <c r="C52" s="1247"/>
      <c r="D52" s="66"/>
      <c r="E52" s="1248" t="s">
        <v>20</v>
      </c>
      <c r="F52" s="1248"/>
      <c r="G52" s="1248"/>
      <c r="H52" s="1248"/>
      <c r="I52" s="1248"/>
      <c r="J52" s="1249"/>
      <c r="K52" s="63">
        <v>1361</v>
      </c>
      <c r="L52" s="64">
        <v>1332</v>
      </c>
      <c r="M52" s="64">
        <v>1354</v>
      </c>
      <c r="N52" s="64">
        <v>1265</v>
      </c>
      <c r="O52" s="65">
        <v>1332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427</v>
      </c>
      <c r="L53" s="69">
        <v>392</v>
      </c>
      <c r="M53" s="69">
        <v>375</v>
      </c>
      <c r="N53" s="69">
        <v>419</v>
      </c>
      <c r="O53" s="70">
        <v>422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54" t="s">
        <v>25</v>
      </c>
      <c r="C57" s="1255"/>
      <c r="D57" s="1258" t="s">
        <v>26</v>
      </c>
      <c r="E57" s="1259"/>
      <c r="F57" s="1259"/>
      <c r="G57" s="1259"/>
      <c r="H57" s="1259"/>
      <c r="I57" s="1259"/>
      <c r="J57" s="1260"/>
      <c r="K57" s="82" t="s">
        <v>505</v>
      </c>
      <c r="L57" s="83" t="s">
        <v>505</v>
      </c>
      <c r="M57" s="83" t="s">
        <v>505</v>
      </c>
      <c r="N57" s="83" t="s">
        <v>505</v>
      </c>
      <c r="O57" s="84" t="s">
        <v>505</v>
      </c>
    </row>
    <row r="58" spans="1:21" ht="31.5" customHeight="1" thickBot="1">
      <c r="B58" s="1256"/>
      <c r="C58" s="1257"/>
      <c r="D58" s="1261" t="s">
        <v>27</v>
      </c>
      <c r="E58" s="1262"/>
      <c r="F58" s="1262"/>
      <c r="G58" s="1262"/>
      <c r="H58" s="1262"/>
      <c r="I58" s="1262"/>
      <c r="J58" s="1263"/>
      <c r="K58" s="85" t="s">
        <v>505</v>
      </c>
      <c r="L58" s="86" t="s">
        <v>505</v>
      </c>
      <c r="M58" s="86" t="s">
        <v>505</v>
      </c>
      <c r="N58" s="86" t="s">
        <v>505</v>
      </c>
      <c r="O58" s="87" t="s">
        <v>505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8qgPQGzjSIq50UwkYWh5t4l2gRpoET5mjEPgt/EKNCleYLdQ7vKSHlEeug7vhgejCZcmdGnT2pPZqT3GEIVJA==" saltValue="laR8y8Kkw2PqxU0gyAO0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84" t="s">
        <v>30</v>
      </c>
      <c r="C41" s="1285"/>
      <c r="D41" s="101"/>
      <c r="E41" s="1286" t="s">
        <v>31</v>
      </c>
      <c r="F41" s="1286"/>
      <c r="G41" s="1286"/>
      <c r="H41" s="1287"/>
      <c r="I41" s="102">
        <v>17807</v>
      </c>
      <c r="J41" s="103">
        <v>18503</v>
      </c>
      <c r="K41" s="103">
        <v>18382</v>
      </c>
      <c r="L41" s="103">
        <v>18517</v>
      </c>
      <c r="M41" s="104">
        <v>19099</v>
      </c>
    </row>
    <row r="42" spans="2:13" ht="27.75" customHeight="1">
      <c r="B42" s="1274"/>
      <c r="C42" s="1275"/>
      <c r="D42" s="105"/>
      <c r="E42" s="1278" t="s">
        <v>32</v>
      </c>
      <c r="F42" s="1278"/>
      <c r="G42" s="1278"/>
      <c r="H42" s="1279"/>
      <c r="I42" s="106">
        <v>6</v>
      </c>
      <c r="J42" s="107">
        <v>2</v>
      </c>
      <c r="K42" s="107" t="s">
        <v>505</v>
      </c>
      <c r="L42" s="107" t="s">
        <v>505</v>
      </c>
      <c r="M42" s="108" t="s">
        <v>505</v>
      </c>
    </row>
    <row r="43" spans="2:13" ht="27.75" customHeight="1">
      <c r="B43" s="1274"/>
      <c r="C43" s="1275"/>
      <c r="D43" s="105"/>
      <c r="E43" s="1278" t="s">
        <v>33</v>
      </c>
      <c r="F43" s="1278"/>
      <c r="G43" s="1278"/>
      <c r="H43" s="1279"/>
      <c r="I43" s="106">
        <v>3151</v>
      </c>
      <c r="J43" s="107">
        <v>3304</v>
      </c>
      <c r="K43" s="107">
        <v>3473</v>
      </c>
      <c r="L43" s="107">
        <v>3515</v>
      </c>
      <c r="M43" s="108">
        <v>3631</v>
      </c>
    </row>
    <row r="44" spans="2:13" ht="27.75" customHeight="1">
      <c r="B44" s="1274"/>
      <c r="C44" s="1275"/>
      <c r="D44" s="105"/>
      <c r="E44" s="1278" t="s">
        <v>34</v>
      </c>
      <c r="F44" s="1278"/>
      <c r="G44" s="1278"/>
      <c r="H44" s="1279"/>
      <c r="I44" s="106">
        <v>290</v>
      </c>
      <c r="J44" s="107">
        <v>175</v>
      </c>
      <c r="K44" s="107">
        <v>82</v>
      </c>
      <c r="L44" s="107">
        <v>37</v>
      </c>
      <c r="M44" s="108">
        <v>33</v>
      </c>
    </row>
    <row r="45" spans="2:13" ht="27.75" customHeight="1">
      <c r="B45" s="1274"/>
      <c r="C45" s="1275"/>
      <c r="D45" s="105"/>
      <c r="E45" s="1278" t="s">
        <v>35</v>
      </c>
      <c r="F45" s="1278"/>
      <c r="G45" s="1278"/>
      <c r="H45" s="1279"/>
      <c r="I45" s="106">
        <v>2469</v>
      </c>
      <c r="J45" s="107">
        <v>2387</v>
      </c>
      <c r="K45" s="107">
        <v>2314</v>
      </c>
      <c r="L45" s="107">
        <v>2261</v>
      </c>
      <c r="M45" s="108">
        <v>2224</v>
      </c>
    </row>
    <row r="46" spans="2:13" ht="27.75" customHeight="1">
      <c r="B46" s="1274"/>
      <c r="C46" s="1275"/>
      <c r="D46" s="109"/>
      <c r="E46" s="1278" t="s">
        <v>36</v>
      </c>
      <c r="F46" s="1278"/>
      <c r="G46" s="1278"/>
      <c r="H46" s="1279"/>
      <c r="I46" s="106" t="s">
        <v>505</v>
      </c>
      <c r="J46" s="107" t="s">
        <v>505</v>
      </c>
      <c r="K46" s="107" t="s">
        <v>505</v>
      </c>
      <c r="L46" s="107" t="s">
        <v>505</v>
      </c>
      <c r="M46" s="108" t="s">
        <v>505</v>
      </c>
    </row>
    <row r="47" spans="2:13" ht="27.75" customHeight="1">
      <c r="B47" s="1274"/>
      <c r="C47" s="1275"/>
      <c r="D47" s="110"/>
      <c r="E47" s="1288" t="s">
        <v>37</v>
      </c>
      <c r="F47" s="1289"/>
      <c r="G47" s="1289"/>
      <c r="H47" s="1290"/>
      <c r="I47" s="106" t="s">
        <v>505</v>
      </c>
      <c r="J47" s="107" t="s">
        <v>505</v>
      </c>
      <c r="K47" s="107" t="s">
        <v>505</v>
      </c>
      <c r="L47" s="107" t="s">
        <v>505</v>
      </c>
      <c r="M47" s="108" t="s">
        <v>505</v>
      </c>
    </row>
    <row r="48" spans="2:13" ht="27.75" customHeight="1">
      <c r="B48" s="1274"/>
      <c r="C48" s="1275"/>
      <c r="D48" s="105"/>
      <c r="E48" s="1278" t="s">
        <v>38</v>
      </c>
      <c r="F48" s="1278"/>
      <c r="G48" s="1278"/>
      <c r="H48" s="1279"/>
      <c r="I48" s="106" t="s">
        <v>505</v>
      </c>
      <c r="J48" s="107" t="s">
        <v>505</v>
      </c>
      <c r="K48" s="107" t="s">
        <v>505</v>
      </c>
      <c r="L48" s="107" t="s">
        <v>505</v>
      </c>
      <c r="M48" s="108" t="s">
        <v>505</v>
      </c>
    </row>
    <row r="49" spans="2:13" ht="27.75" customHeight="1">
      <c r="B49" s="1276"/>
      <c r="C49" s="1277"/>
      <c r="D49" s="105"/>
      <c r="E49" s="1278" t="s">
        <v>39</v>
      </c>
      <c r="F49" s="1278"/>
      <c r="G49" s="1278"/>
      <c r="H49" s="1279"/>
      <c r="I49" s="106" t="s">
        <v>505</v>
      </c>
      <c r="J49" s="107" t="s">
        <v>505</v>
      </c>
      <c r="K49" s="107" t="s">
        <v>505</v>
      </c>
      <c r="L49" s="107" t="s">
        <v>505</v>
      </c>
      <c r="M49" s="108" t="s">
        <v>505</v>
      </c>
    </row>
    <row r="50" spans="2:13" ht="27.75" customHeight="1">
      <c r="B50" s="1272" t="s">
        <v>40</v>
      </c>
      <c r="C50" s="1273"/>
      <c r="D50" s="111"/>
      <c r="E50" s="1278" t="s">
        <v>41</v>
      </c>
      <c r="F50" s="1278"/>
      <c r="G50" s="1278"/>
      <c r="H50" s="1279"/>
      <c r="I50" s="106">
        <v>9258</v>
      </c>
      <c r="J50" s="107">
        <v>9569</v>
      </c>
      <c r="K50" s="107">
        <v>10300</v>
      </c>
      <c r="L50" s="107">
        <v>10883</v>
      </c>
      <c r="M50" s="108">
        <v>11203</v>
      </c>
    </row>
    <row r="51" spans="2:13" ht="27.75" customHeight="1">
      <c r="B51" s="1274"/>
      <c r="C51" s="1275"/>
      <c r="D51" s="105"/>
      <c r="E51" s="1278" t="s">
        <v>42</v>
      </c>
      <c r="F51" s="1278"/>
      <c r="G51" s="1278"/>
      <c r="H51" s="1279"/>
      <c r="I51" s="106">
        <v>291</v>
      </c>
      <c r="J51" s="107">
        <v>250</v>
      </c>
      <c r="K51" s="107">
        <v>244</v>
      </c>
      <c r="L51" s="107">
        <v>207</v>
      </c>
      <c r="M51" s="108">
        <v>167</v>
      </c>
    </row>
    <row r="52" spans="2:13" ht="27.75" customHeight="1">
      <c r="B52" s="1276"/>
      <c r="C52" s="1277"/>
      <c r="D52" s="105"/>
      <c r="E52" s="1278" t="s">
        <v>43</v>
      </c>
      <c r="F52" s="1278"/>
      <c r="G52" s="1278"/>
      <c r="H52" s="1279"/>
      <c r="I52" s="106">
        <v>15603</v>
      </c>
      <c r="J52" s="107">
        <v>15724</v>
      </c>
      <c r="K52" s="107">
        <v>15712</v>
      </c>
      <c r="L52" s="107">
        <v>15448</v>
      </c>
      <c r="M52" s="108">
        <v>15387</v>
      </c>
    </row>
    <row r="53" spans="2:13" ht="27.75" customHeight="1" thickBot="1">
      <c r="B53" s="1280" t="s">
        <v>44</v>
      </c>
      <c r="C53" s="1281"/>
      <c r="D53" s="112"/>
      <c r="E53" s="1282" t="s">
        <v>45</v>
      </c>
      <c r="F53" s="1282"/>
      <c r="G53" s="1282"/>
      <c r="H53" s="1283"/>
      <c r="I53" s="113">
        <v>-1430</v>
      </c>
      <c r="J53" s="114">
        <v>-1172</v>
      </c>
      <c r="K53" s="114">
        <v>-2005</v>
      </c>
      <c r="L53" s="114">
        <v>-2208</v>
      </c>
      <c r="M53" s="115">
        <v>-1770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qvrxmN6xV9/GLaQS0GdqYtYJDzOMOnr7P4KdABi9FWbvo1ihPDc+6p6LdDsc8cGgxQJZrqmst4bPVHR9GWTAQ==" saltValue="NrBEGb5AEiidpxbm5wPu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3459</v>
      </c>
      <c r="G55" s="127">
        <v>3482</v>
      </c>
      <c r="H55" s="128">
        <v>3618</v>
      </c>
    </row>
    <row r="56" spans="2:8" ht="52.5" customHeight="1">
      <c r="B56" s="129"/>
      <c r="C56" s="1301" t="s">
        <v>49</v>
      </c>
      <c r="D56" s="1301"/>
      <c r="E56" s="1302"/>
      <c r="F56" s="130">
        <v>378</v>
      </c>
      <c r="G56" s="130">
        <v>381</v>
      </c>
      <c r="H56" s="131">
        <v>381</v>
      </c>
    </row>
    <row r="57" spans="2:8" ht="53.25" customHeight="1">
      <c r="B57" s="129"/>
      <c r="C57" s="1303" t="s">
        <v>50</v>
      </c>
      <c r="D57" s="1303"/>
      <c r="E57" s="1304"/>
      <c r="F57" s="132">
        <v>7740</v>
      </c>
      <c r="G57" s="132">
        <v>8304</v>
      </c>
      <c r="H57" s="133">
        <v>8487</v>
      </c>
    </row>
    <row r="58" spans="2:8" ht="45.75" customHeight="1">
      <c r="B58" s="134"/>
      <c r="C58" s="1291" t="s">
        <v>589</v>
      </c>
      <c r="D58" s="1292"/>
      <c r="E58" s="1293"/>
      <c r="F58" s="135">
        <v>2702</v>
      </c>
      <c r="G58" s="135">
        <v>3200</v>
      </c>
      <c r="H58" s="136">
        <v>3246</v>
      </c>
    </row>
    <row r="59" spans="2:8" ht="45.75" customHeight="1">
      <c r="B59" s="134"/>
      <c r="C59" s="1291" t="s">
        <v>590</v>
      </c>
      <c r="D59" s="1292"/>
      <c r="E59" s="1293"/>
      <c r="F59" s="135">
        <v>1353</v>
      </c>
      <c r="G59" s="135">
        <v>1361</v>
      </c>
      <c r="H59" s="136">
        <v>1362</v>
      </c>
    </row>
    <row r="60" spans="2:8" ht="45.75" customHeight="1">
      <c r="B60" s="134"/>
      <c r="C60" s="1291" t="s">
        <v>591</v>
      </c>
      <c r="D60" s="1292"/>
      <c r="E60" s="1293"/>
      <c r="F60" s="135">
        <v>1339</v>
      </c>
      <c r="G60" s="135">
        <v>1334</v>
      </c>
      <c r="H60" s="136">
        <v>1328</v>
      </c>
    </row>
    <row r="61" spans="2:8" ht="45.75" customHeight="1">
      <c r="B61" s="134"/>
      <c r="C61" s="1291" t="s">
        <v>592</v>
      </c>
      <c r="D61" s="1292"/>
      <c r="E61" s="1293"/>
      <c r="F61" s="135">
        <v>859</v>
      </c>
      <c r="G61" s="135">
        <v>858</v>
      </c>
      <c r="H61" s="136">
        <v>840</v>
      </c>
    </row>
    <row r="62" spans="2:8" ht="45.75" customHeight="1" thickBot="1">
      <c r="B62" s="137"/>
      <c r="C62" s="1294" t="s">
        <v>593</v>
      </c>
      <c r="D62" s="1295"/>
      <c r="E62" s="1296"/>
      <c r="F62" s="138">
        <v>643</v>
      </c>
      <c r="G62" s="138">
        <v>636</v>
      </c>
      <c r="H62" s="139">
        <v>573</v>
      </c>
    </row>
    <row r="63" spans="2:8" ht="52.5" customHeight="1" thickBot="1">
      <c r="B63" s="140"/>
      <c r="C63" s="1297" t="s">
        <v>51</v>
      </c>
      <c r="D63" s="1297"/>
      <c r="E63" s="1298"/>
      <c r="F63" s="141">
        <v>11578</v>
      </c>
      <c r="G63" s="141">
        <v>12166</v>
      </c>
      <c r="H63" s="142">
        <v>12486</v>
      </c>
    </row>
    <row r="64" spans="2:8" ht="15" customHeight="1"/>
    <row r="65" ht="0" hidden="1" customHeight="1"/>
    <row r="66" ht="0" hidden="1" customHeight="1"/>
  </sheetData>
  <sheetProtection algorithmName="SHA-512" hashValue="CMZs4fm0xsPENHAVC/oeIFOUxBTAvB2UiEIheMYRf2ajqJjv3SBa29BveBh1JZaO+RsA4tyclt7WaIx0sqenMA==" saltValue="oCjiHWNESN4jursI9PF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599</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56.2</v>
      </c>
      <c r="BY53" s="1305"/>
      <c r="BZ53" s="1305"/>
      <c r="CA53" s="1305"/>
      <c r="CB53" s="1305"/>
      <c r="CC53" s="1305"/>
      <c r="CD53" s="1305"/>
      <c r="CE53" s="1305"/>
      <c r="CF53" s="1305">
        <v>58.4</v>
      </c>
      <c r="CG53" s="1305"/>
      <c r="CH53" s="1305"/>
      <c r="CI53" s="1305"/>
      <c r="CJ53" s="1305"/>
      <c r="CK53" s="1305"/>
      <c r="CL53" s="1305"/>
      <c r="CM53" s="1305"/>
      <c r="CN53" s="1305">
        <v>64.5</v>
      </c>
      <c r="CO53" s="1305"/>
      <c r="CP53" s="1305"/>
      <c r="CQ53" s="1305"/>
      <c r="CR53" s="1305"/>
      <c r="CS53" s="1305"/>
      <c r="CT53" s="1305"/>
      <c r="CU53" s="1305"/>
      <c r="CV53" s="1305">
        <v>65.3</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56.8</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604</v>
      </c>
    </row>
    <row r="64" spans="1:109">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599</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6.1</v>
      </c>
      <c r="BQ75" s="1305"/>
      <c r="BR75" s="1305"/>
      <c r="BS75" s="1305"/>
      <c r="BT75" s="1305"/>
      <c r="BU75" s="1305"/>
      <c r="BV75" s="1305"/>
      <c r="BW75" s="1305"/>
      <c r="BX75" s="1305">
        <v>5.4</v>
      </c>
      <c r="BY75" s="1305"/>
      <c r="BZ75" s="1305"/>
      <c r="CA75" s="1305"/>
      <c r="CB75" s="1305"/>
      <c r="CC75" s="1305"/>
      <c r="CD75" s="1305"/>
      <c r="CE75" s="1305"/>
      <c r="CF75" s="1305">
        <v>5</v>
      </c>
      <c r="CG75" s="1305"/>
      <c r="CH75" s="1305"/>
      <c r="CI75" s="1305"/>
      <c r="CJ75" s="1305"/>
      <c r="CK75" s="1305"/>
      <c r="CL75" s="1305"/>
      <c r="CM75" s="1305"/>
      <c r="CN75" s="1305">
        <v>5</v>
      </c>
      <c r="CO75" s="1305"/>
      <c r="CP75" s="1305"/>
      <c r="CQ75" s="1305"/>
      <c r="CR75" s="1305"/>
      <c r="CS75" s="1305"/>
      <c r="CT75" s="1305"/>
      <c r="CU75" s="1305"/>
      <c r="CV75" s="1305">
        <v>5.0999999999999996</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603</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56.8</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T+SRRaNjuGp9BND9Kr6LRt5vs9TVcP6dSQDZixLPmpVfauL2+2SdUauIuD0AYqI/VQdtgWo/LTHxC7QyauGeA==" saltValue="kwMZYNopGa6tcCFYw482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FKu/bSMm+x0ULLXEeM9WG0H5gqMgabs8pUNI2CSWvhc49pfPq5xHVSkWE1EN+bMXLSrilla41gtaZ4YYzg58Q==" saltValue="8vhlwMt3B8gBnly20eTp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i/gOKI1LeVhr5M7WPJndPfqJCcVIt1uEd/j2asNp7rli7lkgR4NHw3uT+N4sMytBtJCA3XJYOC2JaSwQoympA==" saltValue="tlmGUTkX2MNXKeO4FayT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111060</v>
      </c>
      <c r="E3" s="161"/>
      <c r="F3" s="162">
        <v>106614</v>
      </c>
      <c r="G3" s="163"/>
      <c r="H3" s="164"/>
    </row>
    <row r="4" spans="1:8">
      <c r="A4" s="165"/>
      <c r="B4" s="166"/>
      <c r="C4" s="167"/>
      <c r="D4" s="168">
        <v>65551</v>
      </c>
      <c r="E4" s="169"/>
      <c r="F4" s="170">
        <v>45545</v>
      </c>
      <c r="G4" s="171"/>
      <c r="H4" s="172"/>
    </row>
    <row r="5" spans="1:8">
      <c r="A5" s="153" t="s">
        <v>538</v>
      </c>
      <c r="B5" s="158"/>
      <c r="C5" s="159"/>
      <c r="D5" s="160">
        <v>133329</v>
      </c>
      <c r="E5" s="161"/>
      <c r="F5" s="162">
        <v>81768</v>
      </c>
      <c r="G5" s="163"/>
      <c r="H5" s="164"/>
    </row>
    <row r="6" spans="1:8">
      <c r="A6" s="165"/>
      <c r="B6" s="166"/>
      <c r="C6" s="167"/>
      <c r="D6" s="168">
        <v>43532</v>
      </c>
      <c r="E6" s="169"/>
      <c r="F6" s="170">
        <v>37917</v>
      </c>
      <c r="G6" s="171"/>
      <c r="H6" s="172"/>
    </row>
    <row r="7" spans="1:8">
      <c r="A7" s="153" t="s">
        <v>539</v>
      </c>
      <c r="B7" s="158"/>
      <c r="C7" s="159"/>
      <c r="D7" s="160">
        <v>76576</v>
      </c>
      <c r="E7" s="161"/>
      <c r="F7" s="162">
        <v>83280</v>
      </c>
      <c r="G7" s="163"/>
      <c r="H7" s="164"/>
    </row>
    <row r="8" spans="1:8">
      <c r="A8" s="165"/>
      <c r="B8" s="166"/>
      <c r="C8" s="167"/>
      <c r="D8" s="168">
        <v>41909</v>
      </c>
      <c r="E8" s="169"/>
      <c r="F8" s="170">
        <v>43123</v>
      </c>
      <c r="G8" s="171"/>
      <c r="H8" s="172"/>
    </row>
    <row r="9" spans="1:8">
      <c r="A9" s="153" t="s">
        <v>540</v>
      </c>
      <c r="B9" s="158"/>
      <c r="C9" s="159"/>
      <c r="D9" s="160">
        <v>73546</v>
      </c>
      <c r="E9" s="161"/>
      <c r="F9" s="162">
        <v>88968</v>
      </c>
      <c r="G9" s="163"/>
      <c r="H9" s="164"/>
    </row>
    <row r="10" spans="1:8">
      <c r="A10" s="165"/>
      <c r="B10" s="166"/>
      <c r="C10" s="167"/>
      <c r="D10" s="168">
        <v>42306</v>
      </c>
      <c r="E10" s="169"/>
      <c r="F10" s="170">
        <v>45482</v>
      </c>
      <c r="G10" s="171"/>
      <c r="H10" s="172"/>
    </row>
    <row r="11" spans="1:8">
      <c r="A11" s="153" t="s">
        <v>541</v>
      </c>
      <c r="B11" s="158"/>
      <c r="C11" s="159"/>
      <c r="D11" s="160">
        <v>124631</v>
      </c>
      <c r="E11" s="161"/>
      <c r="F11" s="162">
        <v>85173</v>
      </c>
      <c r="G11" s="163"/>
      <c r="H11" s="164"/>
    </row>
    <row r="12" spans="1:8">
      <c r="A12" s="165"/>
      <c r="B12" s="166"/>
      <c r="C12" s="173"/>
      <c r="D12" s="168">
        <v>76950</v>
      </c>
      <c r="E12" s="169"/>
      <c r="F12" s="170">
        <v>43913</v>
      </c>
      <c r="G12" s="171"/>
      <c r="H12" s="172"/>
    </row>
    <row r="13" spans="1:8">
      <c r="A13" s="153"/>
      <c r="B13" s="158"/>
      <c r="C13" s="174"/>
      <c r="D13" s="175">
        <v>103828</v>
      </c>
      <c r="E13" s="176"/>
      <c r="F13" s="177">
        <v>89161</v>
      </c>
      <c r="G13" s="178"/>
      <c r="H13" s="164"/>
    </row>
    <row r="14" spans="1:8">
      <c r="A14" s="165"/>
      <c r="B14" s="166"/>
      <c r="C14" s="167"/>
      <c r="D14" s="168">
        <v>54050</v>
      </c>
      <c r="E14" s="169"/>
      <c r="F14" s="170">
        <v>43196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6.12</v>
      </c>
      <c r="C19" s="179">
        <f>ROUND(VALUE(SUBSTITUTE(実質収支比率等に係る経年分析!G$48,"▲","-")),2)</f>
        <v>6.55</v>
      </c>
      <c r="D19" s="179">
        <f>ROUND(VALUE(SUBSTITUTE(実質収支比率等に係る経年分析!H$48,"▲","-")),2)</f>
        <v>9.35</v>
      </c>
      <c r="E19" s="179">
        <f>ROUND(VALUE(SUBSTITUTE(実質収支比率等に係る経年分析!I$48,"▲","-")),2)</f>
        <v>10.57</v>
      </c>
      <c r="F19" s="179">
        <f>ROUND(VALUE(SUBSTITUTE(実質収支比率等に係る経年分析!J$48,"▲","-")),2)</f>
        <v>8.84</v>
      </c>
    </row>
    <row r="20" spans="1:11">
      <c r="A20" s="179" t="s">
        <v>55</v>
      </c>
      <c r="B20" s="179">
        <f>ROUND(VALUE(SUBSTITUTE(実質収支比率等に係る経年分析!F$47,"▲","-")),2)</f>
        <v>36.82</v>
      </c>
      <c r="C20" s="179">
        <f>ROUND(VALUE(SUBSTITUTE(実質収支比率等に係る経年分析!G$47,"▲","-")),2)</f>
        <v>36.979999999999997</v>
      </c>
      <c r="D20" s="179">
        <f>ROUND(VALUE(SUBSTITUTE(実質収支比率等に係る経年分析!H$47,"▲","-")),2)</f>
        <v>38.1</v>
      </c>
      <c r="E20" s="179">
        <f>ROUND(VALUE(SUBSTITUTE(実質収支比率等に係る経年分析!I$47,"▲","-")),2)</f>
        <v>38.61</v>
      </c>
      <c r="F20" s="179">
        <f>ROUND(VALUE(SUBSTITUTE(実質収支比率等に係る経年分析!J$47,"▲","-")),2)</f>
        <v>39.520000000000003</v>
      </c>
    </row>
    <row r="21" spans="1:11">
      <c r="A21" s="179" t="s">
        <v>56</v>
      </c>
      <c r="B21" s="179">
        <f>IF(ISNUMBER(VALUE(SUBSTITUTE(実質収支比率等に係る経年分析!F$49,"▲","-"))),ROUND(VALUE(SUBSTITUTE(実質収支比率等に係る経年分析!F$49,"▲","-")),2),NA())</f>
        <v>-1.1100000000000001</v>
      </c>
      <c r="C21" s="179">
        <f>IF(ISNUMBER(VALUE(SUBSTITUTE(実質収支比率等に係る経年分析!G$49,"▲","-"))),ROUND(VALUE(SUBSTITUTE(実質収支比率等に係る経年分析!G$49,"▲","-")),2),NA())</f>
        <v>0.59</v>
      </c>
      <c r="D21" s="179">
        <f>IF(ISNUMBER(VALUE(SUBSTITUTE(実質収支比率等に係る経年分析!H$49,"▲","-"))),ROUND(VALUE(SUBSTITUTE(実質収支比率等に係る経年分析!H$49,"▲","-")),2),NA())</f>
        <v>3.09</v>
      </c>
      <c r="E21" s="179">
        <f>IF(ISNUMBER(VALUE(SUBSTITUTE(実質収支比率等に係る経年分析!I$49,"▲","-"))),ROUND(VALUE(SUBSTITUTE(実質収支比率等に係る経年分析!I$49,"▲","-")),2),NA())</f>
        <v>1.41</v>
      </c>
      <c r="F21" s="179">
        <f>IF(ISNUMBER(VALUE(SUBSTITUTE(実質収支比率等に係る経年分析!J$49,"▲","-"))),ROUND(VALUE(SUBSTITUTE(実質収支比率等に係る経年分析!J$49,"▲","-")),2),NA())</f>
        <v>-0.09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住宅新築資金等特別会計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10.45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8.84</v>
      </c>
    </row>
    <row r="36" spans="1:16">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3.18</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4.57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4.9000000000000004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4.26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3.29</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1361</v>
      </c>
      <c r="E42" s="181"/>
      <c r="F42" s="181"/>
      <c r="G42" s="181">
        <f>'実質公債費比率（分子）の構造'!L$52</f>
        <v>1332</v>
      </c>
      <c r="H42" s="181"/>
      <c r="I42" s="181"/>
      <c r="J42" s="181">
        <f>'実質公債費比率（分子）の構造'!M$52</f>
        <v>1354</v>
      </c>
      <c r="K42" s="181"/>
      <c r="L42" s="181"/>
      <c r="M42" s="181">
        <f>'実質公債費比率（分子）の構造'!N$52</f>
        <v>1265</v>
      </c>
      <c r="N42" s="181"/>
      <c r="O42" s="181"/>
      <c r="P42" s="181">
        <f>'実質公債費比率（分子）の構造'!O$52</f>
        <v>1332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v>
      </c>
      <c r="C44" s="181"/>
      <c r="D44" s="181"/>
      <c r="E44" s="181">
        <f>'実質公債費比率（分子）の構造'!L$50</f>
        <v>9</v>
      </c>
      <c r="F44" s="181"/>
      <c r="G44" s="181"/>
      <c r="H44" s="181">
        <f>'実質公債費比率（分子）の構造'!M$50</f>
        <v>5</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112</v>
      </c>
      <c r="C45" s="181"/>
      <c r="D45" s="181"/>
      <c r="E45" s="181">
        <f>'実質公債費比率（分子）の構造'!L$49</f>
        <v>112</v>
      </c>
      <c r="F45" s="181"/>
      <c r="G45" s="181"/>
      <c r="H45" s="181">
        <f>'実質公債費比率（分子）の構造'!M$49</f>
        <v>92</v>
      </c>
      <c r="I45" s="181"/>
      <c r="J45" s="181"/>
      <c r="K45" s="181">
        <f>'実質公債費比率（分子）の構造'!N$49</f>
        <v>71</v>
      </c>
      <c r="L45" s="181"/>
      <c r="M45" s="181"/>
      <c r="N45" s="181">
        <f>'実質公債費比率（分子）の構造'!O$49</f>
        <v>5</v>
      </c>
      <c r="O45" s="181"/>
      <c r="P45" s="181"/>
    </row>
    <row r="46" spans="1:16">
      <c r="A46" s="181" t="s">
        <v>67</v>
      </c>
      <c r="B46" s="181">
        <f>'実質公債費比率（分子）の構造'!K$48</f>
        <v>163</v>
      </c>
      <c r="C46" s="181"/>
      <c r="D46" s="181"/>
      <c r="E46" s="181">
        <f>'実質公債費比率（分子）の構造'!L$48</f>
        <v>177</v>
      </c>
      <c r="F46" s="181"/>
      <c r="G46" s="181"/>
      <c r="H46" s="181">
        <f>'実質公債費比率（分子）の構造'!M$48</f>
        <v>181</v>
      </c>
      <c r="I46" s="181"/>
      <c r="J46" s="181"/>
      <c r="K46" s="181">
        <f>'実質公債費比率（分子）の構造'!N$48</f>
        <v>187</v>
      </c>
      <c r="L46" s="181"/>
      <c r="M46" s="181"/>
      <c r="N46" s="181">
        <f>'実質公債費比率（分子）の構造'!O$48</f>
        <v>194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1501</v>
      </c>
      <c r="C49" s="181"/>
      <c r="D49" s="181"/>
      <c r="E49" s="181">
        <f>'実質公債費比率（分子）の構造'!L$45</f>
        <v>1426</v>
      </c>
      <c r="F49" s="181"/>
      <c r="G49" s="181"/>
      <c r="H49" s="181">
        <f>'実質公債費比率（分子）の構造'!M$45</f>
        <v>1451</v>
      </c>
      <c r="I49" s="181"/>
      <c r="J49" s="181"/>
      <c r="K49" s="181">
        <f>'実質公債費比率（分子）の構造'!N$45</f>
        <v>1426</v>
      </c>
      <c r="L49" s="181"/>
      <c r="M49" s="181"/>
      <c r="N49" s="181">
        <f>'実質公債費比率（分子）の構造'!O$45</f>
        <v>1555</v>
      </c>
      <c r="O49" s="181"/>
      <c r="P49" s="181"/>
    </row>
    <row r="50" spans="1:16">
      <c r="A50" s="181" t="s">
        <v>71</v>
      </c>
      <c r="B50" s="181" t="e">
        <f>NA()</f>
        <v>#N/A</v>
      </c>
      <c r="C50" s="181">
        <f>IF(ISNUMBER('実質公債費比率（分子）の構造'!K$53),'実質公債費比率（分子）の構造'!K$53,NA())</f>
        <v>427</v>
      </c>
      <c r="D50" s="181" t="e">
        <f>NA()</f>
        <v>#N/A</v>
      </c>
      <c r="E50" s="181" t="e">
        <f>NA()</f>
        <v>#N/A</v>
      </c>
      <c r="F50" s="181">
        <f>IF(ISNUMBER('実質公債費比率（分子）の構造'!L$53),'実質公債費比率（分子）の構造'!L$53,NA())</f>
        <v>392</v>
      </c>
      <c r="G50" s="181" t="e">
        <f>NA()</f>
        <v>#N/A</v>
      </c>
      <c r="H50" s="181" t="e">
        <f>NA()</f>
        <v>#N/A</v>
      </c>
      <c r="I50" s="181">
        <f>IF(ISNUMBER('実質公債費比率（分子）の構造'!M$53),'実質公債費比率（分子）の構造'!M$53,NA())</f>
        <v>375</v>
      </c>
      <c r="J50" s="181" t="e">
        <f>NA()</f>
        <v>#N/A</v>
      </c>
      <c r="K50" s="181" t="e">
        <f>NA()</f>
        <v>#N/A</v>
      </c>
      <c r="L50" s="181">
        <f>IF(ISNUMBER('実質公債費比率（分子）の構造'!N$53),'実質公債費比率（分子）の構造'!N$53,NA())</f>
        <v>419</v>
      </c>
      <c r="M50" s="181" t="e">
        <f>NA()</f>
        <v>#N/A</v>
      </c>
      <c r="N50" s="181" t="e">
        <f>NA()</f>
        <v>#N/A</v>
      </c>
      <c r="O50" s="181">
        <f>IF(ISNUMBER('実質公債費比率（分子）の構造'!O$53),'実質公債費比率（分子）の構造'!O$53,NA())</f>
        <v>422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15603</v>
      </c>
      <c r="E56" s="180"/>
      <c r="F56" s="180"/>
      <c r="G56" s="180">
        <f>'将来負担比率（分子）の構造'!J$52</f>
        <v>15724</v>
      </c>
      <c r="H56" s="180"/>
      <c r="I56" s="180"/>
      <c r="J56" s="180">
        <f>'将来負担比率（分子）の構造'!K$52</f>
        <v>15712</v>
      </c>
      <c r="K56" s="180"/>
      <c r="L56" s="180"/>
      <c r="M56" s="180">
        <f>'将来負担比率（分子）の構造'!L$52</f>
        <v>15448</v>
      </c>
      <c r="N56" s="180"/>
      <c r="O56" s="180"/>
      <c r="P56" s="180">
        <f>'将来負担比率（分子）の構造'!M$52</f>
        <v>15387</v>
      </c>
    </row>
    <row r="57" spans="1:16">
      <c r="A57" s="180" t="s">
        <v>42</v>
      </c>
      <c r="B57" s="180"/>
      <c r="C57" s="180"/>
      <c r="D57" s="180">
        <f>'将来負担比率（分子）の構造'!I$51</f>
        <v>291</v>
      </c>
      <c r="E57" s="180"/>
      <c r="F57" s="180"/>
      <c r="G57" s="180">
        <f>'将来負担比率（分子）の構造'!J$51</f>
        <v>250</v>
      </c>
      <c r="H57" s="180"/>
      <c r="I57" s="180"/>
      <c r="J57" s="180">
        <f>'将来負担比率（分子）の構造'!K$51</f>
        <v>244</v>
      </c>
      <c r="K57" s="180"/>
      <c r="L57" s="180"/>
      <c r="M57" s="180">
        <f>'将来負担比率（分子）の構造'!L$51</f>
        <v>207</v>
      </c>
      <c r="N57" s="180"/>
      <c r="O57" s="180"/>
      <c r="P57" s="180">
        <f>'将来負担比率（分子）の構造'!M$51</f>
        <v>167</v>
      </c>
    </row>
    <row r="58" spans="1:16">
      <c r="A58" s="180" t="s">
        <v>41</v>
      </c>
      <c r="B58" s="180"/>
      <c r="C58" s="180"/>
      <c r="D58" s="180">
        <f>'将来負担比率（分子）の構造'!I$50</f>
        <v>9258</v>
      </c>
      <c r="E58" s="180"/>
      <c r="F58" s="180"/>
      <c r="G58" s="180">
        <f>'将来負担比率（分子）の構造'!J$50</f>
        <v>9569</v>
      </c>
      <c r="H58" s="180"/>
      <c r="I58" s="180"/>
      <c r="J58" s="180">
        <f>'将来負担比率（分子）の構造'!K$50</f>
        <v>10300</v>
      </c>
      <c r="K58" s="180"/>
      <c r="L58" s="180"/>
      <c r="M58" s="180">
        <f>'将来負担比率（分子）の構造'!L$50</f>
        <v>10883</v>
      </c>
      <c r="N58" s="180"/>
      <c r="O58" s="180"/>
      <c r="P58" s="180">
        <f>'将来負担比率（分子）の構造'!M$50</f>
        <v>11203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2469</v>
      </c>
      <c r="C62" s="180"/>
      <c r="D62" s="180"/>
      <c r="E62" s="180">
        <f>'将来負担比率（分子）の構造'!J$45</f>
        <v>2387</v>
      </c>
      <c r="F62" s="180"/>
      <c r="G62" s="180"/>
      <c r="H62" s="180">
        <f>'将来負担比率（分子）の構造'!K$45</f>
        <v>2314</v>
      </c>
      <c r="I62" s="180"/>
      <c r="J62" s="180"/>
      <c r="K62" s="180">
        <f>'将来負担比率（分子）の構造'!L$45</f>
        <v>2261</v>
      </c>
      <c r="L62" s="180"/>
      <c r="M62" s="180"/>
      <c r="N62" s="180">
        <f>'将来負担比率（分子）の構造'!M$45</f>
        <v>2224</v>
      </c>
      <c r="O62" s="180"/>
      <c r="P62" s="180"/>
    </row>
    <row r="63" spans="1:16">
      <c r="A63" s="180" t="s">
        <v>34</v>
      </c>
      <c r="B63" s="180">
        <f>'将来負担比率（分子）の構造'!I$44</f>
        <v>290</v>
      </c>
      <c r="C63" s="180"/>
      <c r="D63" s="180"/>
      <c r="E63" s="180">
        <f>'将来負担比率（分子）の構造'!J$44</f>
        <v>175</v>
      </c>
      <c r="F63" s="180"/>
      <c r="G63" s="180"/>
      <c r="H63" s="180">
        <f>'将来負担比率（分子）の構造'!K$44</f>
        <v>82</v>
      </c>
      <c r="I63" s="180"/>
      <c r="J63" s="180"/>
      <c r="K63" s="180">
        <f>'将来負担比率（分子）の構造'!L$44</f>
        <v>37</v>
      </c>
      <c r="L63" s="180"/>
      <c r="M63" s="180"/>
      <c r="N63" s="180">
        <f>'将来負担比率（分子）の構造'!M$44</f>
        <v>33</v>
      </c>
      <c r="O63" s="180"/>
      <c r="P63" s="180"/>
    </row>
    <row r="64" spans="1:16">
      <c r="A64" s="180" t="s">
        <v>33</v>
      </c>
      <c r="B64" s="180">
        <f>'将来負担比率（分子）の構造'!I$43</f>
        <v>3151</v>
      </c>
      <c r="C64" s="180"/>
      <c r="D64" s="180"/>
      <c r="E64" s="180">
        <f>'将来負担比率（分子）の構造'!J$43</f>
        <v>3304</v>
      </c>
      <c r="F64" s="180"/>
      <c r="G64" s="180"/>
      <c r="H64" s="180">
        <f>'将来負担比率（分子）の構造'!K$43</f>
        <v>3473</v>
      </c>
      <c r="I64" s="180"/>
      <c r="J64" s="180"/>
      <c r="K64" s="180">
        <f>'将来負担比率（分子）の構造'!L$43</f>
        <v>3515</v>
      </c>
      <c r="L64" s="180"/>
      <c r="M64" s="180"/>
      <c r="N64" s="180">
        <f>'将来負担比率（分子）の構造'!M$43</f>
        <v>3631</v>
      </c>
      <c r="O64" s="180"/>
      <c r="P64" s="180"/>
    </row>
    <row r="65" spans="1:16">
      <c r="A65" s="180" t="s">
        <v>32</v>
      </c>
      <c r="B65" s="180">
        <f>'将来負担比率（分子）の構造'!I$42</f>
        <v>6</v>
      </c>
      <c r="C65" s="180"/>
      <c r="D65" s="180"/>
      <c r="E65" s="180">
        <f>'将来負担比率（分子）の構造'!J$42</f>
        <v>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17807</v>
      </c>
      <c r="C66" s="180"/>
      <c r="D66" s="180"/>
      <c r="E66" s="180">
        <f>'将来負担比率（分子）の構造'!J$41</f>
        <v>18503</v>
      </c>
      <c r="F66" s="180"/>
      <c r="G66" s="180"/>
      <c r="H66" s="180">
        <f>'将来負担比率（分子）の構造'!K$41</f>
        <v>18382</v>
      </c>
      <c r="I66" s="180"/>
      <c r="J66" s="180"/>
      <c r="K66" s="180">
        <f>'将来負担比率（分子）の構造'!L$41</f>
        <v>18517</v>
      </c>
      <c r="L66" s="180"/>
      <c r="M66" s="180"/>
      <c r="N66" s="180">
        <f>'将来負担比率（分子）の構造'!M$41</f>
        <v>19099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3459</v>
      </c>
      <c r="C72" s="184">
        <f>基金残高に係る経年分析!G55</f>
        <v>3482</v>
      </c>
      <c r="D72" s="184">
        <f>基金残高に係る経年分析!H55</f>
        <v>3618</v>
      </c>
    </row>
    <row r="73" spans="1:16">
      <c r="A73" s="183" t="s">
        <v>78</v>
      </c>
      <c r="B73" s="184">
        <f>基金残高に係る経年分析!F56</f>
        <v>378</v>
      </c>
      <c r="C73" s="184">
        <f>基金残高に係る経年分析!G56</f>
        <v>381</v>
      </c>
      <c r="D73" s="184">
        <f>基金残高に係る経年分析!H56</f>
        <v>381</v>
      </c>
    </row>
    <row r="74" spans="1:16">
      <c r="A74" s="183" t="s">
        <v>79</v>
      </c>
      <c r="B74" s="184">
        <f>基金残高に係る経年分析!F57</f>
        <v>7740</v>
      </c>
      <c r="C74" s="184">
        <f>基金残高に係る経年分析!G57</f>
        <v>8304</v>
      </c>
      <c r="D74" s="184">
        <f>基金残高に係る経年分析!H57</f>
        <v>8487</v>
      </c>
    </row>
  </sheetData>
  <sheetProtection algorithmName="SHA-512" hashValue="6/nJwUkoCGcZvWt8Ryk3wA1SE2LCLiBDr36F8cO9VJcgsTLdNgT1W4p3NblLjiuGedQCYCaiH1JQrR/jL1YeXQ==" saltValue="s2eCLhTzz/nYXbrDJfmn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4827018</v>
      </c>
      <c r="S5" s="727"/>
      <c r="T5" s="727"/>
      <c r="U5" s="727"/>
      <c r="V5" s="727"/>
      <c r="W5" s="727"/>
      <c r="X5" s="727"/>
      <c r="Y5" s="773"/>
      <c r="Z5" s="791">
        <v>25.6</v>
      </c>
      <c r="AA5" s="791"/>
      <c r="AB5" s="791"/>
      <c r="AC5" s="791"/>
      <c r="AD5" s="792">
        <v>4827018</v>
      </c>
      <c r="AE5" s="792"/>
      <c r="AF5" s="792"/>
      <c r="AG5" s="792"/>
      <c r="AH5" s="792"/>
      <c r="AI5" s="792"/>
      <c r="AJ5" s="792"/>
      <c r="AK5" s="792"/>
      <c r="AL5" s="774">
        <v>56.8</v>
      </c>
      <c r="AM5" s="743"/>
      <c r="AN5" s="743"/>
      <c r="AO5" s="775"/>
      <c r="AP5" s="760" t="s">
        <v>225</v>
      </c>
      <c r="AQ5" s="761"/>
      <c r="AR5" s="761"/>
      <c r="AS5" s="761"/>
      <c r="AT5" s="761"/>
      <c r="AU5" s="761"/>
      <c r="AV5" s="761"/>
      <c r="AW5" s="761"/>
      <c r="AX5" s="761"/>
      <c r="AY5" s="761"/>
      <c r="AZ5" s="761"/>
      <c r="BA5" s="761"/>
      <c r="BB5" s="761"/>
      <c r="BC5" s="761"/>
      <c r="BD5" s="761"/>
      <c r="BE5" s="761"/>
      <c r="BF5" s="762"/>
      <c r="BG5" s="661">
        <v>4813160</v>
      </c>
      <c r="BH5" s="664"/>
      <c r="BI5" s="664"/>
      <c r="BJ5" s="664"/>
      <c r="BK5" s="664"/>
      <c r="BL5" s="664"/>
      <c r="BM5" s="664"/>
      <c r="BN5" s="665"/>
      <c r="BO5" s="723">
        <v>99.7</v>
      </c>
      <c r="BP5" s="723"/>
      <c r="BQ5" s="723"/>
      <c r="BR5" s="723"/>
      <c r="BS5" s="724">
        <v>83660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161933</v>
      </c>
      <c r="S6" s="664"/>
      <c r="T6" s="664"/>
      <c r="U6" s="664"/>
      <c r="V6" s="664"/>
      <c r="W6" s="664"/>
      <c r="X6" s="664"/>
      <c r="Y6" s="665"/>
      <c r="Z6" s="723">
        <v>0.9</v>
      </c>
      <c r="AA6" s="723"/>
      <c r="AB6" s="723"/>
      <c r="AC6" s="723"/>
      <c r="AD6" s="724">
        <v>161933</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4813160</v>
      </c>
      <c r="BH6" s="664"/>
      <c r="BI6" s="664"/>
      <c r="BJ6" s="664"/>
      <c r="BK6" s="664"/>
      <c r="BL6" s="664"/>
      <c r="BM6" s="664"/>
      <c r="BN6" s="665"/>
      <c r="BO6" s="723">
        <v>99.7</v>
      </c>
      <c r="BP6" s="723"/>
      <c r="BQ6" s="723"/>
      <c r="BR6" s="723"/>
      <c r="BS6" s="724">
        <v>83660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161883</v>
      </c>
      <c r="CS6" s="664"/>
      <c r="CT6" s="664"/>
      <c r="CU6" s="664"/>
      <c r="CV6" s="664"/>
      <c r="CW6" s="664"/>
      <c r="CX6" s="664"/>
      <c r="CY6" s="665"/>
      <c r="CZ6" s="774">
        <v>0.9</v>
      </c>
      <c r="DA6" s="743"/>
      <c r="DB6" s="743"/>
      <c r="DC6" s="777"/>
      <c r="DD6" s="669" t="s">
        <v>174</v>
      </c>
      <c r="DE6" s="664"/>
      <c r="DF6" s="664"/>
      <c r="DG6" s="664"/>
      <c r="DH6" s="664"/>
      <c r="DI6" s="664"/>
      <c r="DJ6" s="664"/>
      <c r="DK6" s="664"/>
      <c r="DL6" s="664"/>
      <c r="DM6" s="664"/>
      <c r="DN6" s="664"/>
      <c r="DO6" s="664"/>
      <c r="DP6" s="665"/>
      <c r="DQ6" s="669">
        <v>161883</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3846</v>
      </c>
      <c r="S7" s="664"/>
      <c r="T7" s="664"/>
      <c r="U7" s="664"/>
      <c r="V7" s="664"/>
      <c r="W7" s="664"/>
      <c r="X7" s="664"/>
      <c r="Y7" s="665"/>
      <c r="Z7" s="723">
        <v>0</v>
      </c>
      <c r="AA7" s="723"/>
      <c r="AB7" s="723"/>
      <c r="AC7" s="723"/>
      <c r="AD7" s="724">
        <v>3846</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1598734</v>
      </c>
      <c r="BH7" s="664"/>
      <c r="BI7" s="664"/>
      <c r="BJ7" s="664"/>
      <c r="BK7" s="664"/>
      <c r="BL7" s="664"/>
      <c r="BM7" s="664"/>
      <c r="BN7" s="665"/>
      <c r="BO7" s="723">
        <v>33.1</v>
      </c>
      <c r="BP7" s="723"/>
      <c r="BQ7" s="723"/>
      <c r="BR7" s="723"/>
      <c r="BS7" s="724">
        <v>83660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3871514</v>
      </c>
      <c r="CS7" s="664"/>
      <c r="CT7" s="664"/>
      <c r="CU7" s="664"/>
      <c r="CV7" s="664"/>
      <c r="CW7" s="664"/>
      <c r="CX7" s="664"/>
      <c r="CY7" s="665"/>
      <c r="CZ7" s="723">
        <v>21.5</v>
      </c>
      <c r="DA7" s="723"/>
      <c r="DB7" s="723"/>
      <c r="DC7" s="723"/>
      <c r="DD7" s="669">
        <v>1147107</v>
      </c>
      <c r="DE7" s="664"/>
      <c r="DF7" s="664"/>
      <c r="DG7" s="664"/>
      <c r="DH7" s="664"/>
      <c r="DI7" s="664"/>
      <c r="DJ7" s="664"/>
      <c r="DK7" s="664"/>
      <c r="DL7" s="664"/>
      <c r="DM7" s="664"/>
      <c r="DN7" s="664"/>
      <c r="DO7" s="664"/>
      <c r="DP7" s="665"/>
      <c r="DQ7" s="669">
        <v>1668799</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8539</v>
      </c>
      <c r="S8" s="664"/>
      <c r="T8" s="664"/>
      <c r="U8" s="664"/>
      <c r="V8" s="664"/>
      <c r="W8" s="664"/>
      <c r="X8" s="664"/>
      <c r="Y8" s="665"/>
      <c r="Z8" s="723">
        <v>0</v>
      </c>
      <c r="AA8" s="723"/>
      <c r="AB8" s="723"/>
      <c r="AC8" s="723"/>
      <c r="AD8" s="724">
        <v>8539</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42028</v>
      </c>
      <c r="BH8" s="664"/>
      <c r="BI8" s="664"/>
      <c r="BJ8" s="664"/>
      <c r="BK8" s="664"/>
      <c r="BL8" s="664"/>
      <c r="BM8" s="664"/>
      <c r="BN8" s="665"/>
      <c r="BO8" s="723">
        <v>0.9</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6687968</v>
      </c>
      <c r="CS8" s="664"/>
      <c r="CT8" s="664"/>
      <c r="CU8" s="664"/>
      <c r="CV8" s="664"/>
      <c r="CW8" s="664"/>
      <c r="CX8" s="664"/>
      <c r="CY8" s="665"/>
      <c r="CZ8" s="723">
        <v>37.200000000000003</v>
      </c>
      <c r="DA8" s="723"/>
      <c r="DB8" s="723"/>
      <c r="DC8" s="723"/>
      <c r="DD8" s="669">
        <v>490294</v>
      </c>
      <c r="DE8" s="664"/>
      <c r="DF8" s="664"/>
      <c r="DG8" s="664"/>
      <c r="DH8" s="664"/>
      <c r="DI8" s="664"/>
      <c r="DJ8" s="664"/>
      <c r="DK8" s="664"/>
      <c r="DL8" s="664"/>
      <c r="DM8" s="664"/>
      <c r="DN8" s="664"/>
      <c r="DO8" s="664"/>
      <c r="DP8" s="665"/>
      <c r="DQ8" s="669">
        <v>2929895</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7818</v>
      </c>
      <c r="S9" s="664"/>
      <c r="T9" s="664"/>
      <c r="U9" s="664"/>
      <c r="V9" s="664"/>
      <c r="W9" s="664"/>
      <c r="X9" s="664"/>
      <c r="Y9" s="665"/>
      <c r="Z9" s="723">
        <v>0</v>
      </c>
      <c r="AA9" s="723"/>
      <c r="AB9" s="723"/>
      <c r="AC9" s="723"/>
      <c r="AD9" s="724">
        <v>7818</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958082</v>
      </c>
      <c r="BH9" s="664"/>
      <c r="BI9" s="664"/>
      <c r="BJ9" s="664"/>
      <c r="BK9" s="664"/>
      <c r="BL9" s="664"/>
      <c r="BM9" s="664"/>
      <c r="BN9" s="665"/>
      <c r="BO9" s="723">
        <v>19.8</v>
      </c>
      <c r="BP9" s="723"/>
      <c r="BQ9" s="723"/>
      <c r="BR9" s="723"/>
      <c r="BS9" s="669" t="s">
        <v>174</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1040326</v>
      </c>
      <c r="CS9" s="664"/>
      <c r="CT9" s="664"/>
      <c r="CU9" s="664"/>
      <c r="CV9" s="664"/>
      <c r="CW9" s="664"/>
      <c r="CX9" s="664"/>
      <c r="CY9" s="665"/>
      <c r="CZ9" s="723">
        <v>5.8</v>
      </c>
      <c r="DA9" s="723"/>
      <c r="DB9" s="723"/>
      <c r="DC9" s="723"/>
      <c r="DD9" s="669">
        <v>92255</v>
      </c>
      <c r="DE9" s="664"/>
      <c r="DF9" s="664"/>
      <c r="DG9" s="664"/>
      <c r="DH9" s="664"/>
      <c r="DI9" s="664"/>
      <c r="DJ9" s="664"/>
      <c r="DK9" s="664"/>
      <c r="DL9" s="664"/>
      <c r="DM9" s="664"/>
      <c r="DN9" s="664"/>
      <c r="DO9" s="664"/>
      <c r="DP9" s="665"/>
      <c r="DQ9" s="669">
        <v>903061</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237</v>
      </c>
      <c r="S10" s="664"/>
      <c r="T10" s="664"/>
      <c r="U10" s="664"/>
      <c r="V10" s="664"/>
      <c r="W10" s="664"/>
      <c r="X10" s="664"/>
      <c r="Y10" s="665"/>
      <c r="Z10" s="723" t="s">
        <v>174</v>
      </c>
      <c r="AA10" s="723"/>
      <c r="AB10" s="723"/>
      <c r="AC10" s="723"/>
      <c r="AD10" s="724" t="s">
        <v>174</v>
      </c>
      <c r="AE10" s="724"/>
      <c r="AF10" s="724"/>
      <c r="AG10" s="724"/>
      <c r="AH10" s="724"/>
      <c r="AI10" s="724"/>
      <c r="AJ10" s="724"/>
      <c r="AK10" s="724"/>
      <c r="AL10" s="666" t="s">
        <v>135</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86677</v>
      </c>
      <c r="BH10" s="664"/>
      <c r="BI10" s="664"/>
      <c r="BJ10" s="664"/>
      <c r="BK10" s="664"/>
      <c r="BL10" s="664"/>
      <c r="BM10" s="664"/>
      <c r="BN10" s="665"/>
      <c r="BO10" s="723">
        <v>1.8</v>
      </c>
      <c r="BP10" s="723"/>
      <c r="BQ10" s="723"/>
      <c r="BR10" s="723"/>
      <c r="BS10" s="669" t="s">
        <v>237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237</v>
      </c>
      <c r="CS10" s="664"/>
      <c r="CT10" s="664"/>
      <c r="CU10" s="664"/>
      <c r="CV10" s="664"/>
      <c r="CW10" s="664"/>
      <c r="CX10" s="664"/>
      <c r="CY10" s="665"/>
      <c r="CZ10" s="723" t="s">
        <v>237</v>
      </c>
      <c r="DA10" s="723"/>
      <c r="DB10" s="723"/>
      <c r="DC10" s="723"/>
      <c r="DD10" s="669" t="s">
        <v>237</v>
      </c>
      <c r="DE10" s="664"/>
      <c r="DF10" s="664"/>
      <c r="DG10" s="664"/>
      <c r="DH10" s="664"/>
      <c r="DI10" s="664"/>
      <c r="DJ10" s="664"/>
      <c r="DK10" s="664"/>
      <c r="DL10" s="664"/>
      <c r="DM10" s="664"/>
      <c r="DN10" s="664"/>
      <c r="DO10" s="664"/>
      <c r="DP10" s="665"/>
      <c r="DQ10" s="669" t="s">
        <v>237</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174</v>
      </c>
      <c r="AA11" s="723"/>
      <c r="AB11" s="723"/>
      <c r="AC11" s="723"/>
      <c r="AD11" s="724" t="s">
        <v>174</v>
      </c>
      <c r="AE11" s="724"/>
      <c r="AF11" s="724"/>
      <c r="AG11" s="724"/>
      <c r="AH11" s="724"/>
      <c r="AI11" s="724"/>
      <c r="AJ11" s="724"/>
      <c r="AK11" s="724"/>
      <c r="AL11" s="666" t="s">
        <v>135</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511947</v>
      </c>
      <c r="BH11" s="664"/>
      <c r="BI11" s="664"/>
      <c r="BJ11" s="664"/>
      <c r="BK11" s="664"/>
      <c r="BL11" s="664"/>
      <c r="BM11" s="664"/>
      <c r="BN11" s="665"/>
      <c r="BO11" s="723">
        <v>10.6</v>
      </c>
      <c r="BP11" s="723"/>
      <c r="BQ11" s="723"/>
      <c r="BR11" s="723"/>
      <c r="BS11" s="669">
        <v>83660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532314</v>
      </c>
      <c r="CS11" s="664"/>
      <c r="CT11" s="664"/>
      <c r="CU11" s="664"/>
      <c r="CV11" s="664"/>
      <c r="CW11" s="664"/>
      <c r="CX11" s="664"/>
      <c r="CY11" s="665"/>
      <c r="CZ11" s="723">
        <v>3</v>
      </c>
      <c r="DA11" s="723"/>
      <c r="DB11" s="723"/>
      <c r="DC11" s="723"/>
      <c r="DD11" s="669">
        <v>209184</v>
      </c>
      <c r="DE11" s="664"/>
      <c r="DF11" s="664"/>
      <c r="DG11" s="664"/>
      <c r="DH11" s="664"/>
      <c r="DI11" s="664"/>
      <c r="DJ11" s="664"/>
      <c r="DK11" s="664"/>
      <c r="DL11" s="664"/>
      <c r="DM11" s="664"/>
      <c r="DN11" s="664"/>
      <c r="DO11" s="664"/>
      <c r="DP11" s="665"/>
      <c r="DQ11" s="669">
        <v>261226</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584780</v>
      </c>
      <c r="S12" s="664"/>
      <c r="T12" s="664"/>
      <c r="U12" s="664"/>
      <c r="V12" s="664"/>
      <c r="W12" s="664"/>
      <c r="X12" s="664"/>
      <c r="Y12" s="665"/>
      <c r="Z12" s="723">
        <v>3.1</v>
      </c>
      <c r="AA12" s="723"/>
      <c r="AB12" s="723"/>
      <c r="AC12" s="723"/>
      <c r="AD12" s="724">
        <v>584780</v>
      </c>
      <c r="AE12" s="724"/>
      <c r="AF12" s="724"/>
      <c r="AG12" s="724"/>
      <c r="AH12" s="724"/>
      <c r="AI12" s="724"/>
      <c r="AJ12" s="724"/>
      <c r="AK12" s="724"/>
      <c r="AL12" s="666">
        <v>6.9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2855663</v>
      </c>
      <c r="BH12" s="664"/>
      <c r="BI12" s="664"/>
      <c r="BJ12" s="664"/>
      <c r="BK12" s="664"/>
      <c r="BL12" s="664"/>
      <c r="BM12" s="664"/>
      <c r="BN12" s="665"/>
      <c r="BO12" s="723">
        <v>59.2</v>
      </c>
      <c r="BP12" s="723"/>
      <c r="BQ12" s="723"/>
      <c r="BR12" s="723"/>
      <c r="BS12" s="669" t="s">
        <v>237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269260</v>
      </c>
      <c r="CS12" s="664"/>
      <c r="CT12" s="664"/>
      <c r="CU12" s="664"/>
      <c r="CV12" s="664"/>
      <c r="CW12" s="664"/>
      <c r="CX12" s="664"/>
      <c r="CY12" s="665"/>
      <c r="CZ12" s="723">
        <v>1.5</v>
      </c>
      <c r="DA12" s="723"/>
      <c r="DB12" s="723"/>
      <c r="DC12" s="723"/>
      <c r="DD12" s="669">
        <v>5454</v>
      </c>
      <c r="DE12" s="664"/>
      <c r="DF12" s="664"/>
      <c r="DG12" s="664"/>
      <c r="DH12" s="664"/>
      <c r="DI12" s="664"/>
      <c r="DJ12" s="664"/>
      <c r="DK12" s="664"/>
      <c r="DL12" s="664"/>
      <c r="DM12" s="664"/>
      <c r="DN12" s="664"/>
      <c r="DO12" s="664"/>
      <c r="DP12" s="665"/>
      <c r="DQ12" s="669">
        <v>238660</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v>47363</v>
      </c>
      <c r="S13" s="664"/>
      <c r="T13" s="664"/>
      <c r="U13" s="664"/>
      <c r="V13" s="664"/>
      <c r="W13" s="664"/>
      <c r="X13" s="664"/>
      <c r="Y13" s="665"/>
      <c r="Z13" s="723">
        <v>0.3</v>
      </c>
      <c r="AA13" s="723"/>
      <c r="AB13" s="723"/>
      <c r="AC13" s="723"/>
      <c r="AD13" s="724">
        <v>47363</v>
      </c>
      <c r="AE13" s="724"/>
      <c r="AF13" s="724"/>
      <c r="AG13" s="724"/>
      <c r="AH13" s="724"/>
      <c r="AI13" s="724"/>
      <c r="AJ13" s="724"/>
      <c r="AK13" s="724"/>
      <c r="AL13" s="666">
        <v>0.6</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2845702</v>
      </c>
      <c r="BH13" s="664"/>
      <c r="BI13" s="664"/>
      <c r="BJ13" s="664"/>
      <c r="BK13" s="664"/>
      <c r="BL13" s="664"/>
      <c r="BM13" s="664"/>
      <c r="BN13" s="665"/>
      <c r="BO13" s="723">
        <v>59</v>
      </c>
      <c r="BP13" s="723"/>
      <c r="BQ13" s="723"/>
      <c r="BR13" s="723"/>
      <c r="BS13" s="669" t="s">
        <v>174</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1425030</v>
      </c>
      <c r="CS13" s="664"/>
      <c r="CT13" s="664"/>
      <c r="CU13" s="664"/>
      <c r="CV13" s="664"/>
      <c r="CW13" s="664"/>
      <c r="CX13" s="664"/>
      <c r="CY13" s="665"/>
      <c r="CZ13" s="723">
        <v>7.9</v>
      </c>
      <c r="DA13" s="723"/>
      <c r="DB13" s="723"/>
      <c r="DC13" s="723"/>
      <c r="DD13" s="669">
        <v>732822</v>
      </c>
      <c r="DE13" s="664"/>
      <c r="DF13" s="664"/>
      <c r="DG13" s="664"/>
      <c r="DH13" s="664"/>
      <c r="DI13" s="664"/>
      <c r="DJ13" s="664"/>
      <c r="DK13" s="664"/>
      <c r="DL13" s="664"/>
      <c r="DM13" s="664"/>
      <c r="DN13" s="664"/>
      <c r="DO13" s="664"/>
      <c r="DP13" s="665"/>
      <c r="DQ13" s="669">
        <v>902511</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174</v>
      </c>
      <c r="AA14" s="723"/>
      <c r="AB14" s="723"/>
      <c r="AC14" s="723"/>
      <c r="AD14" s="724" t="s">
        <v>237</v>
      </c>
      <c r="AE14" s="724"/>
      <c r="AF14" s="724"/>
      <c r="AG14" s="724"/>
      <c r="AH14" s="724"/>
      <c r="AI14" s="724"/>
      <c r="AJ14" s="724"/>
      <c r="AK14" s="724"/>
      <c r="AL14" s="666" t="s">
        <v>237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96042</v>
      </c>
      <c r="BH14" s="664"/>
      <c r="BI14" s="664"/>
      <c r="BJ14" s="664"/>
      <c r="BK14" s="664"/>
      <c r="BL14" s="664"/>
      <c r="BM14" s="664"/>
      <c r="BN14" s="665"/>
      <c r="BO14" s="723">
        <v>2</v>
      </c>
      <c r="BP14" s="723"/>
      <c r="BQ14" s="723"/>
      <c r="BR14" s="723"/>
      <c r="BS14" s="669" t="s">
        <v>174</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528485</v>
      </c>
      <c r="CS14" s="664"/>
      <c r="CT14" s="664"/>
      <c r="CU14" s="664"/>
      <c r="CV14" s="664"/>
      <c r="CW14" s="664"/>
      <c r="CX14" s="664"/>
      <c r="CY14" s="665"/>
      <c r="CZ14" s="723">
        <v>2.9</v>
      </c>
      <c r="DA14" s="723"/>
      <c r="DB14" s="723"/>
      <c r="DC14" s="723"/>
      <c r="DD14" s="669">
        <v>14904</v>
      </c>
      <c r="DE14" s="664"/>
      <c r="DF14" s="664"/>
      <c r="DG14" s="664"/>
      <c r="DH14" s="664"/>
      <c r="DI14" s="664"/>
      <c r="DJ14" s="664"/>
      <c r="DK14" s="664"/>
      <c r="DL14" s="664"/>
      <c r="DM14" s="664"/>
      <c r="DN14" s="664"/>
      <c r="DO14" s="664"/>
      <c r="DP14" s="665"/>
      <c r="DQ14" s="669">
        <v>457538</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61516</v>
      </c>
      <c r="S15" s="664"/>
      <c r="T15" s="664"/>
      <c r="U15" s="664"/>
      <c r="V15" s="664"/>
      <c r="W15" s="664"/>
      <c r="X15" s="664"/>
      <c r="Y15" s="665"/>
      <c r="Z15" s="723">
        <v>0.3</v>
      </c>
      <c r="AA15" s="723"/>
      <c r="AB15" s="723"/>
      <c r="AC15" s="723"/>
      <c r="AD15" s="724">
        <v>61516</v>
      </c>
      <c r="AE15" s="724"/>
      <c r="AF15" s="724"/>
      <c r="AG15" s="724"/>
      <c r="AH15" s="724"/>
      <c r="AI15" s="724"/>
      <c r="AJ15" s="724"/>
      <c r="AK15" s="724"/>
      <c r="AL15" s="666">
        <v>0.7</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262721</v>
      </c>
      <c r="BH15" s="664"/>
      <c r="BI15" s="664"/>
      <c r="BJ15" s="664"/>
      <c r="BK15" s="664"/>
      <c r="BL15" s="664"/>
      <c r="BM15" s="664"/>
      <c r="BN15" s="665"/>
      <c r="BO15" s="723">
        <v>5.4</v>
      </c>
      <c r="BP15" s="723"/>
      <c r="BQ15" s="723"/>
      <c r="BR15" s="723"/>
      <c r="BS15" s="669" t="s">
        <v>174</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1796753</v>
      </c>
      <c r="CS15" s="664"/>
      <c r="CT15" s="664"/>
      <c r="CU15" s="664"/>
      <c r="CV15" s="664"/>
      <c r="CW15" s="664"/>
      <c r="CX15" s="664"/>
      <c r="CY15" s="665"/>
      <c r="CZ15" s="723">
        <v>10</v>
      </c>
      <c r="DA15" s="723"/>
      <c r="DB15" s="723"/>
      <c r="DC15" s="723"/>
      <c r="DD15" s="669">
        <v>817229</v>
      </c>
      <c r="DE15" s="664"/>
      <c r="DF15" s="664"/>
      <c r="DG15" s="664"/>
      <c r="DH15" s="664"/>
      <c r="DI15" s="664"/>
      <c r="DJ15" s="664"/>
      <c r="DK15" s="664"/>
      <c r="DL15" s="664"/>
      <c r="DM15" s="664"/>
      <c r="DN15" s="664"/>
      <c r="DO15" s="664"/>
      <c r="DP15" s="665"/>
      <c r="DQ15" s="669">
        <v>995489</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174</v>
      </c>
      <c r="AA16" s="723"/>
      <c r="AB16" s="723"/>
      <c r="AC16" s="723"/>
      <c r="AD16" s="724" t="s">
        <v>174</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174</v>
      </c>
      <c r="BH16" s="664"/>
      <c r="BI16" s="664"/>
      <c r="BJ16" s="664"/>
      <c r="BK16" s="664"/>
      <c r="BL16" s="664"/>
      <c r="BM16" s="664"/>
      <c r="BN16" s="665"/>
      <c r="BO16" s="723" t="s">
        <v>237</v>
      </c>
      <c r="BP16" s="723"/>
      <c r="BQ16" s="723"/>
      <c r="BR16" s="723"/>
      <c r="BS16" s="669" t="s">
        <v>237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120021</v>
      </c>
      <c r="CS16" s="664"/>
      <c r="CT16" s="664"/>
      <c r="CU16" s="664"/>
      <c r="CV16" s="664"/>
      <c r="CW16" s="664"/>
      <c r="CX16" s="664"/>
      <c r="CY16" s="665"/>
      <c r="CZ16" s="723">
        <v>0.7</v>
      </c>
      <c r="DA16" s="723"/>
      <c r="DB16" s="723"/>
      <c r="DC16" s="723"/>
      <c r="DD16" s="669" t="s">
        <v>174</v>
      </c>
      <c r="DE16" s="664"/>
      <c r="DF16" s="664"/>
      <c r="DG16" s="664"/>
      <c r="DH16" s="664"/>
      <c r="DI16" s="664"/>
      <c r="DJ16" s="664"/>
      <c r="DK16" s="664"/>
      <c r="DL16" s="664"/>
      <c r="DM16" s="664"/>
      <c r="DN16" s="664"/>
      <c r="DO16" s="664"/>
      <c r="DP16" s="665"/>
      <c r="DQ16" s="669">
        <v>77797</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15237</v>
      </c>
      <c r="S17" s="664"/>
      <c r="T17" s="664"/>
      <c r="U17" s="664"/>
      <c r="V17" s="664"/>
      <c r="W17" s="664"/>
      <c r="X17" s="664"/>
      <c r="Y17" s="665"/>
      <c r="Z17" s="723">
        <v>0.1</v>
      </c>
      <c r="AA17" s="723"/>
      <c r="AB17" s="723"/>
      <c r="AC17" s="723"/>
      <c r="AD17" s="724">
        <v>15237</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174</v>
      </c>
      <c r="BP17" s="723"/>
      <c r="BQ17" s="723"/>
      <c r="BR17" s="723"/>
      <c r="BS17" s="669" t="s">
        <v>174</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1554547</v>
      </c>
      <c r="CS17" s="664"/>
      <c r="CT17" s="664"/>
      <c r="CU17" s="664"/>
      <c r="CV17" s="664"/>
      <c r="CW17" s="664"/>
      <c r="CX17" s="664"/>
      <c r="CY17" s="665"/>
      <c r="CZ17" s="723">
        <v>8.6</v>
      </c>
      <c r="DA17" s="723"/>
      <c r="DB17" s="723"/>
      <c r="DC17" s="723"/>
      <c r="DD17" s="669" t="s">
        <v>174</v>
      </c>
      <c r="DE17" s="664"/>
      <c r="DF17" s="664"/>
      <c r="DG17" s="664"/>
      <c r="DH17" s="664"/>
      <c r="DI17" s="664"/>
      <c r="DJ17" s="664"/>
      <c r="DK17" s="664"/>
      <c r="DL17" s="664"/>
      <c r="DM17" s="664"/>
      <c r="DN17" s="664"/>
      <c r="DO17" s="664"/>
      <c r="DP17" s="665"/>
      <c r="DQ17" s="669">
        <v>1512184</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3508857</v>
      </c>
      <c r="S18" s="664"/>
      <c r="T18" s="664"/>
      <c r="U18" s="664"/>
      <c r="V18" s="664"/>
      <c r="W18" s="664"/>
      <c r="X18" s="664"/>
      <c r="Y18" s="665"/>
      <c r="Z18" s="723">
        <v>18.600000000000001</v>
      </c>
      <c r="AA18" s="723"/>
      <c r="AB18" s="723"/>
      <c r="AC18" s="723"/>
      <c r="AD18" s="724">
        <v>2742621</v>
      </c>
      <c r="AE18" s="724"/>
      <c r="AF18" s="724"/>
      <c r="AG18" s="724"/>
      <c r="AH18" s="724"/>
      <c r="AI18" s="724"/>
      <c r="AJ18" s="724"/>
      <c r="AK18" s="724"/>
      <c r="AL18" s="666">
        <v>32.200000000000003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135</v>
      </c>
      <c r="BP18" s="723"/>
      <c r="BQ18" s="723"/>
      <c r="BR18" s="723"/>
      <c r="BS18" s="669" t="s">
        <v>174</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237</v>
      </c>
      <c r="DA18" s="723"/>
      <c r="DB18" s="723"/>
      <c r="DC18" s="723"/>
      <c r="DD18" s="669" t="s">
        <v>135</v>
      </c>
      <c r="DE18" s="664"/>
      <c r="DF18" s="664"/>
      <c r="DG18" s="664"/>
      <c r="DH18" s="664"/>
      <c r="DI18" s="664"/>
      <c r="DJ18" s="664"/>
      <c r="DK18" s="664"/>
      <c r="DL18" s="664"/>
      <c r="DM18" s="664"/>
      <c r="DN18" s="664"/>
      <c r="DO18" s="664"/>
      <c r="DP18" s="665"/>
      <c r="DQ18" s="669" t="s">
        <v>135</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2742621</v>
      </c>
      <c r="S19" s="664"/>
      <c r="T19" s="664"/>
      <c r="U19" s="664"/>
      <c r="V19" s="664"/>
      <c r="W19" s="664"/>
      <c r="X19" s="664"/>
      <c r="Y19" s="665"/>
      <c r="Z19" s="723">
        <v>14.5</v>
      </c>
      <c r="AA19" s="723"/>
      <c r="AB19" s="723"/>
      <c r="AC19" s="723"/>
      <c r="AD19" s="724">
        <v>2742621</v>
      </c>
      <c r="AE19" s="724"/>
      <c r="AF19" s="724"/>
      <c r="AG19" s="724"/>
      <c r="AH19" s="724"/>
      <c r="AI19" s="724"/>
      <c r="AJ19" s="724"/>
      <c r="AK19" s="724"/>
      <c r="AL19" s="666">
        <v>32.200000000000003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13858</v>
      </c>
      <c r="BH19" s="664"/>
      <c r="BI19" s="664"/>
      <c r="BJ19" s="664"/>
      <c r="BK19" s="664"/>
      <c r="BL19" s="664"/>
      <c r="BM19" s="664"/>
      <c r="BN19" s="665"/>
      <c r="BO19" s="723">
        <v>0.3</v>
      </c>
      <c r="BP19" s="723"/>
      <c r="BQ19" s="723"/>
      <c r="BR19" s="723"/>
      <c r="BS19" s="669" t="s">
        <v>135</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174</v>
      </c>
      <c r="DA19" s="723"/>
      <c r="DB19" s="723"/>
      <c r="DC19" s="723"/>
      <c r="DD19" s="669" t="s">
        <v>174</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766236</v>
      </c>
      <c r="S20" s="664"/>
      <c r="T20" s="664"/>
      <c r="U20" s="664"/>
      <c r="V20" s="664"/>
      <c r="W20" s="664"/>
      <c r="X20" s="664"/>
      <c r="Y20" s="665"/>
      <c r="Z20" s="723">
        <v>4.0999999999999996</v>
      </c>
      <c r="AA20" s="723"/>
      <c r="AB20" s="723"/>
      <c r="AC20" s="723"/>
      <c r="AD20" s="724" t="s">
        <v>237</v>
      </c>
      <c r="AE20" s="724"/>
      <c r="AF20" s="724"/>
      <c r="AG20" s="724"/>
      <c r="AH20" s="724"/>
      <c r="AI20" s="724"/>
      <c r="AJ20" s="724"/>
      <c r="AK20" s="724"/>
      <c r="AL20" s="666" t="s">
        <v>174</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13858</v>
      </c>
      <c r="BH20" s="664"/>
      <c r="BI20" s="664"/>
      <c r="BJ20" s="664"/>
      <c r="BK20" s="664"/>
      <c r="BL20" s="664"/>
      <c r="BM20" s="664"/>
      <c r="BN20" s="665"/>
      <c r="BO20" s="723">
        <v>0.3</v>
      </c>
      <c r="BP20" s="723"/>
      <c r="BQ20" s="723"/>
      <c r="BR20" s="723"/>
      <c r="BS20" s="669" t="s">
        <v>174</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17988101</v>
      </c>
      <c r="CS20" s="664"/>
      <c r="CT20" s="664"/>
      <c r="CU20" s="664"/>
      <c r="CV20" s="664"/>
      <c r="CW20" s="664"/>
      <c r="CX20" s="664"/>
      <c r="CY20" s="665"/>
      <c r="CZ20" s="723">
        <v>100</v>
      </c>
      <c r="DA20" s="723"/>
      <c r="DB20" s="723"/>
      <c r="DC20" s="723"/>
      <c r="DD20" s="669">
        <v>3509249</v>
      </c>
      <c r="DE20" s="664"/>
      <c r="DF20" s="664"/>
      <c r="DG20" s="664"/>
      <c r="DH20" s="664"/>
      <c r="DI20" s="664"/>
      <c r="DJ20" s="664"/>
      <c r="DK20" s="664"/>
      <c r="DL20" s="664"/>
      <c r="DM20" s="664"/>
      <c r="DN20" s="664"/>
      <c r="DO20" s="664"/>
      <c r="DP20" s="665"/>
      <c r="DQ20" s="669">
        <v>10109043</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237</v>
      </c>
      <c r="S21" s="664"/>
      <c r="T21" s="664"/>
      <c r="U21" s="664"/>
      <c r="V21" s="664"/>
      <c r="W21" s="664"/>
      <c r="X21" s="664"/>
      <c r="Y21" s="665"/>
      <c r="Z21" s="723" t="s">
        <v>237</v>
      </c>
      <c r="AA21" s="723"/>
      <c r="AB21" s="723"/>
      <c r="AC21" s="723"/>
      <c r="AD21" s="724" t="s">
        <v>237</v>
      </c>
      <c r="AE21" s="724"/>
      <c r="AF21" s="724"/>
      <c r="AG21" s="724"/>
      <c r="AH21" s="724"/>
      <c r="AI21" s="724"/>
      <c r="AJ21" s="724"/>
      <c r="AK21" s="724"/>
      <c r="AL21" s="666" t="s">
        <v>237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13858</v>
      </c>
      <c r="BH21" s="664"/>
      <c r="BI21" s="664"/>
      <c r="BJ21" s="664"/>
      <c r="BK21" s="664"/>
      <c r="BL21" s="664"/>
      <c r="BM21" s="664"/>
      <c r="BN21" s="665"/>
      <c r="BO21" s="723">
        <v>0.3</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9226907</v>
      </c>
      <c r="S22" s="664"/>
      <c r="T22" s="664"/>
      <c r="U22" s="664"/>
      <c r="V22" s="664"/>
      <c r="W22" s="664"/>
      <c r="X22" s="664"/>
      <c r="Y22" s="665"/>
      <c r="Z22" s="723">
        <v>48.9</v>
      </c>
      <c r="AA22" s="723"/>
      <c r="AB22" s="723"/>
      <c r="AC22" s="723"/>
      <c r="AD22" s="724">
        <v>8460671</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135</v>
      </c>
      <c r="BH22" s="664"/>
      <c r="BI22" s="664"/>
      <c r="BJ22" s="664"/>
      <c r="BK22" s="664"/>
      <c r="BL22" s="664"/>
      <c r="BM22" s="664"/>
      <c r="BN22" s="665"/>
      <c r="BO22" s="723" t="s">
        <v>135</v>
      </c>
      <c r="BP22" s="723"/>
      <c r="BQ22" s="723"/>
      <c r="BR22" s="723"/>
      <c r="BS22" s="669" t="s">
        <v>135</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5290</v>
      </c>
      <c r="S23" s="664"/>
      <c r="T23" s="664"/>
      <c r="U23" s="664"/>
      <c r="V23" s="664"/>
      <c r="W23" s="664"/>
      <c r="X23" s="664"/>
      <c r="Y23" s="665"/>
      <c r="Z23" s="723">
        <v>0</v>
      </c>
      <c r="AA23" s="723"/>
      <c r="AB23" s="723"/>
      <c r="AC23" s="723"/>
      <c r="AD23" s="724">
        <v>5290</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237</v>
      </c>
      <c r="BP23" s="723"/>
      <c r="BQ23" s="723"/>
      <c r="BR23" s="723"/>
      <c r="BS23" s="669" t="s">
        <v>135</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173309</v>
      </c>
      <c r="S24" s="664"/>
      <c r="T24" s="664"/>
      <c r="U24" s="664"/>
      <c r="V24" s="664"/>
      <c r="W24" s="664"/>
      <c r="X24" s="664"/>
      <c r="Y24" s="665"/>
      <c r="Z24" s="723">
        <v>0.9</v>
      </c>
      <c r="AA24" s="723"/>
      <c r="AB24" s="723"/>
      <c r="AC24" s="723"/>
      <c r="AD24" s="724" t="s">
        <v>174</v>
      </c>
      <c r="AE24" s="724"/>
      <c r="AF24" s="724"/>
      <c r="AG24" s="724"/>
      <c r="AH24" s="724"/>
      <c r="AI24" s="724"/>
      <c r="AJ24" s="724"/>
      <c r="AK24" s="724"/>
      <c r="AL24" s="666" t="s">
        <v>174</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135</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7599580</v>
      </c>
      <c r="CS24" s="727"/>
      <c r="CT24" s="727"/>
      <c r="CU24" s="727"/>
      <c r="CV24" s="727"/>
      <c r="CW24" s="727"/>
      <c r="CX24" s="727"/>
      <c r="CY24" s="773"/>
      <c r="CZ24" s="774">
        <v>42.2</v>
      </c>
      <c r="DA24" s="743"/>
      <c r="DB24" s="743"/>
      <c r="DC24" s="777"/>
      <c r="DD24" s="772">
        <v>4546498</v>
      </c>
      <c r="DE24" s="727"/>
      <c r="DF24" s="727"/>
      <c r="DG24" s="727"/>
      <c r="DH24" s="727"/>
      <c r="DI24" s="727"/>
      <c r="DJ24" s="727"/>
      <c r="DK24" s="773"/>
      <c r="DL24" s="772">
        <v>4534301</v>
      </c>
      <c r="DM24" s="727"/>
      <c r="DN24" s="727"/>
      <c r="DO24" s="727"/>
      <c r="DP24" s="727"/>
      <c r="DQ24" s="727"/>
      <c r="DR24" s="727"/>
      <c r="DS24" s="727"/>
      <c r="DT24" s="727"/>
      <c r="DU24" s="727"/>
      <c r="DV24" s="773"/>
      <c r="DW24" s="774">
        <v>50.8</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287227</v>
      </c>
      <c r="S25" s="664"/>
      <c r="T25" s="664"/>
      <c r="U25" s="664"/>
      <c r="V25" s="664"/>
      <c r="W25" s="664"/>
      <c r="X25" s="664"/>
      <c r="Y25" s="665"/>
      <c r="Z25" s="723">
        <v>1.5</v>
      </c>
      <c r="AA25" s="723"/>
      <c r="AB25" s="723"/>
      <c r="AC25" s="723"/>
      <c r="AD25" s="724">
        <v>13409</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174</v>
      </c>
      <c r="BH25" s="664"/>
      <c r="BI25" s="664"/>
      <c r="BJ25" s="664"/>
      <c r="BK25" s="664"/>
      <c r="BL25" s="664"/>
      <c r="BM25" s="664"/>
      <c r="BN25" s="665"/>
      <c r="BO25" s="723" t="s">
        <v>237</v>
      </c>
      <c r="BP25" s="723"/>
      <c r="BQ25" s="723"/>
      <c r="BR25" s="723"/>
      <c r="BS25" s="669" t="s">
        <v>174</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2035632</v>
      </c>
      <c r="CS25" s="662"/>
      <c r="CT25" s="662"/>
      <c r="CU25" s="662"/>
      <c r="CV25" s="662"/>
      <c r="CW25" s="662"/>
      <c r="CX25" s="662"/>
      <c r="CY25" s="663"/>
      <c r="CZ25" s="666">
        <v>11.3</v>
      </c>
      <c r="DA25" s="695"/>
      <c r="DB25" s="695"/>
      <c r="DC25" s="696"/>
      <c r="DD25" s="669">
        <v>1820482</v>
      </c>
      <c r="DE25" s="662"/>
      <c r="DF25" s="662"/>
      <c r="DG25" s="662"/>
      <c r="DH25" s="662"/>
      <c r="DI25" s="662"/>
      <c r="DJ25" s="662"/>
      <c r="DK25" s="663"/>
      <c r="DL25" s="669">
        <v>1809268</v>
      </c>
      <c r="DM25" s="662"/>
      <c r="DN25" s="662"/>
      <c r="DO25" s="662"/>
      <c r="DP25" s="662"/>
      <c r="DQ25" s="662"/>
      <c r="DR25" s="662"/>
      <c r="DS25" s="662"/>
      <c r="DT25" s="662"/>
      <c r="DU25" s="662"/>
      <c r="DV25" s="663"/>
      <c r="DW25" s="666">
        <v>20.3</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126388</v>
      </c>
      <c r="S26" s="664"/>
      <c r="T26" s="664"/>
      <c r="U26" s="664"/>
      <c r="V26" s="664"/>
      <c r="W26" s="664"/>
      <c r="X26" s="664"/>
      <c r="Y26" s="665"/>
      <c r="Z26" s="723">
        <v>0.7</v>
      </c>
      <c r="AA26" s="723"/>
      <c r="AB26" s="723"/>
      <c r="AC26" s="723"/>
      <c r="AD26" s="724" t="s">
        <v>237</v>
      </c>
      <c r="AE26" s="724"/>
      <c r="AF26" s="724"/>
      <c r="AG26" s="724"/>
      <c r="AH26" s="724"/>
      <c r="AI26" s="724"/>
      <c r="AJ26" s="724"/>
      <c r="AK26" s="724"/>
      <c r="AL26" s="666" t="s">
        <v>135</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237</v>
      </c>
      <c r="BH26" s="664"/>
      <c r="BI26" s="664"/>
      <c r="BJ26" s="664"/>
      <c r="BK26" s="664"/>
      <c r="BL26" s="664"/>
      <c r="BM26" s="664"/>
      <c r="BN26" s="665"/>
      <c r="BO26" s="723" t="s">
        <v>237</v>
      </c>
      <c r="BP26" s="723"/>
      <c r="BQ26" s="723"/>
      <c r="BR26" s="723"/>
      <c r="BS26" s="669" t="s">
        <v>237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1316666</v>
      </c>
      <c r="CS26" s="664"/>
      <c r="CT26" s="664"/>
      <c r="CU26" s="664"/>
      <c r="CV26" s="664"/>
      <c r="CW26" s="664"/>
      <c r="CX26" s="664"/>
      <c r="CY26" s="665"/>
      <c r="CZ26" s="666">
        <v>7.3</v>
      </c>
      <c r="DA26" s="695"/>
      <c r="DB26" s="695"/>
      <c r="DC26" s="696"/>
      <c r="DD26" s="669">
        <v>1120571</v>
      </c>
      <c r="DE26" s="664"/>
      <c r="DF26" s="664"/>
      <c r="DG26" s="664"/>
      <c r="DH26" s="664"/>
      <c r="DI26" s="664"/>
      <c r="DJ26" s="664"/>
      <c r="DK26" s="665"/>
      <c r="DL26" s="669" t="s">
        <v>174</v>
      </c>
      <c r="DM26" s="664"/>
      <c r="DN26" s="664"/>
      <c r="DO26" s="664"/>
      <c r="DP26" s="664"/>
      <c r="DQ26" s="664"/>
      <c r="DR26" s="664"/>
      <c r="DS26" s="664"/>
      <c r="DT26" s="664"/>
      <c r="DU26" s="664"/>
      <c r="DV26" s="665"/>
      <c r="DW26" s="666" t="s">
        <v>237</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2909578</v>
      </c>
      <c r="S27" s="664"/>
      <c r="T27" s="664"/>
      <c r="U27" s="664"/>
      <c r="V27" s="664"/>
      <c r="W27" s="664"/>
      <c r="X27" s="664"/>
      <c r="Y27" s="665"/>
      <c r="Z27" s="723">
        <v>15.4</v>
      </c>
      <c r="AA27" s="723"/>
      <c r="AB27" s="723"/>
      <c r="AC27" s="723"/>
      <c r="AD27" s="724" t="s">
        <v>237</v>
      </c>
      <c r="AE27" s="724"/>
      <c r="AF27" s="724"/>
      <c r="AG27" s="724"/>
      <c r="AH27" s="724"/>
      <c r="AI27" s="724"/>
      <c r="AJ27" s="724"/>
      <c r="AK27" s="724"/>
      <c r="AL27" s="666" t="s">
        <v>135</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4827018</v>
      </c>
      <c r="BH27" s="664"/>
      <c r="BI27" s="664"/>
      <c r="BJ27" s="664"/>
      <c r="BK27" s="664"/>
      <c r="BL27" s="664"/>
      <c r="BM27" s="664"/>
      <c r="BN27" s="665"/>
      <c r="BO27" s="723">
        <v>100</v>
      </c>
      <c r="BP27" s="723"/>
      <c r="BQ27" s="723"/>
      <c r="BR27" s="723"/>
      <c r="BS27" s="669">
        <v>83660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4009401</v>
      </c>
      <c r="CS27" s="662"/>
      <c r="CT27" s="662"/>
      <c r="CU27" s="662"/>
      <c r="CV27" s="662"/>
      <c r="CW27" s="662"/>
      <c r="CX27" s="662"/>
      <c r="CY27" s="663"/>
      <c r="CZ27" s="666">
        <v>22.3</v>
      </c>
      <c r="DA27" s="695"/>
      <c r="DB27" s="695"/>
      <c r="DC27" s="696"/>
      <c r="DD27" s="669">
        <v>1213832</v>
      </c>
      <c r="DE27" s="662"/>
      <c r="DF27" s="662"/>
      <c r="DG27" s="662"/>
      <c r="DH27" s="662"/>
      <c r="DI27" s="662"/>
      <c r="DJ27" s="662"/>
      <c r="DK27" s="663"/>
      <c r="DL27" s="669">
        <v>1212849</v>
      </c>
      <c r="DM27" s="662"/>
      <c r="DN27" s="662"/>
      <c r="DO27" s="662"/>
      <c r="DP27" s="662"/>
      <c r="DQ27" s="662"/>
      <c r="DR27" s="662"/>
      <c r="DS27" s="662"/>
      <c r="DT27" s="662"/>
      <c r="DU27" s="662"/>
      <c r="DV27" s="663"/>
      <c r="DW27" s="666">
        <v>13.6</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v>1581</v>
      </c>
      <c r="S28" s="664"/>
      <c r="T28" s="664"/>
      <c r="U28" s="664"/>
      <c r="V28" s="664"/>
      <c r="W28" s="664"/>
      <c r="X28" s="664"/>
      <c r="Y28" s="665"/>
      <c r="Z28" s="723">
        <v>0</v>
      </c>
      <c r="AA28" s="723"/>
      <c r="AB28" s="723"/>
      <c r="AC28" s="723"/>
      <c r="AD28" s="724">
        <v>1581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1554547</v>
      </c>
      <c r="CS28" s="664"/>
      <c r="CT28" s="664"/>
      <c r="CU28" s="664"/>
      <c r="CV28" s="664"/>
      <c r="CW28" s="664"/>
      <c r="CX28" s="664"/>
      <c r="CY28" s="665"/>
      <c r="CZ28" s="666">
        <v>8.6</v>
      </c>
      <c r="DA28" s="695"/>
      <c r="DB28" s="695"/>
      <c r="DC28" s="696"/>
      <c r="DD28" s="669">
        <v>1512184</v>
      </c>
      <c r="DE28" s="664"/>
      <c r="DF28" s="664"/>
      <c r="DG28" s="664"/>
      <c r="DH28" s="664"/>
      <c r="DI28" s="664"/>
      <c r="DJ28" s="664"/>
      <c r="DK28" s="665"/>
      <c r="DL28" s="669">
        <v>1512184</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1197415</v>
      </c>
      <c r="S29" s="664"/>
      <c r="T29" s="664"/>
      <c r="U29" s="664"/>
      <c r="V29" s="664"/>
      <c r="W29" s="664"/>
      <c r="X29" s="664"/>
      <c r="Y29" s="665"/>
      <c r="Z29" s="723">
        <v>6.3</v>
      </c>
      <c r="AA29" s="723"/>
      <c r="AB29" s="723"/>
      <c r="AC29" s="723"/>
      <c r="AD29" s="724" t="s">
        <v>237</v>
      </c>
      <c r="AE29" s="724"/>
      <c r="AF29" s="724"/>
      <c r="AG29" s="724"/>
      <c r="AH29" s="724"/>
      <c r="AI29" s="724"/>
      <c r="AJ29" s="724"/>
      <c r="AK29" s="724"/>
      <c r="AL29" s="666" t="s">
        <v>135</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1554544</v>
      </c>
      <c r="CS29" s="662"/>
      <c r="CT29" s="662"/>
      <c r="CU29" s="662"/>
      <c r="CV29" s="662"/>
      <c r="CW29" s="662"/>
      <c r="CX29" s="662"/>
      <c r="CY29" s="663"/>
      <c r="CZ29" s="666">
        <v>8.6</v>
      </c>
      <c r="DA29" s="695"/>
      <c r="DB29" s="695"/>
      <c r="DC29" s="696"/>
      <c r="DD29" s="669">
        <v>1512181</v>
      </c>
      <c r="DE29" s="662"/>
      <c r="DF29" s="662"/>
      <c r="DG29" s="662"/>
      <c r="DH29" s="662"/>
      <c r="DI29" s="662"/>
      <c r="DJ29" s="662"/>
      <c r="DK29" s="663"/>
      <c r="DL29" s="669">
        <v>1512181</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184181</v>
      </c>
      <c r="S30" s="664"/>
      <c r="T30" s="664"/>
      <c r="U30" s="664"/>
      <c r="V30" s="664"/>
      <c r="W30" s="664"/>
      <c r="X30" s="664"/>
      <c r="Y30" s="665"/>
      <c r="Z30" s="723">
        <v>1</v>
      </c>
      <c r="AA30" s="723"/>
      <c r="AB30" s="723"/>
      <c r="AC30" s="723"/>
      <c r="AD30" s="724">
        <v>24090</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99.2</v>
      </c>
      <c r="BH30" s="742"/>
      <c r="BI30" s="742"/>
      <c r="BJ30" s="742"/>
      <c r="BK30" s="742"/>
      <c r="BL30" s="742"/>
      <c r="BM30" s="743">
        <v>94.9</v>
      </c>
      <c r="BN30" s="742"/>
      <c r="BO30" s="742"/>
      <c r="BP30" s="742"/>
      <c r="BQ30" s="744"/>
      <c r="BR30" s="741">
        <v>99.1</v>
      </c>
      <c r="BS30" s="742"/>
      <c r="BT30" s="742"/>
      <c r="BU30" s="742"/>
      <c r="BV30" s="742"/>
      <c r="BW30" s="742"/>
      <c r="BX30" s="743">
        <v>94</v>
      </c>
      <c r="BY30" s="742"/>
      <c r="BZ30" s="742"/>
      <c r="CA30" s="742"/>
      <c r="CB30" s="744"/>
      <c r="CD30" s="747"/>
      <c r="CE30" s="748"/>
      <c r="CF30" s="705" t="s">
        <v>309</v>
      </c>
      <c r="CG30" s="702"/>
      <c r="CH30" s="702"/>
      <c r="CI30" s="702"/>
      <c r="CJ30" s="702"/>
      <c r="CK30" s="702"/>
      <c r="CL30" s="702"/>
      <c r="CM30" s="702"/>
      <c r="CN30" s="702"/>
      <c r="CO30" s="702"/>
      <c r="CP30" s="702"/>
      <c r="CQ30" s="703"/>
      <c r="CR30" s="661">
        <v>1408678</v>
      </c>
      <c r="CS30" s="664"/>
      <c r="CT30" s="664"/>
      <c r="CU30" s="664"/>
      <c r="CV30" s="664"/>
      <c r="CW30" s="664"/>
      <c r="CX30" s="664"/>
      <c r="CY30" s="665"/>
      <c r="CZ30" s="666">
        <v>7.8</v>
      </c>
      <c r="DA30" s="695"/>
      <c r="DB30" s="695"/>
      <c r="DC30" s="696"/>
      <c r="DD30" s="669">
        <v>1367397</v>
      </c>
      <c r="DE30" s="664"/>
      <c r="DF30" s="664"/>
      <c r="DG30" s="664"/>
      <c r="DH30" s="664"/>
      <c r="DI30" s="664"/>
      <c r="DJ30" s="664"/>
      <c r="DK30" s="665"/>
      <c r="DL30" s="669">
        <v>1367397</v>
      </c>
      <c r="DM30" s="664"/>
      <c r="DN30" s="664"/>
      <c r="DO30" s="664"/>
      <c r="DP30" s="664"/>
      <c r="DQ30" s="664"/>
      <c r="DR30" s="664"/>
      <c r="DS30" s="664"/>
      <c r="DT30" s="664"/>
      <c r="DU30" s="664"/>
      <c r="DV30" s="665"/>
      <c r="DW30" s="666">
        <v>15.3</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631357</v>
      </c>
      <c r="S31" s="664"/>
      <c r="T31" s="664"/>
      <c r="U31" s="664"/>
      <c r="V31" s="664"/>
      <c r="W31" s="664"/>
      <c r="X31" s="664"/>
      <c r="Y31" s="665"/>
      <c r="Z31" s="723">
        <v>3.3</v>
      </c>
      <c r="AA31" s="723"/>
      <c r="AB31" s="723"/>
      <c r="AC31" s="723"/>
      <c r="AD31" s="724" t="s">
        <v>237</v>
      </c>
      <c r="AE31" s="724"/>
      <c r="AF31" s="724"/>
      <c r="AG31" s="724"/>
      <c r="AH31" s="724"/>
      <c r="AI31" s="724"/>
      <c r="AJ31" s="724"/>
      <c r="AK31" s="724"/>
      <c r="AL31" s="666" t="s">
        <v>174</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94.7</v>
      </c>
      <c r="BN31" s="740"/>
      <c r="BO31" s="740"/>
      <c r="BP31" s="740"/>
      <c r="BQ31" s="701"/>
      <c r="BR31" s="739">
        <v>99.1</v>
      </c>
      <c r="BS31" s="662"/>
      <c r="BT31" s="662"/>
      <c r="BU31" s="662"/>
      <c r="BV31" s="662"/>
      <c r="BW31" s="662"/>
      <c r="BX31" s="667">
        <v>94.3</v>
      </c>
      <c r="BY31" s="740"/>
      <c r="BZ31" s="740"/>
      <c r="CA31" s="740"/>
      <c r="CB31" s="701"/>
      <c r="CD31" s="747"/>
      <c r="CE31" s="748"/>
      <c r="CF31" s="705" t="s">
        <v>313</v>
      </c>
      <c r="CG31" s="702"/>
      <c r="CH31" s="702"/>
      <c r="CI31" s="702"/>
      <c r="CJ31" s="702"/>
      <c r="CK31" s="702"/>
      <c r="CL31" s="702"/>
      <c r="CM31" s="702"/>
      <c r="CN31" s="702"/>
      <c r="CO31" s="702"/>
      <c r="CP31" s="702"/>
      <c r="CQ31" s="703"/>
      <c r="CR31" s="661">
        <v>145866</v>
      </c>
      <c r="CS31" s="662"/>
      <c r="CT31" s="662"/>
      <c r="CU31" s="662"/>
      <c r="CV31" s="662"/>
      <c r="CW31" s="662"/>
      <c r="CX31" s="662"/>
      <c r="CY31" s="663"/>
      <c r="CZ31" s="666">
        <v>0.8</v>
      </c>
      <c r="DA31" s="695"/>
      <c r="DB31" s="695"/>
      <c r="DC31" s="696"/>
      <c r="DD31" s="669">
        <v>144784</v>
      </c>
      <c r="DE31" s="662"/>
      <c r="DF31" s="662"/>
      <c r="DG31" s="662"/>
      <c r="DH31" s="662"/>
      <c r="DI31" s="662"/>
      <c r="DJ31" s="662"/>
      <c r="DK31" s="663"/>
      <c r="DL31" s="669">
        <v>144784</v>
      </c>
      <c r="DM31" s="662"/>
      <c r="DN31" s="662"/>
      <c r="DO31" s="662"/>
      <c r="DP31" s="662"/>
      <c r="DQ31" s="662"/>
      <c r="DR31" s="662"/>
      <c r="DS31" s="662"/>
      <c r="DT31" s="662"/>
      <c r="DU31" s="662"/>
      <c r="DV31" s="663"/>
      <c r="DW31" s="666">
        <v>1.6</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773000</v>
      </c>
      <c r="S32" s="664"/>
      <c r="T32" s="664"/>
      <c r="U32" s="664"/>
      <c r="V32" s="664"/>
      <c r="W32" s="664"/>
      <c r="X32" s="664"/>
      <c r="Y32" s="665"/>
      <c r="Z32" s="723">
        <v>4.0999999999999996</v>
      </c>
      <c r="AA32" s="723"/>
      <c r="AB32" s="723"/>
      <c r="AC32" s="723"/>
      <c r="AD32" s="724" t="s">
        <v>237</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94.8</v>
      </c>
      <c r="BN32" s="677"/>
      <c r="BO32" s="677"/>
      <c r="BP32" s="677"/>
      <c r="BQ32" s="714"/>
      <c r="BR32" s="738">
        <v>99.1</v>
      </c>
      <c r="BS32" s="677"/>
      <c r="BT32" s="677"/>
      <c r="BU32" s="677"/>
      <c r="BV32" s="677"/>
      <c r="BW32" s="677"/>
      <c r="BX32" s="721">
        <v>93.3</v>
      </c>
      <c r="BY32" s="677"/>
      <c r="BZ32" s="677"/>
      <c r="CA32" s="677"/>
      <c r="CB32" s="714"/>
      <c r="CD32" s="749"/>
      <c r="CE32" s="750"/>
      <c r="CF32" s="705" t="s">
        <v>316</v>
      </c>
      <c r="CG32" s="702"/>
      <c r="CH32" s="702"/>
      <c r="CI32" s="702"/>
      <c r="CJ32" s="702"/>
      <c r="CK32" s="702"/>
      <c r="CL32" s="702"/>
      <c r="CM32" s="702"/>
      <c r="CN32" s="702"/>
      <c r="CO32" s="702"/>
      <c r="CP32" s="702"/>
      <c r="CQ32" s="703"/>
      <c r="CR32" s="661">
        <v>3</v>
      </c>
      <c r="CS32" s="664"/>
      <c r="CT32" s="664"/>
      <c r="CU32" s="664"/>
      <c r="CV32" s="664"/>
      <c r="CW32" s="664"/>
      <c r="CX32" s="664"/>
      <c r="CY32" s="665"/>
      <c r="CZ32" s="666">
        <v>0</v>
      </c>
      <c r="DA32" s="695"/>
      <c r="DB32" s="695"/>
      <c r="DC32" s="696"/>
      <c r="DD32" s="669">
        <v>3</v>
      </c>
      <c r="DE32" s="664"/>
      <c r="DF32" s="664"/>
      <c r="DG32" s="664"/>
      <c r="DH32" s="664"/>
      <c r="DI32" s="664"/>
      <c r="DJ32" s="664"/>
      <c r="DK32" s="665"/>
      <c r="DL32" s="669">
        <v>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1203670</v>
      </c>
      <c r="S33" s="664"/>
      <c r="T33" s="664"/>
      <c r="U33" s="664"/>
      <c r="V33" s="664"/>
      <c r="W33" s="664"/>
      <c r="X33" s="664"/>
      <c r="Y33" s="665"/>
      <c r="Z33" s="723">
        <v>6.4</v>
      </c>
      <c r="AA33" s="723"/>
      <c r="AB33" s="723"/>
      <c r="AC33" s="723"/>
      <c r="AD33" s="724" t="s">
        <v>237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6759251</v>
      </c>
      <c r="CS33" s="662"/>
      <c r="CT33" s="662"/>
      <c r="CU33" s="662"/>
      <c r="CV33" s="662"/>
      <c r="CW33" s="662"/>
      <c r="CX33" s="662"/>
      <c r="CY33" s="663"/>
      <c r="CZ33" s="666">
        <v>37.6</v>
      </c>
      <c r="DA33" s="695"/>
      <c r="DB33" s="695"/>
      <c r="DC33" s="696"/>
      <c r="DD33" s="669">
        <v>4900777</v>
      </c>
      <c r="DE33" s="662"/>
      <c r="DF33" s="662"/>
      <c r="DG33" s="662"/>
      <c r="DH33" s="662"/>
      <c r="DI33" s="662"/>
      <c r="DJ33" s="662"/>
      <c r="DK33" s="663"/>
      <c r="DL33" s="669">
        <v>3933764</v>
      </c>
      <c r="DM33" s="662"/>
      <c r="DN33" s="662"/>
      <c r="DO33" s="662"/>
      <c r="DP33" s="662"/>
      <c r="DQ33" s="662"/>
      <c r="DR33" s="662"/>
      <c r="DS33" s="662"/>
      <c r="DT33" s="662"/>
      <c r="DU33" s="662"/>
      <c r="DV33" s="663"/>
      <c r="DW33" s="666">
        <v>44.1</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175505</v>
      </c>
      <c r="S34" s="664"/>
      <c r="T34" s="664"/>
      <c r="U34" s="664"/>
      <c r="V34" s="664"/>
      <c r="W34" s="664"/>
      <c r="X34" s="664"/>
      <c r="Y34" s="665"/>
      <c r="Z34" s="723">
        <v>0.9</v>
      </c>
      <c r="AA34" s="723"/>
      <c r="AB34" s="723"/>
      <c r="AC34" s="723"/>
      <c r="AD34" s="724">
        <v>275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2218358</v>
      </c>
      <c r="CS34" s="664"/>
      <c r="CT34" s="664"/>
      <c r="CU34" s="664"/>
      <c r="CV34" s="664"/>
      <c r="CW34" s="664"/>
      <c r="CX34" s="664"/>
      <c r="CY34" s="665"/>
      <c r="CZ34" s="666">
        <v>12.3</v>
      </c>
      <c r="DA34" s="695"/>
      <c r="DB34" s="695"/>
      <c r="DC34" s="696"/>
      <c r="DD34" s="669">
        <v>1785476</v>
      </c>
      <c r="DE34" s="664"/>
      <c r="DF34" s="664"/>
      <c r="DG34" s="664"/>
      <c r="DH34" s="664"/>
      <c r="DI34" s="664"/>
      <c r="DJ34" s="664"/>
      <c r="DK34" s="665"/>
      <c r="DL34" s="669">
        <v>1664220</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1990307</v>
      </c>
      <c r="S35" s="664"/>
      <c r="T35" s="664"/>
      <c r="U35" s="664"/>
      <c r="V35" s="664"/>
      <c r="W35" s="664"/>
      <c r="X35" s="664"/>
      <c r="Y35" s="665"/>
      <c r="Z35" s="723">
        <v>10.5</v>
      </c>
      <c r="AA35" s="723"/>
      <c r="AB35" s="723"/>
      <c r="AC35" s="723"/>
      <c r="AD35" s="724" t="s">
        <v>174</v>
      </c>
      <c r="AE35" s="724"/>
      <c r="AF35" s="724"/>
      <c r="AG35" s="724"/>
      <c r="AH35" s="724"/>
      <c r="AI35" s="724"/>
      <c r="AJ35" s="724"/>
      <c r="AK35" s="724"/>
      <c r="AL35" s="666" t="s">
        <v>237</v>
      </c>
      <c r="AM35" s="667"/>
      <c r="AN35" s="667"/>
      <c r="AO35" s="725"/>
      <c r="AP35" s="234"/>
      <c r="AQ35" s="729" t="s">
        <v>324</v>
      </c>
      <c r="AR35" s="730"/>
      <c r="AS35" s="730"/>
      <c r="AT35" s="730"/>
      <c r="AU35" s="730"/>
      <c r="AV35" s="730"/>
      <c r="AW35" s="730"/>
      <c r="AX35" s="730"/>
      <c r="AY35" s="731"/>
      <c r="AZ35" s="726">
        <v>1642623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-301226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116697</v>
      </c>
      <c r="CS35" s="662"/>
      <c r="CT35" s="662"/>
      <c r="CU35" s="662"/>
      <c r="CV35" s="662"/>
      <c r="CW35" s="662"/>
      <c r="CX35" s="662"/>
      <c r="CY35" s="663"/>
      <c r="CZ35" s="666">
        <v>0.6</v>
      </c>
      <c r="DA35" s="695"/>
      <c r="DB35" s="695"/>
      <c r="DC35" s="696"/>
      <c r="DD35" s="669">
        <v>78716</v>
      </c>
      <c r="DE35" s="662"/>
      <c r="DF35" s="662"/>
      <c r="DG35" s="662"/>
      <c r="DH35" s="662"/>
      <c r="DI35" s="662"/>
      <c r="DJ35" s="662"/>
      <c r="DK35" s="663"/>
      <c r="DL35" s="669">
        <v>78716</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237</v>
      </c>
      <c r="S36" s="664"/>
      <c r="T36" s="664"/>
      <c r="U36" s="664"/>
      <c r="V36" s="664"/>
      <c r="W36" s="664"/>
      <c r="X36" s="664"/>
      <c r="Y36" s="665"/>
      <c r="Z36" s="723" t="s">
        <v>174</v>
      </c>
      <c r="AA36" s="723"/>
      <c r="AB36" s="723"/>
      <c r="AC36" s="723"/>
      <c r="AD36" s="724" t="s">
        <v>174</v>
      </c>
      <c r="AE36" s="724"/>
      <c r="AF36" s="724"/>
      <c r="AG36" s="724"/>
      <c r="AH36" s="724"/>
      <c r="AI36" s="724"/>
      <c r="AJ36" s="724"/>
      <c r="AK36" s="724"/>
      <c r="AL36" s="666" t="s">
        <v>174</v>
      </c>
      <c r="AM36" s="667"/>
      <c r="AN36" s="667"/>
      <c r="AO36" s="725"/>
      <c r="AQ36" s="698" t="s">
        <v>328</v>
      </c>
      <c r="AR36" s="699"/>
      <c r="AS36" s="699"/>
      <c r="AT36" s="699"/>
      <c r="AU36" s="699"/>
      <c r="AV36" s="699"/>
      <c r="AW36" s="699"/>
      <c r="AX36" s="699"/>
      <c r="AY36" s="700"/>
      <c r="AZ36" s="661">
        <v>283163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-354529</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1671197</v>
      </c>
      <c r="CS36" s="664"/>
      <c r="CT36" s="664"/>
      <c r="CU36" s="664"/>
      <c r="CV36" s="664"/>
      <c r="CW36" s="664"/>
      <c r="CX36" s="664"/>
      <c r="CY36" s="665"/>
      <c r="CZ36" s="666">
        <v>9.3000000000000007</v>
      </c>
      <c r="DA36" s="695"/>
      <c r="DB36" s="695"/>
      <c r="DC36" s="696"/>
      <c r="DD36" s="669">
        <v>1230854</v>
      </c>
      <c r="DE36" s="664"/>
      <c r="DF36" s="664"/>
      <c r="DG36" s="664"/>
      <c r="DH36" s="664"/>
      <c r="DI36" s="664"/>
      <c r="DJ36" s="664"/>
      <c r="DK36" s="665"/>
      <c r="DL36" s="669">
        <v>994121</v>
      </c>
      <c r="DM36" s="664"/>
      <c r="DN36" s="664"/>
      <c r="DO36" s="664"/>
      <c r="DP36" s="664"/>
      <c r="DQ36" s="664"/>
      <c r="DR36" s="664"/>
      <c r="DS36" s="664"/>
      <c r="DT36" s="664"/>
      <c r="DU36" s="664"/>
      <c r="DV36" s="665"/>
      <c r="DW36" s="666">
        <v>11.1</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424907</v>
      </c>
      <c r="S37" s="664"/>
      <c r="T37" s="664"/>
      <c r="U37" s="664"/>
      <c r="V37" s="664"/>
      <c r="W37" s="664"/>
      <c r="X37" s="664"/>
      <c r="Y37" s="665"/>
      <c r="Z37" s="723">
        <v>2.2000000000000002</v>
      </c>
      <c r="AA37" s="723"/>
      <c r="AB37" s="723"/>
      <c r="AC37" s="723"/>
      <c r="AD37" s="724" t="s">
        <v>237</v>
      </c>
      <c r="AE37" s="724"/>
      <c r="AF37" s="724"/>
      <c r="AG37" s="724"/>
      <c r="AH37" s="724"/>
      <c r="AI37" s="724"/>
      <c r="AJ37" s="724"/>
      <c r="AK37" s="724"/>
      <c r="AL37" s="666" t="s">
        <v>237</v>
      </c>
      <c r="AM37" s="667"/>
      <c r="AN37" s="667"/>
      <c r="AO37" s="725"/>
      <c r="AQ37" s="698" t="s">
        <v>332</v>
      </c>
      <c r="AR37" s="699"/>
      <c r="AS37" s="699"/>
      <c r="AT37" s="699"/>
      <c r="AU37" s="699"/>
      <c r="AV37" s="699"/>
      <c r="AW37" s="699"/>
      <c r="AX37" s="699"/>
      <c r="AY37" s="700"/>
      <c r="AZ37" s="661">
        <v>45000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3951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711043</v>
      </c>
      <c r="CS37" s="662"/>
      <c r="CT37" s="662"/>
      <c r="CU37" s="662"/>
      <c r="CV37" s="662"/>
      <c r="CW37" s="662"/>
      <c r="CX37" s="662"/>
      <c r="CY37" s="663"/>
      <c r="CZ37" s="666">
        <v>4</v>
      </c>
      <c r="DA37" s="695"/>
      <c r="DB37" s="695"/>
      <c r="DC37" s="696"/>
      <c r="DD37" s="669">
        <v>662743</v>
      </c>
      <c r="DE37" s="662"/>
      <c r="DF37" s="662"/>
      <c r="DG37" s="662"/>
      <c r="DH37" s="662"/>
      <c r="DI37" s="662"/>
      <c r="DJ37" s="662"/>
      <c r="DK37" s="663"/>
      <c r="DL37" s="669">
        <v>606136</v>
      </c>
      <c r="DM37" s="662"/>
      <c r="DN37" s="662"/>
      <c r="DO37" s="662"/>
      <c r="DP37" s="662"/>
      <c r="DQ37" s="662"/>
      <c r="DR37" s="662"/>
      <c r="DS37" s="662"/>
      <c r="DT37" s="662"/>
      <c r="DU37" s="662"/>
      <c r="DV37" s="663"/>
      <c r="DW37" s="666">
        <v>6.8</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18885715</v>
      </c>
      <c r="S38" s="713"/>
      <c r="T38" s="713"/>
      <c r="U38" s="713"/>
      <c r="V38" s="713"/>
      <c r="W38" s="713"/>
      <c r="X38" s="713"/>
      <c r="Y38" s="718"/>
      <c r="Z38" s="719">
        <v>100</v>
      </c>
      <c r="AA38" s="719"/>
      <c r="AB38" s="719"/>
      <c r="AC38" s="719"/>
      <c r="AD38" s="720">
        <v>8505316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2783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6229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1639840</v>
      </c>
      <c r="CS38" s="664"/>
      <c r="CT38" s="664"/>
      <c r="CU38" s="664"/>
      <c r="CV38" s="664"/>
      <c r="CW38" s="664"/>
      <c r="CX38" s="664"/>
      <c r="CY38" s="665"/>
      <c r="CZ38" s="666">
        <v>9.1</v>
      </c>
      <c r="DA38" s="695"/>
      <c r="DB38" s="695"/>
      <c r="DC38" s="696"/>
      <c r="DD38" s="669">
        <v>1411579</v>
      </c>
      <c r="DE38" s="664"/>
      <c r="DF38" s="664"/>
      <c r="DG38" s="664"/>
      <c r="DH38" s="664"/>
      <c r="DI38" s="664"/>
      <c r="DJ38" s="664"/>
      <c r="DK38" s="665"/>
      <c r="DL38" s="669">
        <v>1196707</v>
      </c>
      <c r="DM38" s="664"/>
      <c r="DN38" s="664"/>
      <c r="DO38" s="664"/>
      <c r="DP38" s="664"/>
      <c r="DQ38" s="664"/>
      <c r="DR38" s="664"/>
      <c r="DS38" s="664"/>
      <c r="DT38" s="664"/>
      <c r="DU38" s="664"/>
      <c r="DV38" s="665"/>
      <c r="DW38" s="666">
        <v>13.4</v>
      </c>
      <c r="DX38" s="695"/>
      <c r="DY38" s="695"/>
      <c r="DZ38" s="695"/>
      <c r="EA38" s="695"/>
      <c r="EB38" s="695"/>
      <c r="EC38" s="697"/>
    </row>
    <row r="39" spans="2:133" ht="11.25" customHeight="1">
      <c r="AQ39" s="698" t="s">
        <v>339</v>
      </c>
      <c r="AR39" s="699"/>
      <c r="AS39" s="699"/>
      <c r="AT39" s="699"/>
      <c r="AU39" s="699"/>
      <c r="AV39" s="699"/>
      <c r="AW39" s="699"/>
      <c r="AX39" s="699"/>
      <c r="AY39" s="700"/>
      <c r="AZ39" s="661" t="s">
        <v>174</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89</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1093159</v>
      </c>
      <c r="CS39" s="662"/>
      <c r="CT39" s="662"/>
      <c r="CU39" s="662"/>
      <c r="CV39" s="662"/>
      <c r="CW39" s="662"/>
      <c r="CX39" s="662"/>
      <c r="CY39" s="663"/>
      <c r="CZ39" s="666">
        <v>6.1</v>
      </c>
      <c r="DA39" s="695"/>
      <c r="DB39" s="695"/>
      <c r="DC39" s="696"/>
      <c r="DD39" s="669">
        <v>394152</v>
      </c>
      <c r="DE39" s="662"/>
      <c r="DF39" s="662"/>
      <c r="DG39" s="662"/>
      <c r="DH39" s="662"/>
      <c r="DI39" s="662"/>
      <c r="DJ39" s="662"/>
      <c r="DK39" s="663"/>
      <c r="DL39" s="669" t="s">
        <v>174</v>
      </c>
      <c r="DM39" s="662"/>
      <c r="DN39" s="662"/>
      <c r="DO39" s="662"/>
      <c r="DP39" s="662"/>
      <c r="DQ39" s="662"/>
      <c r="DR39" s="662"/>
      <c r="DS39" s="662"/>
      <c r="DT39" s="662"/>
      <c r="DU39" s="662"/>
      <c r="DV39" s="663"/>
      <c r="DW39" s="666" t="s">
        <v>174</v>
      </c>
      <c r="DX39" s="695"/>
      <c r="DY39" s="695"/>
      <c r="DZ39" s="695"/>
      <c r="EA39" s="695"/>
      <c r="EB39" s="695"/>
      <c r="EC39" s="697"/>
    </row>
    <row r="40" spans="2:133" ht="11.25" customHeight="1">
      <c r="AQ40" s="698" t="s">
        <v>343</v>
      </c>
      <c r="AR40" s="699"/>
      <c r="AS40" s="699"/>
      <c r="AT40" s="699"/>
      <c r="AU40" s="699"/>
      <c r="AV40" s="699"/>
      <c r="AW40" s="699"/>
      <c r="AX40" s="699"/>
      <c r="AY40" s="700"/>
      <c r="AZ40" s="661">
        <v>296433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174</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20000</v>
      </c>
      <c r="CS40" s="664"/>
      <c r="CT40" s="664"/>
      <c r="CU40" s="664"/>
      <c r="CV40" s="664"/>
      <c r="CW40" s="664"/>
      <c r="CX40" s="664"/>
      <c r="CY40" s="665"/>
      <c r="CZ40" s="666">
        <v>0.1</v>
      </c>
      <c r="DA40" s="695"/>
      <c r="DB40" s="695"/>
      <c r="DC40" s="696"/>
      <c r="DD40" s="669" t="s">
        <v>135</v>
      </c>
      <c r="DE40" s="664"/>
      <c r="DF40" s="664"/>
      <c r="DG40" s="664"/>
      <c r="DH40" s="664"/>
      <c r="DI40" s="664"/>
      <c r="DJ40" s="664"/>
      <c r="DK40" s="665"/>
      <c r="DL40" s="669" t="s">
        <v>135</v>
      </c>
      <c r="DM40" s="664"/>
      <c r="DN40" s="664"/>
      <c r="DO40" s="664"/>
      <c r="DP40" s="664"/>
      <c r="DQ40" s="664"/>
      <c r="DR40" s="664"/>
      <c r="DS40" s="664"/>
      <c r="DT40" s="664"/>
      <c r="DU40" s="664"/>
      <c r="DV40" s="665"/>
      <c r="DW40" s="666" t="s">
        <v>237</v>
      </c>
      <c r="DX40" s="695"/>
      <c r="DY40" s="695"/>
      <c r="DZ40" s="695"/>
      <c r="EA40" s="695"/>
      <c r="EB40" s="695"/>
      <c r="EC40" s="697"/>
    </row>
    <row r="41" spans="2:133" ht="11.25" customHeight="1">
      <c r="AQ41" s="710" t="s">
        <v>346</v>
      </c>
      <c r="AR41" s="711"/>
      <c r="AS41" s="711"/>
      <c r="AT41" s="711"/>
      <c r="AU41" s="711"/>
      <c r="AV41" s="711"/>
      <c r="AW41" s="711"/>
      <c r="AX41" s="711"/>
      <c r="AY41" s="712"/>
      <c r="AZ41" s="676">
        <v>1015244</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3629270</v>
      </c>
      <c r="CS42" s="664"/>
      <c r="CT42" s="664"/>
      <c r="CU42" s="664"/>
      <c r="CV42" s="664"/>
      <c r="CW42" s="664"/>
      <c r="CX42" s="664"/>
      <c r="CY42" s="665"/>
      <c r="CZ42" s="666">
        <v>20.2</v>
      </c>
      <c r="DA42" s="667"/>
      <c r="DB42" s="667"/>
      <c r="DC42" s="668"/>
      <c r="DD42" s="669">
        <v>661768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63464</v>
      </c>
      <c r="CS43" s="662"/>
      <c r="CT43" s="662"/>
      <c r="CU43" s="662"/>
      <c r="CV43" s="662"/>
      <c r="CW43" s="662"/>
      <c r="CX43" s="662"/>
      <c r="CY43" s="663"/>
      <c r="CZ43" s="666">
        <v>0.4</v>
      </c>
      <c r="DA43" s="695"/>
      <c r="DB43" s="695"/>
      <c r="DC43" s="696"/>
      <c r="DD43" s="669">
        <v>62851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3509249</v>
      </c>
      <c r="CS44" s="664"/>
      <c r="CT44" s="664"/>
      <c r="CU44" s="664"/>
      <c r="CV44" s="664"/>
      <c r="CW44" s="664"/>
      <c r="CX44" s="664"/>
      <c r="CY44" s="665"/>
      <c r="CZ44" s="666">
        <v>19.5</v>
      </c>
      <c r="DA44" s="667"/>
      <c r="DB44" s="667"/>
      <c r="DC44" s="668"/>
      <c r="DD44" s="669">
        <v>583971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1331652</v>
      </c>
      <c r="CS45" s="662"/>
      <c r="CT45" s="662"/>
      <c r="CU45" s="662"/>
      <c r="CV45" s="662"/>
      <c r="CW45" s="662"/>
      <c r="CX45" s="662"/>
      <c r="CY45" s="663"/>
      <c r="CZ45" s="666">
        <v>7.4</v>
      </c>
      <c r="DA45" s="695"/>
      <c r="DB45" s="695"/>
      <c r="DC45" s="696"/>
      <c r="DD45" s="669">
        <v>120598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2166671</v>
      </c>
      <c r="CS46" s="664"/>
      <c r="CT46" s="664"/>
      <c r="CU46" s="664"/>
      <c r="CV46" s="664"/>
      <c r="CW46" s="664"/>
      <c r="CX46" s="664"/>
      <c r="CY46" s="665"/>
      <c r="CZ46" s="666">
        <v>12</v>
      </c>
      <c r="DA46" s="667"/>
      <c r="DB46" s="667"/>
      <c r="DC46" s="668"/>
      <c r="DD46" s="669">
        <v>461847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120021</v>
      </c>
      <c r="CS47" s="662"/>
      <c r="CT47" s="662"/>
      <c r="CU47" s="662"/>
      <c r="CV47" s="662"/>
      <c r="CW47" s="662"/>
      <c r="CX47" s="662"/>
      <c r="CY47" s="663"/>
      <c r="CZ47" s="666">
        <v>0.7</v>
      </c>
      <c r="DA47" s="695"/>
      <c r="DB47" s="695"/>
      <c r="DC47" s="696"/>
      <c r="DD47" s="669">
        <v>77797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174</v>
      </c>
      <c r="CS48" s="664"/>
      <c r="CT48" s="664"/>
      <c r="CU48" s="664"/>
      <c r="CV48" s="664"/>
      <c r="CW48" s="664"/>
      <c r="CX48" s="664"/>
      <c r="CY48" s="665"/>
      <c r="CZ48" s="666" t="s">
        <v>135</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17988101</v>
      </c>
      <c r="CS49" s="677"/>
      <c r="CT49" s="677"/>
      <c r="CU49" s="677"/>
      <c r="CV49" s="677"/>
      <c r="CW49" s="677"/>
      <c r="CX49" s="677"/>
      <c r="CY49" s="678"/>
      <c r="CZ49" s="679">
        <v>100</v>
      </c>
      <c r="DA49" s="680"/>
      <c r="DB49" s="680"/>
      <c r="DC49" s="681"/>
      <c r="DD49" s="682">
        <v>10109043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xywHkZcMa61e+JBmqwqd0VXB0j8HLP9By0W3Zz1tBOukdGmLYTfBcWHgyNQOzNsnPxPz/vVdNy4ruPMbL6Uw7A==" saltValue="GAdinunEqt5vbTOXq9Rz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B15" sqref="B15:P1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18885</v>
      </c>
      <c r="R7" s="1194"/>
      <c r="S7" s="1194"/>
      <c r="T7" s="1194"/>
      <c r="U7" s="1194"/>
      <c r="V7" s="1194">
        <v>17988</v>
      </c>
      <c r="W7" s="1194"/>
      <c r="X7" s="1194"/>
      <c r="Y7" s="1194"/>
      <c r="Z7" s="1194"/>
      <c r="AA7" s="1194">
        <v>898</v>
      </c>
      <c r="AB7" s="1194"/>
      <c r="AC7" s="1194"/>
      <c r="AD7" s="1194"/>
      <c r="AE7" s="1195"/>
      <c r="AF7" s="1196">
        <v>809</v>
      </c>
      <c r="AG7" s="1197"/>
      <c r="AH7" s="1197"/>
      <c r="AI7" s="1197"/>
      <c r="AJ7" s="1198"/>
      <c r="AK7" s="1180">
        <v>784</v>
      </c>
      <c r="AL7" s="1181"/>
      <c r="AM7" s="1181"/>
      <c r="AN7" s="1181"/>
      <c r="AO7" s="1181"/>
      <c r="AP7" s="1181">
        <v>19099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585</v>
      </c>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5</v>
      </c>
      <c r="CS7" s="1178"/>
      <c r="CT7" s="1178"/>
      <c r="CU7" s="1178"/>
      <c r="CV7" s="1179"/>
      <c r="CW7" s="1177" t="s">
        <v>505</v>
      </c>
      <c r="CX7" s="1178"/>
      <c r="CY7" s="1178"/>
      <c r="CZ7" s="1178"/>
      <c r="DA7" s="1179"/>
      <c r="DB7" s="1177" t="s">
        <v>505</v>
      </c>
      <c r="DC7" s="1178"/>
      <c r="DD7" s="1178"/>
      <c r="DE7" s="1178"/>
      <c r="DF7" s="1179"/>
      <c r="DG7" s="1177" t="s">
        <v>505</v>
      </c>
      <c r="DH7" s="1178"/>
      <c r="DI7" s="1178"/>
      <c r="DJ7" s="1178"/>
      <c r="DK7" s="1179"/>
      <c r="DL7" s="1177" t="s">
        <v>505</v>
      </c>
      <c r="DM7" s="1178"/>
      <c r="DN7" s="1178"/>
      <c r="DO7" s="1178"/>
      <c r="DP7" s="1179"/>
      <c r="DQ7" s="1177" t="s">
        <v>505</v>
      </c>
      <c r="DR7" s="1178"/>
      <c r="DS7" s="1178"/>
      <c r="DT7" s="1178"/>
      <c r="DU7" s="1179"/>
      <c r="DV7" s="1204"/>
      <c r="DW7" s="1205"/>
      <c r="DX7" s="1205"/>
      <c r="DY7" s="1205"/>
      <c r="DZ7" s="1206"/>
      <c r="EA7" s="254"/>
    </row>
    <row r="8" spans="1:131" s="255" customFormat="1" ht="26.25" customHeight="1">
      <c r="A8" s="261">
        <v>2</v>
      </c>
      <c r="B8" s="1126" t="s">
        <v>594</v>
      </c>
      <c r="C8" s="1127"/>
      <c r="D8" s="1127"/>
      <c r="E8" s="1127"/>
      <c r="F8" s="1127"/>
      <c r="G8" s="1127"/>
      <c r="H8" s="1127"/>
      <c r="I8" s="1127"/>
      <c r="J8" s="1127"/>
      <c r="K8" s="1127"/>
      <c r="L8" s="1127"/>
      <c r="M8" s="1127"/>
      <c r="N8" s="1127"/>
      <c r="O8" s="1127"/>
      <c r="P8" s="1128"/>
      <c r="Q8" s="1132">
        <v>135</v>
      </c>
      <c r="R8" s="1133"/>
      <c r="S8" s="1133"/>
      <c r="T8" s="1133"/>
      <c r="U8" s="1133"/>
      <c r="V8" s="1133">
        <v>135</v>
      </c>
      <c r="W8" s="1133"/>
      <c r="X8" s="1133"/>
      <c r="Y8" s="1133"/>
      <c r="Z8" s="1133"/>
      <c r="AA8" s="1133" t="s">
        <v>505</v>
      </c>
      <c r="AB8" s="1133"/>
      <c r="AC8" s="1133"/>
      <c r="AD8" s="1133"/>
      <c r="AE8" s="1134"/>
      <c r="AF8" s="1108" t="s">
        <v>383</v>
      </c>
      <c r="AG8" s="1109"/>
      <c r="AH8" s="1109"/>
      <c r="AI8" s="1109"/>
      <c r="AJ8" s="1110"/>
      <c r="AK8" s="1175">
        <v>123</v>
      </c>
      <c r="AL8" s="1176"/>
      <c r="AM8" s="1176"/>
      <c r="AN8" s="1176"/>
      <c r="AO8" s="1176"/>
      <c r="AP8" s="1176" t="s">
        <v>505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18886</v>
      </c>
      <c r="R23" s="1158"/>
      <c r="S23" s="1158"/>
      <c r="T23" s="1158"/>
      <c r="U23" s="1158"/>
      <c r="V23" s="1158">
        <v>17988</v>
      </c>
      <c r="W23" s="1158"/>
      <c r="X23" s="1158"/>
      <c r="Y23" s="1158"/>
      <c r="Z23" s="1158"/>
      <c r="AA23" s="1158">
        <v>898</v>
      </c>
      <c r="AB23" s="1158"/>
      <c r="AC23" s="1158"/>
      <c r="AD23" s="1158"/>
      <c r="AE23" s="1159"/>
      <c r="AF23" s="1160">
        <v>809</v>
      </c>
      <c r="AG23" s="1158"/>
      <c r="AH23" s="1158"/>
      <c r="AI23" s="1158"/>
      <c r="AJ23" s="1161"/>
      <c r="AK23" s="1162"/>
      <c r="AL23" s="1163"/>
      <c r="AM23" s="1163"/>
      <c r="AN23" s="1163"/>
      <c r="AO23" s="1163"/>
      <c r="AP23" s="1158">
        <v>19099</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3252</v>
      </c>
      <c r="R28" s="1143"/>
      <c r="S28" s="1143"/>
      <c r="T28" s="1143"/>
      <c r="U28" s="1143"/>
      <c r="V28" s="1143">
        <v>3554</v>
      </c>
      <c r="W28" s="1143"/>
      <c r="X28" s="1143"/>
      <c r="Y28" s="1143"/>
      <c r="Z28" s="1143"/>
      <c r="AA28" s="1143">
        <v>-301</v>
      </c>
      <c r="AB28" s="1143"/>
      <c r="AC28" s="1143"/>
      <c r="AD28" s="1143"/>
      <c r="AE28" s="1144"/>
      <c r="AF28" s="1145">
        <v>-301</v>
      </c>
      <c r="AG28" s="1143"/>
      <c r="AH28" s="1143"/>
      <c r="AI28" s="1143"/>
      <c r="AJ28" s="1146"/>
      <c r="AK28" s="1147">
        <v>296</v>
      </c>
      <c r="AL28" s="1135"/>
      <c r="AM28" s="1135"/>
      <c r="AN28" s="1135"/>
      <c r="AO28" s="1135"/>
      <c r="AP28" s="1135" t="s">
        <v>505</v>
      </c>
      <c r="AQ28" s="1135"/>
      <c r="AR28" s="1135"/>
      <c r="AS28" s="1135"/>
      <c r="AT28" s="1135"/>
      <c r="AU28" s="1135" t="s">
        <v>505</v>
      </c>
      <c r="AV28" s="1135"/>
      <c r="AW28" s="1135"/>
      <c r="AX28" s="1135"/>
      <c r="AY28" s="1135"/>
      <c r="AZ28" s="1136" t="s">
        <v>505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436</v>
      </c>
      <c r="R29" s="1133"/>
      <c r="S29" s="1133"/>
      <c r="T29" s="1133"/>
      <c r="U29" s="1133"/>
      <c r="V29" s="1133">
        <v>427</v>
      </c>
      <c r="W29" s="1133"/>
      <c r="X29" s="1133"/>
      <c r="Y29" s="1133"/>
      <c r="Z29" s="1133"/>
      <c r="AA29" s="1133">
        <v>9</v>
      </c>
      <c r="AB29" s="1133"/>
      <c r="AC29" s="1133"/>
      <c r="AD29" s="1133"/>
      <c r="AE29" s="1134"/>
      <c r="AF29" s="1108">
        <v>9</v>
      </c>
      <c r="AG29" s="1109"/>
      <c r="AH29" s="1109"/>
      <c r="AI29" s="1109"/>
      <c r="AJ29" s="1110"/>
      <c r="AK29" s="1069">
        <v>142</v>
      </c>
      <c r="AL29" s="1060"/>
      <c r="AM29" s="1060"/>
      <c r="AN29" s="1060"/>
      <c r="AO29" s="1060"/>
      <c r="AP29" s="1060" t="s">
        <v>505</v>
      </c>
      <c r="AQ29" s="1060"/>
      <c r="AR29" s="1060"/>
      <c r="AS29" s="1060"/>
      <c r="AT29" s="1060"/>
      <c r="AU29" s="1060" t="s">
        <v>505</v>
      </c>
      <c r="AV29" s="1060"/>
      <c r="AW29" s="1060"/>
      <c r="AX29" s="1060"/>
      <c r="AY29" s="1060"/>
      <c r="AZ29" s="1131" t="s">
        <v>505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482</v>
      </c>
      <c r="R30" s="1133"/>
      <c r="S30" s="1133"/>
      <c r="T30" s="1133"/>
      <c r="U30" s="1133"/>
      <c r="V30" s="1133">
        <v>451</v>
      </c>
      <c r="W30" s="1133"/>
      <c r="X30" s="1133"/>
      <c r="Y30" s="1133"/>
      <c r="Z30" s="1133"/>
      <c r="AA30" s="1133">
        <v>31</v>
      </c>
      <c r="AB30" s="1133"/>
      <c r="AC30" s="1133"/>
      <c r="AD30" s="1133"/>
      <c r="AE30" s="1134"/>
      <c r="AF30" s="1108">
        <v>270</v>
      </c>
      <c r="AG30" s="1109"/>
      <c r="AH30" s="1109"/>
      <c r="AI30" s="1109"/>
      <c r="AJ30" s="1110"/>
      <c r="AK30" s="1069">
        <v>3</v>
      </c>
      <c r="AL30" s="1060"/>
      <c r="AM30" s="1060"/>
      <c r="AN30" s="1060"/>
      <c r="AO30" s="1060"/>
      <c r="AP30" s="1060">
        <v>2157</v>
      </c>
      <c r="AQ30" s="1060"/>
      <c r="AR30" s="1060"/>
      <c r="AS30" s="1060"/>
      <c r="AT30" s="1060"/>
      <c r="AU30" s="1060">
        <v>50</v>
      </c>
      <c r="AV30" s="1060"/>
      <c r="AW30" s="1060"/>
      <c r="AX30" s="1060"/>
      <c r="AY30" s="1060"/>
      <c r="AZ30" s="1131" t="s">
        <v>505</v>
      </c>
      <c r="BA30" s="1131"/>
      <c r="BB30" s="1131"/>
      <c r="BC30" s="1131"/>
      <c r="BD30" s="1131"/>
      <c r="BE30" s="1121" t="s">
        <v>401</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108</v>
      </c>
      <c r="R31" s="1133"/>
      <c r="S31" s="1133"/>
      <c r="T31" s="1133"/>
      <c r="U31" s="1133"/>
      <c r="V31" s="1133">
        <v>107</v>
      </c>
      <c r="W31" s="1133"/>
      <c r="X31" s="1133"/>
      <c r="Y31" s="1133"/>
      <c r="Z31" s="1133"/>
      <c r="AA31" s="1133">
        <v>0</v>
      </c>
      <c r="AB31" s="1133"/>
      <c r="AC31" s="1133"/>
      <c r="AD31" s="1133"/>
      <c r="AE31" s="1134"/>
      <c r="AF31" s="1108">
        <v>0</v>
      </c>
      <c r="AG31" s="1109"/>
      <c r="AH31" s="1109"/>
      <c r="AI31" s="1109"/>
      <c r="AJ31" s="1110"/>
      <c r="AK31" s="1069">
        <v>45</v>
      </c>
      <c r="AL31" s="1060"/>
      <c r="AM31" s="1060"/>
      <c r="AN31" s="1060"/>
      <c r="AO31" s="1060"/>
      <c r="AP31" s="1060">
        <v>384</v>
      </c>
      <c r="AQ31" s="1060"/>
      <c r="AR31" s="1060"/>
      <c r="AS31" s="1060"/>
      <c r="AT31" s="1060"/>
      <c r="AU31" s="1060">
        <v>290</v>
      </c>
      <c r="AV31" s="1060"/>
      <c r="AW31" s="1060"/>
      <c r="AX31" s="1060"/>
      <c r="AY31" s="1060"/>
      <c r="AZ31" s="1131" t="s">
        <v>505</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928</v>
      </c>
      <c r="R32" s="1133"/>
      <c r="S32" s="1133"/>
      <c r="T32" s="1133"/>
      <c r="U32" s="1133"/>
      <c r="V32" s="1133">
        <v>899</v>
      </c>
      <c r="W32" s="1133"/>
      <c r="X32" s="1133"/>
      <c r="Y32" s="1133"/>
      <c r="Z32" s="1133"/>
      <c r="AA32" s="1133">
        <v>29</v>
      </c>
      <c r="AB32" s="1133"/>
      <c r="AC32" s="1133"/>
      <c r="AD32" s="1133"/>
      <c r="AE32" s="1134"/>
      <c r="AF32" s="1108">
        <v>6</v>
      </c>
      <c r="AG32" s="1109"/>
      <c r="AH32" s="1109"/>
      <c r="AI32" s="1109"/>
      <c r="AJ32" s="1110"/>
      <c r="AK32" s="1069">
        <v>283</v>
      </c>
      <c r="AL32" s="1060"/>
      <c r="AM32" s="1060"/>
      <c r="AN32" s="1060"/>
      <c r="AO32" s="1060"/>
      <c r="AP32" s="1060">
        <v>3314</v>
      </c>
      <c r="AQ32" s="1060"/>
      <c r="AR32" s="1060"/>
      <c r="AS32" s="1060"/>
      <c r="AT32" s="1060"/>
      <c r="AU32" s="1060">
        <v>3291</v>
      </c>
      <c r="AV32" s="1060"/>
      <c r="AW32" s="1060"/>
      <c r="AX32" s="1060"/>
      <c r="AY32" s="1060"/>
      <c r="AZ32" s="1131" t="s">
        <v>505</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v>
      </c>
      <c r="AG63" s="1048"/>
      <c r="AH63" s="1048"/>
      <c r="AI63" s="1048"/>
      <c r="AJ63" s="1119"/>
      <c r="AK63" s="1120"/>
      <c r="AL63" s="1052"/>
      <c r="AM63" s="1052"/>
      <c r="AN63" s="1052"/>
      <c r="AO63" s="1052"/>
      <c r="AP63" s="1048">
        <v>5855</v>
      </c>
      <c r="AQ63" s="1048"/>
      <c r="AR63" s="1048"/>
      <c r="AS63" s="1048"/>
      <c r="AT63" s="1048"/>
      <c r="AU63" s="1048">
        <v>3631</v>
      </c>
      <c r="AV63" s="1048"/>
      <c r="AW63" s="1048"/>
      <c r="AX63" s="1048"/>
      <c r="AY63" s="1048"/>
      <c r="AZ63" s="1114"/>
      <c r="BA63" s="1114"/>
      <c r="BB63" s="1114"/>
      <c r="BC63" s="1114"/>
      <c r="BD63" s="1114"/>
      <c r="BE63" s="1049"/>
      <c r="BF63" s="1049"/>
      <c r="BG63" s="1049"/>
      <c r="BH63" s="1049"/>
      <c r="BI63" s="1050"/>
      <c r="BJ63" s="1115" t="s">
        <v>174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16.5" customHeight="1">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391</v>
      </c>
      <c r="W66" s="1091"/>
      <c r="X66" s="1091"/>
      <c r="Y66" s="1091"/>
      <c r="Z66" s="1092"/>
      <c r="AA66" s="1090" t="s">
        <v>410</v>
      </c>
      <c r="AB66" s="1091"/>
      <c r="AC66" s="1091"/>
      <c r="AD66" s="1091"/>
      <c r="AE66" s="1092"/>
      <c r="AF66" s="1096" t="s">
        <v>393</v>
      </c>
      <c r="AG66" s="1097"/>
      <c r="AH66" s="1097"/>
      <c r="AI66" s="1097"/>
      <c r="AJ66" s="1098"/>
      <c r="AK66" s="1090" t="s">
        <v>411</v>
      </c>
      <c r="AL66" s="1085"/>
      <c r="AM66" s="1085"/>
      <c r="AN66" s="1085"/>
      <c r="AO66" s="1086"/>
      <c r="AP66" s="1090" t="s">
        <v>395</v>
      </c>
      <c r="AQ66" s="1091"/>
      <c r="AR66" s="1091"/>
      <c r="AS66" s="1091"/>
      <c r="AT66" s="1092"/>
      <c r="AU66" s="1090" t="s">
        <v>412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15.7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572</v>
      </c>
      <c r="C68" s="1075"/>
      <c r="D68" s="1075"/>
      <c r="E68" s="1075"/>
      <c r="F68" s="1075"/>
      <c r="G68" s="1075"/>
      <c r="H68" s="1075"/>
      <c r="I68" s="1075"/>
      <c r="J68" s="1075"/>
      <c r="K68" s="1075"/>
      <c r="L68" s="1075"/>
      <c r="M68" s="1075"/>
      <c r="N68" s="1075"/>
      <c r="O68" s="1075"/>
      <c r="P68" s="1076"/>
      <c r="Q68" s="1077">
        <v>102</v>
      </c>
      <c r="R68" s="1071"/>
      <c r="S68" s="1071"/>
      <c r="T68" s="1071"/>
      <c r="U68" s="1071"/>
      <c r="V68" s="1071">
        <v>101</v>
      </c>
      <c r="W68" s="1071"/>
      <c r="X68" s="1071"/>
      <c r="Y68" s="1071"/>
      <c r="Z68" s="1071"/>
      <c r="AA68" s="1071">
        <v>1</v>
      </c>
      <c r="AB68" s="1071"/>
      <c r="AC68" s="1071"/>
      <c r="AD68" s="1071"/>
      <c r="AE68" s="1071"/>
      <c r="AF68" s="1071">
        <v>1</v>
      </c>
      <c r="AG68" s="1071"/>
      <c r="AH68" s="1071"/>
      <c r="AI68" s="1071"/>
      <c r="AJ68" s="1071"/>
      <c r="AK68" s="1071" t="s">
        <v>587</v>
      </c>
      <c r="AL68" s="1071"/>
      <c r="AM68" s="1071"/>
      <c r="AN68" s="1071"/>
      <c r="AO68" s="1071"/>
      <c r="AP68" s="1071" t="s">
        <v>587</v>
      </c>
      <c r="AQ68" s="1071"/>
      <c r="AR68" s="1071"/>
      <c r="AS68" s="1071"/>
      <c r="AT68" s="1071"/>
      <c r="AU68" s="1071" t="s">
        <v>505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573</v>
      </c>
      <c r="C69" s="1064"/>
      <c r="D69" s="1064"/>
      <c r="E69" s="1064"/>
      <c r="F69" s="1064"/>
      <c r="G69" s="1064"/>
      <c r="H69" s="1064"/>
      <c r="I69" s="1064"/>
      <c r="J69" s="1064"/>
      <c r="K69" s="1064"/>
      <c r="L69" s="1064"/>
      <c r="M69" s="1064"/>
      <c r="N69" s="1064"/>
      <c r="O69" s="1064"/>
      <c r="P69" s="1065"/>
      <c r="Q69" s="1066">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587</v>
      </c>
      <c r="AL69" s="1060"/>
      <c r="AM69" s="1060"/>
      <c r="AN69" s="1060"/>
      <c r="AO69" s="1060"/>
      <c r="AP69" s="1060" t="s">
        <v>587</v>
      </c>
      <c r="AQ69" s="1060"/>
      <c r="AR69" s="1060"/>
      <c r="AS69" s="1060"/>
      <c r="AT69" s="1060"/>
      <c r="AU69" s="1060" t="s">
        <v>505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574</v>
      </c>
      <c r="C70" s="1064"/>
      <c r="D70" s="1064"/>
      <c r="E70" s="1064"/>
      <c r="F70" s="1064"/>
      <c r="G70" s="1064"/>
      <c r="H70" s="1064"/>
      <c r="I70" s="1064"/>
      <c r="J70" s="1064"/>
      <c r="K70" s="1064"/>
      <c r="L70" s="1064"/>
      <c r="M70" s="1064"/>
      <c r="N70" s="1064"/>
      <c r="O70" s="1064"/>
      <c r="P70" s="1065"/>
      <c r="Q70" s="1066">
        <v>59</v>
      </c>
      <c r="R70" s="1060"/>
      <c r="S70" s="1060"/>
      <c r="T70" s="1060"/>
      <c r="U70" s="1060"/>
      <c r="V70" s="1060">
        <v>59</v>
      </c>
      <c r="W70" s="1060"/>
      <c r="X70" s="1060"/>
      <c r="Y70" s="1060"/>
      <c r="Z70" s="1060"/>
      <c r="AA70" s="1060" t="s">
        <v>587</v>
      </c>
      <c r="AB70" s="1060"/>
      <c r="AC70" s="1060"/>
      <c r="AD70" s="1060"/>
      <c r="AE70" s="1060"/>
      <c r="AF70" s="1060" t="s">
        <v>587</v>
      </c>
      <c r="AG70" s="1060"/>
      <c r="AH70" s="1060"/>
      <c r="AI70" s="1060"/>
      <c r="AJ70" s="1060"/>
      <c r="AK70" s="1060" t="s">
        <v>587</v>
      </c>
      <c r="AL70" s="1060"/>
      <c r="AM70" s="1060"/>
      <c r="AN70" s="1060"/>
      <c r="AO70" s="1060"/>
      <c r="AP70" s="1060" t="s">
        <v>587</v>
      </c>
      <c r="AQ70" s="1060"/>
      <c r="AR70" s="1060"/>
      <c r="AS70" s="1060"/>
      <c r="AT70" s="1060"/>
      <c r="AU70" s="1060" t="s">
        <v>505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575</v>
      </c>
      <c r="C71" s="1064"/>
      <c r="D71" s="1064"/>
      <c r="E71" s="1064"/>
      <c r="F71" s="1064"/>
      <c r="G71" s="1064"/>
      <c r="H71" s="1064"/>
      <c r="I71" s="1064"/>
      <c r="J71" s="1064"/>
      <c r="K71" s="1064"/>
      <c r="L71" s="1064"/>
      <c r="M71" s="1064"/>
      <c r="N71" s="1064"/>
      <c r="O71" s="1064"/>
      <c r="P71" s="1065"/>
      <c r="Q71" s="1066">
        <v>496</v>
      </c>
      <c r="R71" s="1060"/>
      <c r="S71" s="1060"/>
      <c r="T71" s="1060"/>
      <c r="U71" s="1060"/>
      <c r="V71" s="1060">
        <v>474</v>
      </c>
      <c r="W71" s="1060"/>
      <c r="X71" s="1060"/>
      <c r="Y71" s="1060"/>
      <c r="Z71" s="1060"/>
      <c r="AA71" s="1060">
        <v>21</v>
      </c>
      <c r="AB71" s="1060"/>
      <c r="AC71" s="1060"/>
      <c r="AD71" s="1060"/>
      <c r="AE71" s="1060"/>
      <c r="AF71" s="1060">
        <v>21</v>
      </c>
      <c r="AG71" s="1060"/>
      <c r="AH71" s="1060"/>
      <c r="AI71" s="1060"/>
      <c r="AJ71" s="1060"/>
      <c r="AK71" s="1060" t="s">
        <v>587</v>
      </c>
      <c r="AL71" s="1060"/>
      <c r="AM71" s="1060"/>
      <c r="AN71" s="1060"/>
      <c r="AO71" s="1060"/>
      <c r="AP71" s="1060" t="s">
        <v>587</v>
      </c>
      <c r="AQ71" s="1060"/>
      <c r="AR71" s="1060"/>
      <c r="AS71" s="1060"/>
      <c r="AT71" s="1060"/>
      <c r="AU71" s="1060" t="s">
        <v>505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576</v>
      </c>
      <c r="C72" s="1064"/>
      <c r="D72" s="1064"/>
      <c r="E72" s="1064"/>
      <c r="F72" s="1064"/>
      <c r="G72" s="1064"/>
      <c r="H72" s="1064"/>
      <c r="I72" s="1064"/>
      <c r="J72" s="1064"/>
      <c r="K72" s="1064"/>
      <c r="L72" s="1064"/>
      <c r="M72" s="1064"/>
      <c r="N72" s="1064"/>
      <c r="O72" s="1064"/>
      <c r="P72" s="1065"/>
      <c r="Q72" s="1066">
        <v>7</v>
      </c>
      <c r="R72" s="1060"/>
      <c r="S72" s="1060"/>
      <c r="T72" s="1060"/>
      <c r="U72" s="1060"/>
      <c r="V72" s="1060">
        <v>6</v>
      </c>
      <c r="W72" s="1060"/>
      <c r="X72" s="1060"/>
      <c r="Y72" s="1060"/>
      <c r="Z72" s="1060"/>
      <c r="AA72" s="1060">
        <v>1</v>
      </c>
      <c r="AB72" s="1060"/>
      <c r="AC72" s="1060"/>
      <c r="AD72" s="1060"/>
      <c r="AE72" s="1060"/>
      <c r="AF72" s="1060">
        <v>1</v>
      </c>
      <c r="AG72" s="1060"/>
      <c r="AH72" s="1060"/>
      <c r="AI72" s="1060"/>
      <c r="AJ72" s="1060"/>
      <c r="AK72" s="1060" t="s">
        <v>587</v>
      </c>
      <c r="AL72" s="1060"/>
      <c r="AM72" s="1060"/>
      <c r="AN72" s="1060"/>
      <c r="AO72" s="1060"/>
      <c r="AP72" s="1060" t="s">
        <v>587</v>
      </c>
      <c r="AQ72" s="1060"/>
      <c r="AR72" s="1060"/>
      <c r="AS72" s="1060"/>
      <c r="AT72" s="1060"/>
      <c r="AU72" s="1060" t="s">
        <v>505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577</v>
      </c>
      <c r="C73" s="1064"/>
      <c r="D73" s="1064"/>
      <c r="E73" s="1064"/>
      <c r="F73" s="1064"/>
      <c r="G73" s="1064"/>
      <c r="H73" s="1064"/>
      <c r="I73" s="1064"/>
      <c r="J73" s="1064"/>
      <c r="K73" s="1064"/>
      <c r="L73" s="1064"/>
      <c r="M73" s="1064"/>
      <c r="N73" s="1064"/>
      <c r="O73" s="1064"/>
      <c r="P73" s="1065"/>
      <c r="Q73" s="1066">
        <v>61</v>
      </c>
      <c r="R73" s="1060"/>
      <c r="S73" s="1060"/>
      <c r="T73" s="1060"/>
      <c r="U73" s="1060"/>
      <c r="V73" s="1060">
        <v>35</v>
      </c>
      <c r="W73" s="1060"/>
      <c r="X73" s="1060"/>
      <c r="Y73" s="1060"/>
      <c r="Z73" s="1060"/>
      <c r="AA73" s="1060">
        <v>26</v>
      </c>
      <c r="AB73" s="1060"/>
      <c r="AC73" s="1060"/>
      <c r="AD73" s="1060"/>
      <c r="AE73" s="1060"/>
      <c r="AF73" s="1060">
        <v>26</v>
      </c>
      <c r="AG73" s="1060"/>
      <c r="AH73" s="1060"/>
      <c r="AI73" s="1060"/>
      <c r="AJ73" s="1060"/>
      <c r="AK73" s="1060" t="s">
        <v>587</v>
      </c>
      <c r="AL73" s="1060"/>
      <c r="AM73" s="1060"/>
      <c r="AN73" s="1060"/>
      <c r="AO73" s="1060"/>
      <c r="AP73" s="1060" t="s">
        <v>587</v>
      </c>
      <c r="AQ73" s="1060"/>
      <c r="AR73" s="1060"/>
      <c r="AS73" s="1060"/>
      <c r="AT73" s="1060"/>
      <c r="AU73" s="1060" t="s">
        <v>505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578</v>
      </c>
      <c r="C74" s="1064"/>
      <c r="D74" s="1064"/>
      <c r="E74" s="1064"/>
      <c r="F74" s="1064"/>
      <c r="G74" s="1064"/>
      <c r="H74" s="1064"/>
      <c r="I74" s="1064"/>
      <c r="J74" s="1064"/>
      <c r="K74" s="1064"/>
      <c r="L74" s="1064"/>
      <c r="M74" s="1064"/>
      <c r="N74" s="1064"/>
      <c r="O74" s="1064"/>
      <c r="P74" s="1065"/>
      <c r="Q74" s="1066">
        <v>967</v>
      </c>
      <c r="R74" s="1060"/>
      <c r="S74" s="1060"/>
      <c r="T74" s="1060"/>
      <c r="U74" s="1060"/>
      <c r="V74" s="1060">
        <v>929</v>
      </c>
      <c r="W74" s="1060"/>
      <c r="X74" s="1060"/>
      <c r="Y74" s="1060"/>
      <c r="Z74" s="1060"/>
      <c r="AA74" s="1060">
        <v>38</v>
      </c>
      <c r="AB74" s="1060"/>
      <c r="AC74" s="1060"/>
      <c r="AD74" s="1060"/>
      <c r="AE74" s="1060"/>
      <c r="AF74" s="1060">
        <v>38</v>
      </c>
      <c r="AG74" s="1060"/>
      <c r="AH74" s="1060"/>
      <c r="AI74" s="1060"/>
      <c r="AJ74" s="1060"/>
      <c r="AK74" s="1060">
        <v>25</v>
      </c>
      <c r="AL74" s="1060"/>
      <c r="AM74" s="1060"/>
      <c r="AN74" s="1060"/>
      <c r="AO74" s="1060"/>
      <c r="AP74" s="1060">
        <v>66</v>
      </c>
      <c r="AQ74" s="1060"/>
      <c r="AR74" s="1060"/>
      <c r="AS74" s="1060"/>
      <c r="AT74" s="1060"/>
      <c r="AU74" s="1060">
        <v>33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579</v>
      </c>
      <c r="C75" s="1064"/>
      <c r="D75" s="1064"/>
      <c r="E75" s="1064"/>
      <c r="F75" s="1064"/>
      <c r="G75" s="1064"/>
      <c r="H75" s="1064"/>
      <c r="I75" s="1064"/>
      <c r="J75" s="1064"/>
      <c r="K75" s="1064"/>
      <c r="L75" s="1064"/>
      <c r="M75" s="1064"/>
      <c r="N75" s="1064"/>
      <c r="O75" s="1064"/>
      <c r="P75" s="1065"/>
      <c r="Q75" s="1067">
        <v>291</v>
      </c>
      <c r="R75" s="1068"/>
      <c r="S75" s="1068"/>
      <c r="T75" s="1068"/>
      <c r="U75" s="1069"/>
      <c r="V75" s="1070">
        <v>277</v>
      </c>
      <c r="W75" s="1068"/>
      <c r="X75" s="1068"/>
      <c r="Y75" s="1068"/>
      <c r="Z75" s="1069"/>
      <c r="AA75" s="1070">
        <v>13</v>
      </c>
      <c r="AB75" s="1068"/>
      <c r="AC75" s="1068"/>
      <c r="AD75" s="1068"/>
      <c r="AE75" s="1069"/>
      <c r="AF75" s="1070">
        <v>13</v>
      </c>
      <c r="AG75" s="1068"/>
      <c r="AH75" s="1068"/>
      <c r="AI75" s="1068"/>
      <c r="AJ75" s="1069"/>
      <c r="AK75" s="1070">
        <v>90</v>
      </c>
      <c r="AL75" s="1068"/>
      <c r="AM75" s="1068"/>
      <c r="AN75" s="1068"/>
      <c r="AO75" s="1069"/>
      <c r="AP75" s="1070" t="s">
        <v>588</v>
      </c>
      <c r="AQ75" s="1068"/>
      <c r="AR75" s="1068"/>
      <c r="AS75" s="1068"/>
      <c r="AT75" s="1069"/>
      <c r="AU75" s="1070" t="s">
        <v>505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580</v>
      </c>
      <c r="C76" s="1064"/>
      <c r="D76" s="1064"/>
      <c r="E76" s="1064"/>
      <c r="F76" s="1064"/>
      <c r="G76" s="1064"/>
      <c r="H76" s="1064"/>
      <c r="I76" s="1064"/>
      <c r="J76" s="1064"/>
      <c r="K76" s="1064"/>
      <c r="L76" s="1064"/>
      <c r="M76" s="1064"/>
      <c r="N76" s="1064"/>
      <c r="O76" s="1064"/>
      <c r="P76" s="1065"/>
      <c r="Q76" s="1067">
        <v>66</v>
      </c>
      <c r="R76" s="1068"/>
      <c r="S76" s="1068"/>
      <c r="T76" s="1068"/>
      <c r="U76" s="1069"/>
      <c r="V76" s="1070">
        <v>66</v>
      </c>
      <c r="W76" s="1068"/>
      <c r="X76" s="1068"/>
      <c r="Y76" s="1068"/>
      <c r="Z76" s="1069"/>
      <c r="AA76" s="1070" t="s">
        <v>587</v>
      </c>
      <c r="AB76" s="1068"/>
      <c r="AC76" s="1068"/>
      <c r="AD76" s="1068"/>
      <c r="AE76" s="1069"/>
      <c r="AF76" s="1070" t="s">
        <v>587</v>
      </c>
      <c r="AG76" s="1068"/>
      <c r="AH76" s="1068"/>
      <c r="AI76" s="1068"/>
      <c r="AJ76" s="1069"/>
      <c r="AK76" s="1070" t="s">
        <v>588</v>
      </c>
      <c r="AL76" s="1068"/>
      <c r="AM76" s="1068"/>
      <c r="AN76" s="1068"/>
      <c r="AO76" s="1069"/>
      <c r="AP76" s="1070" t="s">
        <v>587</v>
      </c>
      <c r="AQ76" s="1068"/>
      <c r="AR76" s="1068"/>
      <c r="AS76" s="1068"/>
      <c r="AT76" s="1069"/>
      <c r="AU76" s="1070" t="s">
        <v>505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581</v>
      </c>
      <c r="C77" s="1064"/>
      <c r="D77" s="1064"/>
      <c r="E77" s="1064"/>
      <c r="F77" s="1064"/>
      <c r="G77" s="1064"/>
      <c r="H77" s="1064"/>
      <c r="I77" s="1064"/>
      <c r="J77" s="1064"/>
      <c r="K77" s="1064"/>
      <c r="L77" s="1064"/>
      <c r="M77" s="1064"/>
      <c r="N77" s="1064"/>
      <c r="O77" s="1064"/>
      <c r="P77" s="1065"/>
      <c r="Q77" s="1067">
        <v>985</v>
      </c>
      <c r="R77" s="1068"/>
      <c r="S77" s="1068"/>
      <c r="T77" s="1068"/>
      <c r="U77" s="1069"/>
      <c r="V77" s="1070">
        <v>954</v>
      </c>
      <c r="W77" s="1068"/>
      <c r="X77" s="1068"/>
      <c r="Y77" s="1068"/>
      <c r="Z77" s="1069"/>
      <c r="AA77" s="1070">
        <v>31</v>
      </c>
      <c r="AB77" s="1068"/>
      <c r="AC77" s="1068"/>
      <c r="AD77" s="1068"/>
      <c r="AE77" s="1069"/>
      <c r="AF77" s="1070">
        <v>31</v>
      </c>
      <c r="AG77" s="1068"/>
      <c r="AH77" s="1068"/>
      <c r="AI77" s="1068"/>
      <c r="AJ77" s="1069"/>
      <c r="AK77" s="1070" t="s">
        <v>587</v>
      </c>
      <c r="AL77" s="1068"/>
      <c r="AM77" s="1068"/>
      <c r="AN77" s="1068"/>
      <c r="AO77" s="1069"/>
      <c r="AP77" s="1070" t="s">
        <v>587</v>
      </c>
      <c r="AQ77" s="1068"/>
      <c r="AR77" s="1068"/>
      <c r="AS77" s="1068"/>
      <c r="AT77" s="1069"/>
      <c r="AU77" s="1070" t="s">
        <v>505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582</v>
      </c>
      <c r="C78" s="1064"/>
      <c r="D78" s="1064"/>
      <c r="E78" s="1064"/>
      <c r="F78" s="1064"/>
      <c r="G78" s="1064"/>
      <c r="H78" s="1064"/>
      <c r="I78" s="1064"/>
      <c r="J78" s="1064"/>
      <c r="K78" s="1064"/>
      <c r="L78" s="1064"/>
      <c r="M78" s="1064"/>
      <c r="N78" s="1064"/>
      <c r="O78" s="1064"/>
      <c r="P78" s="1065"/>
      <c r="Q78" s="1066">
        <v>70107</v>
      </c>
      <c r="R78" s="1060"/>
      <c r="S78" s="1060"/>
      <c r="T78" s="1060"/>
      <c r="U78" s="1060"/>
      <c r="V78" s="1060">
        <v>67173</v>
      </c>
      <c r="W78" s="1060"/>
      <c r="X78" s="1060"/>
      <c r="Y78" s="1060"/>
      <c r="Z78" s="1060"/>
      <c r="AA78" s="1060" t="s">
        <v>588</v>
      </c>
      <c r="AB78" s="1060"/>
      <c r="AC78" s="1060"/>
      <c r="AD78" s="1060"/>
      <c r="AE78" s="1060"/>
      <c r="AF78" s="1060">
        <v>2934</v>
      </c>
      <c r="AG78" s="1060"/>
      <c r="AH78" s="1060"/>
      <c r="AI78" s="1060"/>
      <c r="AJ78" s="1060"/>
      <c r="AK78" s="1060">
        <v>169</v>
      </c>
      <c r="AL78" s="1060"/>
      <c r="AM78" s="1060"/>
      <c r="AN78" s="1060"/>
      <c r="AO78" s="1060"/>
      <c r="AP78" s="1060" t="s">
        <v>587</v>
      </c>
      <c r="AQ78" s="1060"/>
      <c r="AR78" s="1060"/>
      <c r="AS78" s="1060"/>
      <c r="AT78" s="1060"/>
      <c r="AU78" s="1060" t="s">
        <v>505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583</v>
      </c>
      <c r="C79" s="1064"/>
      <c r="D79" s="1064"/>
      <c r="E79" s="1064"/>
      <c r="F79" s="1064"/>
      <c r="G79" s="1064"/>
      <c r="H79" s="1064"/>
      <c r="I79" s="1064"/>
      <c r="J79" s="1064"/>
      <c r="K79" s="1064"/>
      <c r="L79" s="1064"/>
      <c r="M79" s="1064"/>
      <c r="N79" s="1064"/>
      <c r="O79" s="1064"/>
      <c r="P79" s="1065"/>
      <c r="Q79" s="1066">
        <v>244</v>
      </c>
      <c r="R79" s="1060"/>
      <c r="S79" s="1060"/>
      <c r="T79" s="1060"/>
      <c r="U79" s="1060"/>
      <c r="V79" s="1060">
        <v>231</v>
      </c>
      <c r="W79" s="1060"/>
      <c r="X79" s="1060"/>
      <c r="Y79" s="1060"/>
      <c r="Z79" s="1060"/>
      <c r="AA79" s="1060">
        <v>13</v>
      </c>
      <c r="AB79" s="1060"/>
      <c r="AC79" s="1060"/>
      <c r="AD79" s="1060"/>
      <c r="AE79" s="1060"/>
      <c r="AF79" s="1060">
        <v>13</v>
      </c>
      <c r="AG79" s="1060"/>
      <c r="AH79" s="1060"/>
      <c r="AI79" s="1060"/>
      <c r="AJ79" s="1060"/>
      <c r="AK79" s="1060">
        <v>36</v>
      </c>
      <c r="AL79" s="1060"/>
      <c r="AM79" s="1060"/>
      <c r="AN79" s="1060"/>
      <c r="AO79" s="1060"/>
      <c r="AP79" s="1060" t="s">
        <v>587</v>
      </c>
      <c r="AQ79" s="1060"/>
      <c r="AR79" s="1060"/>
      <c r="AS79" s="1060"/>
      <c r="AT79" s="1060"/>
      <c r="AU79" s="1060" t="s">
        <v>505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584</v>
      </c>
      <c r="C80" s="1064"/>
      <c r="D80" s="1064"/>
      <c r="E80" s="1064"/>
      <c r="F80" s="1064"/>
      <c r="G80" s="1064"/>
      <c r="H80" s="1064"/>
      <c r="I80" s="1064"/>
      <c r="J80" s="1064"/>
      <c r="K80" s="1064"/>
      <c r="L80" s="1064"/>
      <c r="M80" s="1064"/>
      <c r="N80" s="1064"/>
      <c r="O80" s="1064"/>
      <c r="P80" s="1065"/>
      <c r="Q80" s="1066">
        <v>767604</v>
      </c>
      <c r="R80" s="1060"/>
      <c r="S80" s="1060"/>
      <c r="T80" s="1060"/>
      <c r="U80" s="1060"/>
      <c r="V80" s="1060">
        <v>751444</v>
      </c>
      <c r="W80" s="1060"/>
      <c r="X80" s="1060"/>
      <c r="Y80" s="1060"/>
      <c r="Z80" s="1060"/>
      <c r="AA80" s="1060">
        <v>16160</v>
      </c>
      <c r="AB80" s="1060"/>
      <c r="AC80" s="1060"/>
      <c r="AD80" s="1060"/>
      <c r="AE80" s="1060"/>
      <c r="AF80" s="1060">
        <v>16160</v>
      </c>
      <c r="AG80" s="1060"/>
      <c r="AH80" s="1060"/>
      <c r="AI80" s="1060"/>
      <c r="AJ80" s="1060"/>
      <c r="AK80" s="1060" t="s">
        <v>587</v>
      </c>
      <c r="AL80" s="1060"/>
      <c r="AM80" s="1060"/>
      <c r="AN80" s="1060"/>
      <c r="AO80" s="1060"/>
      <c r="AP80" s="1060" t="s">
        <v>587</v>
      </c>
      <c r="AQ80" s="1060"/>
      <c r="AR80" s="1060"/>
      <c r="AS80" s="1060"/>
      <c r="AT80" s="1060"/>
      <c r="AU80" s="1060" t="s">
        <v>505</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19604</v>
      </c>
      <c r="AG88" s="1048"/>
      <c r="AH88" s="1048"/>
      <c r="AI88" s="1048"/>
      <c r="AJ88" s="1048"/>
      <c r="AK88" s="1052"/>
      <c r="AL88" s="1052"/>
      <c r="AM88" s="1052"/>
      <c r="AN88" s="1052"/>
      <c r="AO88" s="1052"/>
      <c r="AP88" s="1048">
        <v>66</v>
      </c>
      <c r="AQ88" s="1048"/>
      <c r="AR88" s="1048"/>
      <c r="AS88" s="1048"/>
      <c r="AT88" s="1048"/>
      <c r="AU88" s="1048">
        <v>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1450761</v>
      </c>
      <c r="AB110" s="976"/>
      <c r="AC110" s="976"/>
      <c r="AD110" s="976"/>
      <c r="AE110" s="977"/>
      <c r="AF110" s="978">
        <v>1425657</v>
      </c>
      <c r="AG110" s="976"/>
      <c r="AH110" s="976"/>
      <c r="AI110" s="976"/>
      <c r="AJ110" s="977"/>
      <c r="AK110" s="978">
        <v>1554544</v>
      </c>
      <c r="AL110" s="976"/>
      <c r="AM110" s="976"/>
      <c r="AN110" s="976"/>
      <c r="AO110" s="977"/>
      <c r="AP110" s="979">
        <v>19.8</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18381981</v>
      </c>
      <c r="BR110" s="923"/>
      <c r="BS110" s="923"/>
      <c r="BT110" s="923"/>
      <c r="BU110" s="923"/>
      <c r="BV110" s="923">
        <v>18516976</v>
      </c>
      <c r="BW110" s="923"/>
      <c r="BX110" s="923"/>
      <c r="BY110" s="923"/>
      <c r="BZ110" s="923"/>
      <c r="CA110" s="923">
        <v>19098605</v>
      </c>
      <c r="CB110" s="923"/>
      <c r="CC110" s="923"/>
      <c r="CD110" s="923"/>
      <c r="CE110" s="923"/>
      <c r="CF110" s="947">
        <v>242.9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383</v>
      </c>
      <c r="DH110" s="923"/>
      <c r="DI110" s="923"/>
      <c r="DJ110" s="923"/>
      <c r="DK110" s="923"/>
      <c r="DL110" s="923" t="s">
        <v>429</v>
      </c>
      <c r="DM110" s="923"/>
      <c r="DN110" s="923"/>
      <c r="DO110" s="923"/>
      <c r="DP110" s="923"/>
      <c r="DQ110" s="923" t="s">
        <v>383</v>
      </c>
      <c r="DR110" s="923"/>
      <c r="DS110" s="923"/>
      <c r="DT110" s="923"/>
      <c r="DU110" s="923"/>
      <c r="DV110" s="924" t="s">
        <v>383</v>
      </c>
      <c r="DW110" s="924"/>
      <c r="DX110" s="924"/>
      <c r="DY110" s="924"/>
      <c r="DZ110" s="925"/>
    </row>
    <row r="111" spans="1:131" s="246" customFormat="1" ht="26.25" customHeight="1">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383</v>
      </c>
      <c r="AB111" s="1004"/>
      <c r="AC111" s="1004"/>
      <c r="AD111" s="1004"/>
      <c r="AE111" s="1005"/>
      <c r="AF111" s="1006" t="s">
        <v>174</v>
      </c>
      <c r="AG111" s="1004"/>
      <c r="AH111" s="1004"/>
      <c r="AI111" s="1004"/>
      <c r="AJ111" s="1005"/>
      <c r="AK111" s="1006" t="s">
        <v>387</v>
      </c>
      <c r="AL111" s="1004"/>
      <c r="AM111" s="1004"/>
      <c r="AN111" s="1004"/>
      <c r="AO111" s="1005"/>
      <c r="AP111" s="1007" t="s">
        <v>383</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174</v>
      </c>
      <c r="BR111" s="895"/>
      <c r="BS111" s="895"/>
      <c r="BT111" s="895"/>
      <c r="BU111" s="895"/>
      <c r="BV111" s="895" t="s">
        <v>387</v>
      </c>
      <c r="BW111" s="895"/>
      <c r="BX111" s="895"/>
      <c r="BY111" s="895"/>
      <c r="BZ111" s="895"/>
      <c r="CA111" s="895" t="s">
        <v>387</v>
      </c>
      <c r="CB111" s="895"/>
      <c r="CC111" s="895"/>
      <c r="CD111" s="895"/>
      <c r="CE111" s="895"/>
      <c r="CF111" s="956" t="s">
        <v>383</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387</v>
      </c>
      <c r="DM111" s="895"/>
      <c r="DN111" s="895"/>
      <c r="DO111" s="895"/>
      <c r="DP111" s="895"/>
      <c r="DQ111" s="895" t="s">
        <v>387</v>
      </c>
      <c r="DR111" s="895"/>
      <c r="DS111" s="895"/>
      <c r="DT111" s="895"/>
      <c r="DU111" s="895"/>
      <c r="DV111" s="872" t="s">
        <v>383</v>
      </c>
      <c r="DW111" s="872"/>
      <c r="DX111" s="872"/>
      <c r="DY111" s="872"/>
      <c r="DZ111" s="873"/>
    </row>
    <row r="112" spans="1:131" s="246" customFormat="1" ht="26.25" customHeight="1">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383</v>
      </c>
      <c r="AB112" s="858"/>
      <c r="AC112" s="858"/>
      <c r="AD112" s="858"/>
      <c r="AE112" s="859"/>
      <c r="AF112" s="860" t="s">
        <v>383</v>
      </c>
      <c r="AG112" s="858"/>
      <c r="AH112" s="858"/>
      <c r="AI112" s="858"/>
      <c r="AJ112" s="859"/>
      <c r="AK112" s="860" t="s">
        <v>429</v>
      </c>
      <c r="AL112" s="858"/>
      <c r="AM112" s="858"/>
      <c r="AN112" s="858"/>
      <c r="AO112" s="859"/>
      <c r="AP112" s="905" t="s">
        <v>387</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3472954</v>
      </c>
      <c r="BR112" s="895"/>
      <c r="BS112" s="895"/>
      <c r="BT112" s="895"/>
      <c r="BU112" s="895"/>
      <c r="BV112" s="895">
        <v>3515100</v>
      </c>
      <c r="BW112" s="895"/>
      <c r="BX112" s="895"/>
      <c r="BY112" s="895"/>
      <c r="BZ112" s="895"/>
      <c r="CA112" s="895">
        <v>3630885</v>
      </c>
      <c r="CB112" s="895"/>
      <c r="CC112" s="895"/>
      <c r="CD112" s="895"/>
      <c r="CE112" s="895"/>
      <c r="CF112" s="956">
        <v>46.2</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383</v>
      </c>
      <c r="DH112" s="895"/>
      <c r="DI112" s="895"/>
      <c r="DJ112" s="895"/>
      <c r="DK112" s="895"/>
      <c r="DL112" s="895" t="s">
        <v>387</v>
      </c>
      <c r="DM112" s="895"/>
      <c r="DN112" s="895"/>
      <c r="DO112" s="895"/>
      <c r="DP112" s="895"/>
      <c r="DQ112" s="895" t="s">
        <v>174</v>
      </c>
      <c r="DR112" s="895"/>
      <c r="DS112" s="895"/>
      <c r="DT112" s="895"/>
      <c r="DU112" s="895"/>
      <c r="DV112" s="872" t="s">
        <v>387</v>
      </c>
      <c r="DW112" s="872"/>
      <c r="DX112" s="872"/>
      <c r="DY112" s="872"/>
      <c r="DZ112" s="873"/>
    </row>
    <row r="113" spans="1:130" s="246" customFormat="1" ht="26.25" customHeight="1">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180911</v>
      </c>
      <c r="AB113" s="1004"/>
      <c r="AC113" s="1004"/>
      <c r="AD113" s="1004"/>
      <c r="AE113" s="1005"/>
      <c r="AF113" s="1006">
        <v>187134</v>
      </c>
      <c r="AG113" s="1004"/>
      <c r="AH113" s="1004"/>
      <c r="AI113" s="1004"/>
      <c r="AJ113" s="1005"/>
      <c r="AK113" s="1006">
        <v>193909</v>
      </c>
      <c r="AL113" s="1004"/>
      <c r="AM113" s="1004"/>
      <c r="AN113" s="1004"/>
      <c r="AO113" s="1005"/>
      <c r="AP113" s="1007">
        <v>2.5</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82077</v>
      </c>
      <c r="BR113" s="895"/>
      <c r="BS113" s="895"/>
      <c r="BT113" s="895"/>
      <c r="BU113" s="895"/>
      <c r="BV113" s="895">
        <v>37165</v>
      </c>
      <c r="BW113" s="895"/>
      <c r="BX113" s="895"/>
      <c r="BY113" s="895"/>
      <c r="BZ113" s="895"/>
      <c r="CA113" s="895">
        <v>32906</v>
      </c>
      <c r="CB113" s="895"/>
      <c r="CC113" s="895"/>
      <c r="CD113" s="895"/>
      <c r="CE113" s="895"/>
      <c r="CF113" s="956">
        <v>0.4</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174</v>
      </c>
      <c r="DH113" s="858"/>
      <c r="DI113" s="858"/>
      <c r="DJ113" s="858"/>
      <c r="DK113" s="859"/>
      <c r="DL113" s="860" t="s">
        <v>383</v>
      </c>
      <c r="DM113" s="858"/>
      <c r="DN113" s="858"/>
      <c r="DO113" s="858"/>
      <c r="DP113" s="859"/>
      <c r="DQ113" s="860" t="s">
        <v>387</v>
      </c>
      <c r="DR113" s="858"/>
      <c r="DS113" s="858"/>
      <c r="DT113" s="858"/>
      <c r="DU113" s="859"/>
      <c r="DV113" s="905" t="s">
        <v>174</v>
      </c>
      <c r="DW113" s="906"/>
      <c r="DX113" s="906"/>
      <c r="DY113" s="906"/>
      <c r="DZ113" s="907"/>
    </row>
    <row r="114" spans="1:130" s="246" customFormat="1" ht="26.25" customHeight="1">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91602</v>
      </c>
      <c r="AB114" s="858"/>
      <c r="AC114" s="858"/>
      <c r="AD114" s="858"/>
      <c r="AE114" s="859"/>
      <c r="AF114" s="860">
        <v>71378</v>
      </c>
      <c r="AG114" s="858"/>
      <c r="AH114" s="858"/>
      <c r="AI114" s="858"/>
      <c r="AJ114" s="859"/>
      <c r="AK114" s="860">
        <v>4664</v>
      </c>
      <c r="AL114" s="858"/>
      <c r="AM114" s="858"/>
      <c r="AN114" s="858"/>
      <c r="AO114" s="859"/>
      <c r="AP114" s="905">
        <v>0.1</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2314290</v>
      </c>
      <c r="BR114" s="895"/>
      <c r="BS114" s="895"/>
      <c r="BT114" s="895"/>
      <c r="BU114" s="895"/>
      <c r="BV114" s="895">
        <v>2260615</v>
      </c>
      <c r="BW114" s="895"/>
      <c r="BX114" s="895"/>
      <c r="BY114" s="895"/>
      <c r="BZ114" s="895"/>
      <c r="CA114" s="895">
        <v>2224123</v>
      </c>
      <c r="CB114" s="895"/>
      <c r="CC114" s="895"/>
      <c r="CD114" s="895"/>
      <c r="CE114" s="895"/>
      <c r="CF114" s="956">
        <v>28.3</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174</v>
      </c>
      <c r="DH114" s="858"/>
      <c r="DI114" s="858"/>
      <c r="DJ114" s="858"/>
      <c r="DK114" s="859"/>
      <c r="DL114" s="860" t="s">
        <v>174</v>
      </c>
      <c r="DM114" s="858"/>
      <c r="DN114" s="858"/>
      <c r="DO114" s="858"/>
      <c r="DP114" s="859"/>
      <c r="DQ114" s="860" t="s">
        <v>174</v>
      </c>
      <c r="DR114" s="858"/>
      <c r="DS114" s="858"/>
      <c r="DT114" s="858"/>
      <c r="DU114" s="859"/>
      <c r="DV114" s="905" t="s">
        <v>174</v>
      </c>
      <c r="DW114" s="906"/>
      <c r="DX114" s="906"/>
      <c r="DY114" s="906"/>
      <c r="DZ114" s="907"/>
    </row>
    <row r="115" spans="1:130" s="246" customFormat="1" ht="26.25" customHeight="1">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4829</v>
      </c>
      <c r="AB115" s="1004"/>
      <c r="AC115" s="1004"/>
      <c r="AD115" s="1004"/>
      <c r="AE115" s="1005"/>
      <c r="AF115" s="1006" t="s">
        <v>383</v>
      </c>
      <c r="AG115" s="1004"/>
      <c r="AH115" s="1004"/>
      <c r="AI115" s="1004"/>
      <c r="AJ115" s="1005"/>
      <c r="AK115" s="1006" t="s">
        <v>174</v>
      </c>
      <c r="AL115" s="1004"/>
      <c r="AM115" s="1004"/>
      <c r="AN115" s="1004"/>
      <c r="AO115" s="1005"/>
      <c r="AP115" s="1007" t="s">
        <v>429</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174</v>
      </c>
      <c r="BR115" s="895"/>
      <c r="BS115" s="895"/>
      <c r="BT115" s="895"/>
      <c r="BU115" s="895"/>
      <c r="BV115" s="895" t="s">
        <v>387</v>
      </c>
      <c r="BW115" s="895"/>
      <c r="BX115" s="895"/>
      <c r="BY115" s="895"/>
      <c r="BZ115" s="895"/>
      <c r="CA115" s="895" t="s">
        <v>383</v>
      </c>
      <c r="CB115" s="895"/>
      <c r="CC115" s="895"/>
      <c r="CD115" s="895"/>
      <c r="CE115" s="895"/>
      <c r="CF115" s="956" t="s">
        <v>174</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383</v>
      </c>
      <c r="DH115" s="858"/>
      <c r="DI115" s="858"/>
      <c r="DJ115" s="858"/>
      <c r="DK115" s="859"/>
      <c r="DL115" s="860" t="s">
        <v>383</v>
      </c>
      <c r="DM115" s="858"/>
      <c r="DN115" s="858"/>
      <c r="DO115" s="858"/>
      <c r="DP115" s="859"/>
      <c r="DQ115" s="860" t="s">
        <v>174</v>
      </c>
      <c r="DR115" s="858"/>
      <c r="DS115" s="858"/>
      <c r="DT115" s="858"/>
      <c r="DU115" s="859"/>
      <c r="DV115" s="905" t="s">
        <v>174</v>
      </c>
      <c r="DW115" s="906"/>
      <c r="DX115" s="906"/>
      <c r="DY115" s="906"/>
      <c r="DZ115" s="907"/>
    </row>
    <row r="116" spans="1:130" s="246" customFormat="1" ht="26.25" customHeight="1">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174</v>
      </c>
      <c r="AB116" s="858"/>
      <c r="AC116" s="858"/>
      <c r="AD116" s="858"/>
      <c r="AE116" s="859"/>
      <c r="AF116" s="860" t="s">
        <v>383</v>
      </c>
      <c r="AG116" s="858"/>
      <c r="AH116" s="858"/>
      <c r="AI116" s="858"/>
      <c r="AJ116" s="859"/>
      <c r="AK116" s="860" t="s">
        <v>174</v>
      </c>
      <c r="AL116" s="858"/>
      <c r="AM116" s="858"/>
      <c r="AN116" s="858"/>
      <c r="AO116" s="859"/>
      <c r="AP116" s="905" t="s">
        <v>174</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387</v>
      </c>
      <c r="BR116" s="895"/>
      <c r="BS116" s="895"/>
      <c r="BT116" s="895"/>
      <c r="BU116" s="895"/>
      <c r="BV116" s="895" t="s">
        <v>387</v>
      </c>
      <c r="BW116" s="895"/>
      <c r="BX116" s="895"/>
      <c r="BY116" s="895"/>
      <c r="BZ116" s="895"/>
      <c r="CA116" s="895" t="s">
        <v>383</v>
      </c>
      <c r="CB116" s="895"/>
      <c r="CC116" s="895"/>
      <c r="CD116" s="895"/>
      <c r="CE116" s="895"/>
      <c r="CF116" s="956" t="s">
        <v>387</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383</v>
      </c>
      <c r="DM116" s="858"/>
      <c r="DN116" s="858"/>
      <c r="DO116" s="858"/>
      <c r="DP116" s="859"/>
      <c r="DQ116" s="860" t="s">
        <v>174</v>
      </c>
      <c r="DR116" s="858"/>
      <c r="DS116" s="858"/>
      <c r="DT116" s="858"/>
      <c r="DU116" s="859"/>
      <c r="DV116" s="905" t="s">
        <v>383</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1728103</v>
      </c>
      <c r="AB117" s="990"/>
      <c r="AC117" s="990"/>
      <c r="AD117" s="990"/>
      <c r="AE117" s="991"/>
      <c r="AF117" s="992">
        <v>1684169</v>
      </c>
      <c r="AG117" s="990"/>
      <c r="AH117" s="990"/>
      <c r="AI117" s="990"/>
      <c r="AJ117" s="991"/>
      <c r="AK117" s="992">
        <v>1753117</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174</v>
      </c>
      <c r="BR117" s="895"/>
      <c r="BS117" s="895"/>
      <c r="BT117" s="895"/>
      <c r="BU117" s="895"/>
      <c r="BV117" s="895" t="s">
        <v>174</v>
      </c>
      <c r="BW117" s="895"/>
      <c r="BX117" s="895"/>
      <c r="BY117" s="895"/>
      <c r="BZ117" s="895"/>
      <c r="CA117" s="895" t="s">
        <v>387</v>
      </c>
      <c r="CB117" s="895"/>
      <c r="CC117" s="895"/>
      <c r="CD117" s="895"/>
      <c r="CE117" s="895"/>
      <c r="CF117" s="956" t="s">
        <v>174</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174</v>
      </c>
      <c r="DH117" s="858"/>
      <c r="DI117" s="858"/>
      <c r="DJ117" s="858"/>
      <c r="DK117" s="859"/>
      <c r="DL117" s="860" t="s">
        <v>174</v>
      </c>
      <c r="DM117" s="858"/>
      <c r="DN117" s="858"/>
      <c r="DO117" s="858"/>
      <c r="DP117" s="859"/>
      <c r="DQ117" s="860" t="s">
        <v>387</v>
      </c>
      <c r="DR117" s="858"/>
      <c r="DS117" s="858"/>
      <c r="DT117" s="858"/>
      <c r="DU117" s="859"/>
      <c r="DV117" s="905" t="s">
        <v>429</v>
      </c>
      <c r="DW117" s="906"/>
      <c r="DX117" s="906"/>
      <c r="DY117" s="906"/>
      <c r="DZ117" s="907"/>
    </row>
    <row r="118" spans="1:130" s="246" customFormat="1" ht="26.25" customHeight="1">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174</v>
      </c>
      <c r="BR118" s="926"/>
      <c r="BS118" s="926"/>
      <c r="BT118" s="926"/>
      <c r="BU118" s="926"/>
      <c r="BV118" s="926" t="s">
        <v>174</v>
      </c>
      <c r="BW118" s="926"/>
      <c r="BX118" s="926"/>
      <c r="BY118" s="926"/>
      <c r="BZ118" s="926"/>
      <c r="CA118" s="926" t="s">
        <v>383</v>
      </c>
      <c r="CB118" s="926"/>
      <c r="CC118" s="926"/>
      <c r="CD118" s="926"/>
      <c r="CE118" s="926"/>
      <c r="CF118" s="956" t="s">
        <v>174</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174</v>
      </c>
      <c r="DH118" s="858"/>
      <c r="DI118" s="858"/>
      <c r="DJ118" s="858"/>
      <c r="DK118" s="859"/>
      <c r="DL118" s="860" t="s">
        <v>174</v>
      </c>
      <c r="DM118" s="858"/>
      <c r="DN118" s="858"/>
      <c r="DO118" s="858"/>
      <c r="DP118" s="859"/>
      <c r="DQ118" s="860" t="s">
        <v>174</v>
      </c>
      <c r="DR118" s="858"/>
      <c r="DS118" s="858"/>
      <c r="DT118" s="858"/>
      <c r="DU118" s="859"/>
      <c r="DV118" s="905" t="s">
        <v>174</v>
      </c>
      <c r="DW118" s="906"/>
      <c r="DX118" s="906"/>
      <c r="DY118" s="906"/>
      <c r="DZ118" s="907"/>
    </row>
    <row r="119" spans="1:130" s="246" customFormat="1" ht="26.25" customHeight="1">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174</v>
      </c>
      <c r="AB119" s="976"/>
      <c r="AC119" s="976"/>
      <c r="AD119" s="976"/>
      <c r="AE119" s="977"/>
      <c r="AF119" s="978" t="s">
        <v>429</v>
      </c>
      <c r="AG119" s="976"/>
      <c r="AH119" s="976"/>
      <c r="AI119" s="976"/>
      <c r="AJ119" s="977"/>
      <c r="AK119" s="978" t="s">
        <v>174</v>
      </c>
      <c r="AL119" s="976"/>
      <c r="AM119" s="976"/>
      <c r="AN119" s="976"/>
      <c r="AO119" s="977"/>
      <c r="AP119" s="979" t="s">
        <v>429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454</v>
      </c>
      <c r="BP119" s="959"/>
      <c r="BQ119" s="963">
        <v>24251302</v>
      </c>
      <c r="BR119" s="926"/>
      <c r="BS119" s="926"/>
      <c r="BT119" s="926"/>
      <c r="BU119" s="926"/>
      <c r="BV119" s="926">
        <v>24329856</v>
      </c>
      <c r="BW119" s="926"/>
      <c r="BX119" s="926"/>
      <c r="BY119" s="926"/>
      <c r="BZ119" s="926"/>
      <c r="CA119" s="926">
        <v>24986519</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383</v>
      </c>
      <c r="DH119" s="841"/>
      <c r="DI119" s="841"/>
      <c r="DJ119" s="841"/>
      <c r="DK119" s="842"/>
      <c r="DL119" s="843" t="s">
        <v>387</v>
      </c>
      <c r="DM119" s="841"/>
      <c r="DN119" s="841"/>
      <c r="DO119" s="841"/>
      <c r="DP119" s="842"/>
      <c r="DQ119" s="843" t="s">
        <v>387</v>
      </c>
      <c r="DR119" s="841"/>
      <c r="DS119" s="841"/>
      <c r="DT119" s="841"/>
      <c r="DU119" s="842"/>
      <c r="DV119" s="929" t="s">
        <v>174</v>
      </c>
      <c r="DW119" s="930"/>
      <c r="DX119" s="930"/>
      <c r="DY119" s="930"/>
      <c r="DZ119" s="931"/>
    </row>
    <row r="120" spans="1:130" s="246" customFormat="1" ht="26.25" customHeight="1">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174</v>
      </c>
      <c r="AB120" s="858"/>
      <c r="AC120" s="858"/>
      <c r="AD120" s="858"/>
      <c r="AE120" s="859"/>
      <c r="AF120" s="860" t="s">
        <v>174</v>
      </c>
      <c r="AG120" s="858"/>
      <c r="AH120" s="858"/>
      <c r="AI120" s="858"/>
      <c r="AJ120" s="859"/>
      <c r="AK120" s="860" t="s">
        <v>383</v>
      </c>
      <c r="AL120" s="858"/>
      <c r="AM120" s="858"/>
      <c r="AN120" s="858"/>
      <c r="AO120" s="859"/>
      <c r="AP120" s="905" t="s">
        <v>387</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10300436</v>
      </c>
      <c r="BR120" s="923"/>
      <c r="BS120" s="923"/>
      <c r="BT120" s="923"/>
      <c r="BU120" s="923"/>
      <c r="BV120" s="923">
        <v>10882517</v>
      </c>
      <c r="BW120" s="923"/>
      <c r="BX120" s="923"/>
      <c r="BY120" s="923"/>
      <c r="BZ120" s="923"/>
      <c r="CA120" s="923">
        <v>11202628</v>
      </c>
      <c r="CB120" s="923"/>
      <c r="CC120" s="923"/>
      <c r="CD120" s="923"/>
      <c r="CE120" s="923"/>
      <c r="CF120" s="947">
        <v>142.5</v>
      </c>
      <c r="CG120" s="948"/>
      <c r="CH120" s="948"/>
      <c r="CI120" s="948"/>
      <c r="CJ120" s="948"/>
      <c r="CK120" s="949" t="s">
        <v>458</v>
      </c>
      <c r="CL120" s="933"/>
      <c r="CM120" s="933"/>
      <c r="CN120" s="933"/>
      <c r="CO120" s="934"/>
      <c r="CP120" s="953" t="s">
        <v>459</v>
      </c>
      <c r="CQ120" s="954"/>
      <c r="CR120" s="954"/>
      <c r="CS120" s="954"/>
      <c r="CT120" s="954"/>
      <c r="CU120" s="954"/>
      <c r="CV120" s="954"/>
      <c r="CW120" s="954"/>
      <c r="CX120" s="954"/>
      <c r="CY120" s="954"/>
      <c r="CZ120" s="954"/>
      <c r="DA120" s="954"/>
      <c r="DB120" s="954"/>
      <c r="DC120" s="954"/>
      <c r="DD120" s="954"/>
      <c r="DE120" s="954"/>
      <c r="DF120" s="955"/>
      <c r="DG120" s="942">
        <v>3024473</v>
      </c>
      <c r="DH120" s="923"/>
      <c r="DI120" s="923"/>
      <c r="DJ120" s="923"/>
      <c r="DK120" s="923"/>
      <c r="DL120" s="923">
        <v>3107876</v>
      </c>
      <c r="DM120" s="923"/>
      <c r="DN120" s="923"/>
      <c r="DO120" s="923"/>
      <c r="DP120" s="923"/>
      <c r="DQ120" s="923">
        <v>3290917</v>
      </c>
      <c r="DR120" s="923"/>
      <c r="DS120" s="923"/>
      <c r="DT120" s="923"/>
      <c r="DU120" s="923"/>
      <c r="DV120" s="924">
        <v>41.8</v>
      </c>
      <c r="DW120" s="924"/>
      <c r="DX120" s="924"/>
      <c r="DY120" s="924"/>
      <c r="DZ120" s="925"/>
    </row>
    <row r="121" spans="1:130" s="246" customFormat="1" ht="26.25" customHeight="1">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383</v>
      </c>
      <c r="AB121" s="858"/>
      <c r="AC121" s="858"/>
      <c r="AD121" s="858"/>
      <c r="AE121" s="859"/>
      <c r="AF121" s="860" t="s">
        <v>174</v>
      </c>
      <c r="AG121" s="858"/>
      <c r="AH121" s="858"/>
      <c r="AI121" s="858"/>
      <c r="AJ121" s="859"/>
      <c r="AK121" s="860" t="s">
        <v>174</v>
      </c>
      <c r="AL121" s="858"/>
      <c r="AM121" s="858"/>
      <c r="AN121" s="858"/>
      <c r="AO121" s="859"/>
      <c r="AP121" s="905" t="s">
        <v>174</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244111</v>
      </c>
      <c r="BR121" s="895"/>
      <c r="BS121" s="895"/>
      <c r="BT121" s="895"/>
      <c r="BU121" s="895"/>
      <c r="BV121" s="895">
        <v>207142</v>
      </c>
      <c r="BW121" s="895"/>
      <c r="BX121" s="895"/>
      <c r="BY121" s="895"/>
      <c r="BZ121" s="895"/>
      <c r="CA121" s="895">
        <v>166618</v>
      </c>
      <c r="CB121" s="895"/>
      <c r="CC121" s="895"/>
      <c r="CD121" s="895"/>
      <c r="CE121" s="895"/>
      <c r="CF121" s="956">
        <v>2.1</v>
      </c>
      <c r="CG121" s="957"/>
      <c r="CH121" s="957"/>
      <c r="CI121" s="957"/>
      <c r="CJ121" s="957"/>
      <c r="CK121" s="950"/>
      <c r="CL121" s="936"/>
      <c r="CM121" s="936"/>
      <c r="CN121" s="936"/>
      <c r="CO121" s="937"/>
      <c r="CP121" s="916" t="s">
        <v>462</v>
      </c>
      <c r="CQ121" s="917"/>
      <c r="CR121" s="917"/>
      <c r="CS121" s="917"/>
      <c r="CT121" s="917"/>
      <c r="CU121" s="917"/>
      <c r="CV121" s="917"/>
      <c r="CW121" s="917"/>
      <c r="CX121" s="917"/>
      <c r="CY121" s="917"/>
      <c r="CZ121" s="917"/>
      <c r="DA121" s="917"/>
      <c r="DB121" s="917"/>
      <c r="DC121" s="917"/>
      <c r="DD121" s="917"/>
      <c r="DE121" s="917"/>
      <c r="DF121" s="918"/>
      <c r="DG121" s="894">
        <v>388733</v>
      </c>
      <c r="DH121" s="895"/>
      <c r="DI121" s="895"/>
      <c r="DJ121" s="895"/>
      <c r="DK121" s="895"/>
      <c r="DL121" s="895">
        <v>347611</v>
      </c>
      <c r="DM121" s="895"/>
      <c r="DN121" s="895"/>
      <c r="DO121" s="895"/>
      <c r="DP121" s="895"/>
      <c r="DQ121" s="895">
        <v>290367</v>
      </c>
      <c r="DR121" s="895"/>
      <c r="DS121" s="895"/>
      <c r="DT121" s="895"/>
      <c r="DU121" s="895"/>
      <c r="DV121" s="872">
        <v>3.7</v>
      </c>
      <c r="DW121" s="872"/>
      <c r="DX121" s="872"/>
      <c r="DY121" s="872"/>
      <c r="DZ121" s="873"/>
    </row>
    <row r="122" spans="1:130" s="246" customFormat="1" ht="26.25" customHeight="1">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383</v>
      </c>
      <c r="AB122" s="858"/>
      <c r="AC122" s="858"/>
      <c r="AD122" s="858"/>
      <c r="AE122" s="859"/>
      <c r="AF122" s="860" t="s">
        <v>387</v>
      </c>
      <c r="AG122" s="858"/>
      <c r="AH122" s="858"/>
      <c r="AI122" s="858"/>
      <c r="AJ122" s="859"/>
      <c r="AK122" s="860" t="s">
        <v>174</v>
      </c>
      <c r="AL122" s="858"/>
      <c r="AM122" s="858"/>
      <c r="AN122" s="858"/>
      <c r="AO122" s="859"/>
      <c r="AP122" s="905" t="s">
        <v>383</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15712108</v>
      </c>
      <c r="BR122" s="926"/>
      <c r="BS122" s="926"/>
      <c r="BT122" s="926"/>
      <c r="BU122" s="926"/>
      <c r="BV122" s="926">
        <v>15447787</v>
      </c>
      <c r="BW122" s="926"/>
      <c r="BX122" s="926"/>
      <c r="BY122" s="926"/>
      <c r="BZ122" s="926"/>
      <c r="CA122" s="926">
        <v>15387202</v>
      </c>
      <c r="CB122" s="926"/>
      <c r="CC122" s="926"/>
      <c r="CD122" s="926"/>
      <c r="CE122" s="926"/>
      <c r="CF122" s="927">
        <v>195.7</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v>59748</v>
      </c>
      <c r="DH122" s="895"/>
      <c r="DI122" s="895"/>
      <c r="DJ122" s="895"/>
      <c r="DK122" s="895"/>
      <c r="DL122" s="895">
        <v>59613</v>
      </c>
      <c r="DM122" s="895"/>
      <c r="DN122" s="895"/>
      <c r="DO122" s="895"/>
      <c r="DP122" s="895"/>
      <c r="DQ122" s="895">
        <v>49601</v>
      </c>
      <c r="DR122" s="895"/>
      <c r="DS122" s="895"/>
      <c r="DT122" s="895"/>
      <c r="DU122" s="895"/>
      <c r="DV122" s="872">
        <v>0.6</v>
      </c>
      <c r="DW122" s="872"/>
      <c r="DX122" s="872"/>
      <c r="DY122" s="872"/>
      <c r="DZ122" s="873"/>
    </row>
    <row r="123" spans="1:130" s="246" customFormat="1" ht="26.25" customHeight="1">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383</v>
      </c>
      <c r="AB123" s="858"/>
      <c r="AC123" s="858"/>
      <c r="AD123" s="858"/>
      <c r="AE123" s="859"/>
      <c r="AF123" s="860" t="s">
        <v>174</v>
      </c>
      <c r="AG123" s="858"/>
      <c r="AH123" s="858"/>
      <c r="AI123" s="858"/>
      <c r="AJ123" s="859"/>
      <c r="AK123" s="860" t="s">
        <v>174</v>
      </c>
      <c r="AL123" s="858"/>
      <c r="AM123" s="858"/>
      <c r="AN123" s="858"/>
      <c r="AO123" s="859"/>
      <c r="AP123" s="905" t="s">
        <v>174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464</v>
      </c>
      <c r="BP123" s="959"/>
      <c r="BQ123" s="913">
        <v>26256655</v>
      </c>
      <c r="BR123" s="914"/>
      <c r="BS123" s="914"/>
      <c r="BT123" s="914"/>
      <c r="BU123" s="914"/>
      <c r="BV123" s="914">
        <v>26537446</v>
      </c>
      <c r="BW123" s="914"/>
      <c r="BX123" s="914"/>
      <c r="BY123" s="914"/>
      <c r="BZ123" s="914"/>
      <c r="CA123" s="914">
        <v>26756448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383</v>
      </c>
      <c r="AB124" s="858"/>
      <c r="AC124" s="858"/>
      <c r="AD124" s="858"/>
      <c r="AE124" s="859"/>
      <c r="AF124" s="860" t="s">
        <v>174</v>
      </c>
      <c r="AG124" s="858"/>
      <c r="AH124" s="858"/>
      <c r="AI124" s="858"/>
      <c r="AJ124" s="859"/>
      <c r="AK124" s="860" t="s">
        <v>174</v>
      </c>
      <c r="AL124" s="858"/>
      <c r="AM124" s="858"/>
      <c r="AN124" s="858"/>
      <c r="AO124" s="859"/>
      <c r="AP124" s="905" t="s">
        <v>174</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383</v>
      </c>
      <c r="BR124" s="912"/>
      <c r="BS124" s="912"/>
      <c r="BT124" s="912"/>
      <c r="BU124" s="912"/>
      <c r="BV124" s="912" t="s">
        <v>174</v>
      </c>
      <c r="BW124" s="912"/>
      <c r="BX124" s="912"/>
      <c r="BY124" s="912"/>
      <c r="BZ124" s="912"/>
      <c r="CA124" s="912" t="s">
        <v>383</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383</v>
      </c>
      <c r="DH124" s="841"/>
      <c r="DI124" s="841"/>
      <c r="DJ124" s="841"/>
      <c r="DK124" s="842"/>
      <c r="DL124" s="843" t="s">
        <v>383</v>
      </c>
      <c r="DM124" s="841"/>
      <c r="DN124" s="841"/>
      <c r="DO124" s="841"/>
      <c r="DP124" s="842"/>
      <c r="DQ124" s="843" t="s">
        <v>174</v>
      </c>
      <c r="DR124" s="841"/>
      <c r="DS124" s="841"/>
      <c r="DT124" s="841"/>
      <c r="DU124" s="842"/>
      <c r="DV124" s="929" t="s">
        <v>174</v>
      </c>
      <c r="DW124" s="930"/>
      <c r="DX124" s="930"/>
      <c r="DY124" s="930"/>
      <c r="DZ124" s="931"/>
    </row>
    <row r="125" spans="1:130" s="246" customFormat="1" ht="26.25" customHeight="1">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383</v>
      </c>
      <c r="AB125" s="858"/>
      <c r="AC125" s="858"/>
      <c r="AD125" s="858"/>
      <c r="AE125" s="859"/>
      <c r="AF125" s="860" t="s">
        <v>174</v>
      </c>
      <c r="AG125" s="858"/>
      <c r="AH125" s="858"/>
      <c r="AI125" s="858"/>
      <c r="AJ125" s="859"/>
      <c r="AK125" s="860" t="s">
        <v>383</v>
      </c>
      <c r="AL125" s="858"/>
      <c r="AM125" s="858"/>
      <c r="AN125" s="858"/>
      <c r="AO125" s="859"/>
      <c r="AP125" s="905" t="s">
        <v>383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383</v>
      </c>
      <c r="DH125" s="923"/>
      <c r="DI125" s="923"/>
      <c r="DJ125" s="923"/>
      <c r="DK125" s="923"/>
      <c r="DL125" s="923" t="s">
        <v>383</v>
      </c>
      <c r="DM125" s="923"/>
      <c r="DN125" s="923"/>
      <c r="DO125" s="923"/>
      <c r="DP125" s="923"/>
      <c r="DQ125" s="923" t="s">
        <v>174</v>
      </c>
      <c r="DR125" s="923"/>
      <c r="DS125" s="923"/>
      <c r="DT125" s="923"/>
      <c r="DU125" s="923"/>
      <c r="DV125" s="924" t="s">
        <v>174</v>
      </c>
      <c r="DW125" s="924"/>
      <c r="DX125" s="924"/>
      <c r="DY125" s="924"/>
      <c r="DZ125" s="925"/>
    </row>
    <row r="126" spans="1:130" s="246" customFormat="1" ht="26.25" customHeight="1" thickBot="1">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4708</v>
      </c>
      <c r="AB126" s="858"/>
      <c r="AC126" s="858"/>
      <c r="AD126" s="858"/>
      <c r="AE126" s="859"/>
      <c r="AF126" s="860" t="s">
        <v>174</v>
      </c>
      <c r="AG126" s="858"/>
      <c r="AH126" s="858"/>
      <c r="AI126" s="858"/>
      <c r="AJ126" s="859"/>
      <c r="AK126" s="860" t="s">
        <v>383</v>
      </c>
      <c r="AL126" s="858"/>
      <c r="AM126" s="858"/>
      <c r="AN126" s="858"/>
      <c r="AO126" s="859"/>
      <c r="AP126" s="905" t="s">
        <v>174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383</v>
      </c>
      <c r="DH126" s="895"/>
      <c r="DI126" s="895"/>
      <c r="DJ126" s="895"/>
      <c r="DK126" s="895"/>
      <c r="DL126" s="895" t="s">
        <v>383</v>
      </c>
      <c r="DM126" s="895"/>
      <c r="DN126" s="895"/>
      <c r="DO126" s="895"/>
      <c r="DP126" s="895"/>
      <c r="DQ126" s="895" t="s">
        <v>470</v>
      </c>
      <c r="DR126" s="895"/>
      <c r="DS126" s="895"/>
      <c r="DT126" s="895"/>
      <c r="DU126" s="895"/>
      <c r="DV126" s="872" t="s">
        <v>174</v>
      </c>
      <c r="DW126" s="872"/>
      <c r="DX126" s="872"/>
      <c r="DY126" s="872"/>
      <c r="DZ126" s="873"/>
    </row>
    <row r="127" spans="1:130" s="246" customFormat="1" ht="26.25" customHeight="1">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121</v>
      </c>
      <c r="AB127" s="858"/>
      <c r="AC127" s="858"/>
      <c r="AD127" s="858"/>
      <c r="AE127" s="859"/>
      <c r="AF127" s="860" t="s">
        <v>174</v>
      </c>
      <c r="AG127" s="858"/>
      <c r="AH127" s="858"/>
      <c r="AI127" s="858"/>
      <c r="AJ127" s="859"/>
      <c r="AK127" s="860" t="s">
        <v>174</v>
      </c>
      <c r="AL127" s="858"/>
      <c r="AM127" s="858"/>
      <c r="AN127" s="858"/>
      <c r="AO127" s="859"/>
      <c r="AP127" s="905" t="s">
        <v>383</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383</v>
      </c>
      <c r="DH127" s="895"/>
      <c r="DI127" s="895"/>
      <c r="DJ127" s="895"/>
      <c r="DK127" s="895"/>
      <c r="DL127" s="895" t="s">
        <v>174</v>
      </c>
      <c r="DM127" s="895"/>
      <c r="DN127" s="895"/>
      <c r="DO127" s="895"/>
      <c r="DP127" s="895"/>
      <c r="DQ127" s="895" t="s">
        <v>174</v>
      </c>
      <c r="DR127" s="895"/>
      <c r="DS127" s="895"/>
      <c r="DT127" s="895"/>
      <c r="DU127" s="895"/>
      <c r="DV127" s="872" t="s">
        <v>477</v>
      </c>
      <c r="DW127" s="872"/>
      <c r="DX127" s="872"/>
      <c r="DY127" s="872"/>
      <c r="DZ127" s="873"/>
    </row>
    <row r="128" spans="1:130" s="246" customFormat="1" ht="26.25" customHeight="1" thickBot="1">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43804</v>
      </c>
      <c r="AB128" s="879"/>
      <c r="AC128" s="879"/>
      <c r="AD128" s="879"/>
      <c r="AE128" s="880"/>
      <c r="AF128" s="881">
        <v>39179</v>
      </c>
      <c r="AG128" s="879"/>
      <c r="AH128" s="879"/>
      <c r="AI128" s="879"/>
      <c r="AJ128" s="880"/>
      <c r="AK128" s="881">
        <v>42363</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174</v>
      </c>
      <c r="BG128" s="865"/>
      <c r="BH128" s="865"/>
      <c r="BI128" s="865"/>
      <c r="BJ128" s="865"/>
      <c r="BK128" s="865"/>
      <c r="BL128" s="888"/>
      <c r="BM128" s="864">
        <v>13.49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383</v>
      </c>
      <c r="DH128" s="869"/>
      <c r="DI128" s="869"/>
      <c r="DJ128" s="869"/>
      <c r="DK128" s="869"/>
      <c r="DL128" s="869" t="s">
        <v>174</v>
      </c>
      <c r="DM128" s="869"/>
      <c r="DN128" s="869"/>
      <c r="DO128" s="869"/>
      <c r="DP128" s="869"/>
      <c r="DQ128" s="869" t="s">
        <v>383</v>
      </c>
      <c r="DR128" s="869"/>
      <c r="DS128" s="869"/>
      <c r="DT128" s="869"/>
      <c r="DU128" s="869"/>
      <c r="DV128" s="870" t="s">
        <v>383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9079114</v>
      </c>
      <c r="AB129" s="858"/>
      <c r="AC129" s="858"/>
      <c r="AD129" s="858"/>
      <c r="AE129" s="859"/>
      <c r="AF129" s="860">
        <v>9018271</v>
      </c>
      <c r="AG129" s="858"/>
      <c r="AH129" s="858"/>
      <c r="AI129" s="858"/>
      <c r="AJ129" s="859"/>
      <c r="AK129" s="860">
        <v>9154183</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383</v>
      </c>
      <c r="BG129" s="848"/>
      <c r="BH129" s="848"/>
      <c r="BI129" s="848"/>
      <c r="BJ129" s="848"/>
      <c r="BK129" s="848"/>
      <c r="BL129" s="849"/>
      <c r="BM129" s="847">
        <v>18.489999999999998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1310275</v>
      </c>
      <c r="AB130" s="858"/>
      <c r="AC130" s="858"/>
      <c r="AD130" s="858"/>
      <c r="AE130" s="859"/>
      <c r="AF130" s="860">
        <v>1225671</v>
      </c>
      <c r="AG130" s="858"/>
      <c r="AH130" s="858"/>
      <c r="AI130" s="858"/>
      <c r="AJ130" s="859"/>
      <c r="AK130" s="860">
        <v>1290222</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5.0999999999999996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7768839</v>
      </c>
      <c r="AB131" s="841"/>
      <c r="AC131" s="841"/>
      <c r="AD131" s="841"/>
      <c r="AE131" s="842"/>
      <c r="AF131" s="843">
        <v>7792600</v>
      </c>
      <c r="AG131" s="841"/>
      <c r="AH131" s="841"/>
      <c r="AI131" s="841"/>
      <c r="AJ131" s="842"/>
      <c r="AK131" s="843">
        <v>7863961</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174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4.8144130670000003</v>
      </c>
      <c r="AB132" s="821"/>
      <c r="AC132" s="821"/>
      <c r="AD132" s="821"/>
      <c r="AE132" s="822"/>
      <c r="AF132" s="823">
        <v>5.3809896569999998</v>
      </c>
      <c r="AG132" s="821"/>
      <c r="AH132" s="821"/>
      <c r="AI132" s="821"/>
      <c r="AJ132" s="822"/>
      <c r="AK132" s="823">
        <v>5.3475850149999999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5</v>
      </c>
      <c r="AB133" s="800"/>
      <c r="AC133" s="800"/>
      <c r="AD133" s="800"/>
      <c r="AE133" s="801"/>
      <c r="AF133" s="799">
        <v>5</v>
      </c>
      <c r="AG133" s="800"/>
      <c r="AH133" s="800"/>
      <c r="AI133" s="800"/>
      <c r="AJ133" s="801"/>
      <c r="AK133" s="799">
        <v>5.0999999999999996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2dKa3bAtdRJ79IAPL1TepJhi/Dv72OE96CbH7B/7tL3A/lEOanKekX1p9I2fbt3ygWF+Bq1CwFp0cDrzT8YZw==" saltValue="yZy51g/1jFChExeG4arM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PXM+JHMj9eVZWwfb6sbg4hmCeCxC9RTQzgP3E3tdYn0mIxcxASO66A3Ilsg8U3U1B8TZQz6HX4AiaTvO7QFg==" saltValue="CPBSINlhsFl+LaH6FEeZmw=="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3/6D+aMIWECLCNOyVW8+2itK8mmP4vlkEKB/mXEl9qamI4G9XDHqGC0t7e8sqOaoci89bAACssqOCjHZTGuVw==" saltValue="uWTyNgaZDhh4tkS9GzJ5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2035632</v>
      </c>
      <c r="AP9" s="312">
        <v>72296</v>
      </c>
      <c r="AQ9" s="313">
        <v>90414</v>
      </c>
      <c r="AR9" s="314">
        <v>-20</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378447</v>
      </c>
      <c r="AP10" s="315">
        <v>13441</v>
      </c>
      <c r="AQ10" s="316">
        <v>7325</v>
      </c>
      <c r="AR10" s="317">
        <v>83.5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326037</v>
      </c>
      <c r="AP11" s="315">
        <v>11579</v>
      </c>
      <c r="AQ11" s="316">
        <v>9426</v>
      </c>
      <c r="AR11" s="317">
        <v>22.8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v>408</v>
      </c>
      <c r="AP12" s="315">
        <v>14</v>
      </c>
      <c r="AQ12" s="316">
        <v>1167</v>
      </c>
      <c r="AR12" s="317">
        <v>-98.8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505</v>
      </c>
      <c r="AP13" s="315" t="s">
        <v>505</v>
      </c>
      <c r="AQ13" s="316">
        <v>3</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123957</v>
      </c>
      <c r="AP14" s="315">
        <v>4402</v>
      </c>
      <c r="AQ14" s="316">
        <v>4078</v>
      </c>
      <c r="AR14" s="317">
        <v>7.9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63464</v>
      </c>
      <c r="AP15" s="315">
        <v>2254</v>
      </c>
      <c r="AQ15" s="316">
        <v>2195</v>
      </c>
      <c r="AR15" s="317">
        <v>2.7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-227830</v>
      </c>
      <c r="AP16" s="315">
        <v>-8091</v>
      </c>
      <c r="AQ16" s="316">
        <v>-8893</v>
      </c>
      <c r="AR16" s="317">
        <v>-9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2700115</v>
      </c>
      <c r="AP17" s="315">
        <v>95895</v>
      </c>
      <c r="AQ17" s="316">
        <v>105714</v>
      </c>
      <c r="AR17" s="317">
        <v>-9.3000000000000007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8.24</v>
      </c>
      <c r="AP21" s="328">
        <v>10.07</v>
      </c>
      <c r="AQ21" s="329">
        <v>-1.83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99.6</v>
      </c>
      <c r="AP22" s="333">
        <v>97.6</v>
      </c>
      <c r="AQ22" s="334">
        <v>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1554544</v>
      </c>
      <c r="AP32" s="342">
        <v>55210</v>
      </c>
      <c r="AQ32" s="343">
        <v>67110</v>
      </c>
      <c r="AR32" s="344">
        <v>-17.7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505</v>
      </c>
      <c r="AP34" s="342" t="s">
        <v>505</v>
      </c>
      <c r="AQ34" s="343">
        <v>6</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193909</v>
      </c>
      <c r="AP35" s="342">
        <v>6887</v>
      </c>
      <c r="AQ35" s="343">
        <v>17795</v>
      </c>
      <c r="AR35" s="344">
        <v>-61.3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4664</v>
      </c>
      <c r="AP36" s="342">
        <v>166</v>
      </c>
      <c r="AQ36" s="343">
        <v>2500</v>
      </c>
      <c r="AR36" s="344">
        <v>-93.4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t="s">
        <v>505</v>
      </c>
      <c r="AP37" s="342" t="s">
        <v>505</v>
      </c>
      <c r="AQ37" s="343">
        <v>1001</v>
      </c>
      <c r="AR37" s="344" t="s">
        <v>505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505</v>
      </c>
      <c r="AP38" s="345" t="s">
        <v>505</v>
      </c>
      <c r="AQ38" s="346">
        <v>4</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-42363</v>
      </c>
      <c r="AP39" s="342">
        <v>-1505</v>
      </c>
      <c r="AQ39" s="343">
        <v>-3748</v>
      </c>
      <c r="AR39" s="344">
        <v>-59.8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-1290222</v>
      </c>
      <c r="AP40" s="342">
        <v>-45822</v>
      </c>
      <c r="AQ40" s="343">
        <v>-58908</v>
      </c>
      <c r="AR40" s="344">
        <v>-22.2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420532</v>
      </c>
      <c r="AP41" s="342">
        <v>14935</v>
      </c>
      <c r="AQ41" s="343">
        <v>25761</v>
      </c>
      <c r="AR41" s="344">
        <v>-42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3246723</v>
      </c>
      <c r="AN51" s="364">
        <v>111060</v>
      </c>
      <c r="AO51" s="365">
        <v>33.799999999999997</v>
      </c>
      <c r="AP51" s="366">
        <v>106614</v>
      </c>
      <c r="AQ51" s="367">
        <v>17.2</v>
      </c>
      <c r="AR51" s="368">
        <v>16.600000000000001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1916330</v>
      </c>
      <c r="AN52" s="372">
        <v>65551</v>
      </c>
      <c r="AO52" s="373">
        <v>64.5</v>
      </c>
      <c r="AP52" s="374">
        <v>45545</v>
      </c>
      <c r="AQ52" s="375">
        <v>20.7</v>
      </c>
      <c r="AR52" s="376">
        <v>43.8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3848016</v>
      </c>
      <c r="AN53" s="364">
        <v>133329</v>
      </c>
      <c r="AO53" s="365">
        <v>20.100000000000001</v>
      </c>
      <c r="AP53" s="366">
        <v>81768</v>
      </c>
      <c r="AQ53" s="367">
        <v>-23.3</v>
      </c>
      <c r="AR53" s="368">
        <v>43.4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1256371</v>
      </c>
      <c r="AN54" s="372">
        <v>43532</v>
      </c>
      <c r="AO54" s="373">
        <v>-33.6</v>
      </c>
      <c r="AP54" s="374">
        <v>37917</v>
      </c>
      <c r="AQ54" s="375">
        <v>-16.7</v>
      </c>
      <c r="AR54" s="376">
        <v>-16.899999999999999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2185106</v>
      </c>
      <c r="AN55" s="364">
        <v>76576</v>
      </c>
      <c r="AO55" s="365">
        <v>-42.6</v>
      </c>
      <c r="AP55" s="366">
        <v>83280</v>
      </c>
      <c r="AQ55" s="367">
        <v>1.8</v>
      </c>
      <c r="AR55" s="368">
        <v>-44.4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1195867</v>
      </c>
      <c r="AN56" s="372">
        <v>41909</v>
      </c>
      <c r="AO56" s="373">
        <v>-3.7</v>
      </c>
      <c r="AP56" s="374">
        <v>43123</v>
      </c>
      <c r="AQ56" s="375">
        <v>13.7</v>
      </c>
      <c r="AR56" s="376">
        <v>-17.399999999999999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2084745</v>
      </c>
      <c r="AN57" s="364">
        <v>73546</v>
      </c>
      <c r="AO57" s="365">
        <v>-4</v>
      </c>
      <c r="AP57" s="366">
        <v>88968</v>
      </c>
      <c r="AQ57" s="367">
        <v>6.8</v>
      </c>
      <c r="AR57" s="368">
        <v>-10.8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1199200</v>
      </c>
      <c r="AN58" s="372">
        <v>42306</v>
      </c>
      <c r="AO58" s="373">
        <v>0.9</v>
      </c>
      <c r="AP58" s="374">
        <v>45482</v>
      </c>
      <c r="AQ58" s="375">
        <v>5.5</v>
      </c>
      <c r="AR58" s="376">
        <v>-4.5999999999999996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3509249</v>
      </c>
      <c r="AN59" s="364">
        <v>124631</v>
      </c>
      <c r="AO59" s="365">
        <v>69.5</v>
      </c>
      <c r="AP59" s="366">
        <v>85173</v>
      </c>
      <c r="AQ59" s="367">
        <v>-4.3</v>
      </c>
      <c r="AR59" s="368">
        <v>73.8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2166671</v>
      </c>
      <c r="AN60" s="372">
        <v>76950</v>
      </c>
      <c r="AO60" s="373">
        <v>81.900000000000006</v>
      </c>
      <c r="AP60" s="374">
        <v>43913</v>
      </c>
      <c r="AQ60" s="375">
        <v>-3.4</v>
      </c>
      <c r="AR60" s="376">
        <v>85.3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2974768</v>
      </c>
      <c r="AN61" s="379">
        <v>103828</v>
      </c>
      <c r="AO61" s="380">
        <v>15.4</v>
      </c>
      <c r="AP61" s="381">
        <v>89161</v>
      </c>
      <c r="AQ61" s="382">
        <v>-0.4</v>
      </c>
      <c r="AR61" s="368">
        <v>15.8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1546888</v>
      </c>
      <c r="AN62" s="372">
        <v>54050</v>
      </c>
      <c r="AO62" s="373">
        <v>22</v>
      </c>
      <c r="AP62" s="374">
        <v>43196</v>
      </c>
      <c r="AQ62" s="375">
        <v>4</v>
      </c>
      <c r="AR62" s="376">
        <v>18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I6alCCEyOZ61ECPkszxy+3OUSkdZB0Ebp2l4T7s8XzP0cGzctasQrRFtby2UJ9nMt+rE2jOul6NZLco46nXpQ==" saltValue="glk/Gy8fYB9JPyBelFth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clnK0YDAX2mIVE2B9sAMZxh9zA8sypbJHEyk4UtIPmLiAu9JLcQZg6Le1fHTpBkSd2skS/0rLYacRMQHbT/4Q==" saltValue="bHrtoqC4RzXr9qdwNlEW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o0p6v1DW4dJpwh51QGFt8Ugi8OpfRY/aDenBf/xb9Qh8zhLDYWWRE/2iw7rwYmXcPsBiqhatjnpnPZqx7bySQ==" saltValue="n7LUe2vLqq9enTCcKEF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36.82</v>
      </c>
      <c r="G47" s="12">
        <v>36.979999999999997</v>
      </c>
      <c r="H47" s="12">
        <v>38.1</v>
      </c>
      <c r="I47" s="12">
        <v>38.61</v>
      </c>
      <c r="J47" s="13">
        <v>39.520000000000003</v>
      </c>
    </row>
    <row r="48" spans="2:10" ht="57.75" customHeight="1">
      <c r="B48" s="14"/>
      <c r="C48" s="1234" t="s">
        <v>4</v>
      </c>
      <c r="D48" s="1234"/>
      <c r="E48" s="1235"/>
      <c r="F48" s="15">
        <v>6.12</v>
      </c>
      <c r="G48" s="16">
        <v>6.55</v>
      </c>
      <c r="H48" s="16">
        <v>9.35</v>
      </c>
      <c r="I48" s="16">
        <v>10.57</v>
      </c>
      <c r="J48" s="17">
        <v>8.84</v>
      </c>
    </row>
    <row r="49" spans="2:10" ht="57.75" customHeight="1" thickBot="1">
      <c r="B49" s="18"/>
      <c r="C49" s="1236" t="s">
        <v>5</v>
      </c>
      <c r="D49" s="1236"/>
      <c r="E49" s="1237"/>
      <c r="F49" s="19" t="s">
        <v>551</v>
      </c>
      <c r="G49" s="20">
        <v>0.59</v>
      </c>
      <c r="H49" s="20">
        <v>3.09</v>
      </c>
      <c r="I49" s="20">
        <v>1.41</v>
      </c>
      <c r="J49" s="21" t="s">
        <v>552</v>
      </c>
    </row>
    <row r="50" spans="2:10" ht="13.5" customHeight="1"/>
    <row r="51" spans="2:10" ht="13.5" hidden="1" customHeight="1"/>
    <row r="52" spans="2:10" ht="13.5" hidden="1" customHeight="1"/>
    <row r="53" spans="2:10" ht="13.5" hidden="1" customHeight="1"/>
  </sheetData>
  <sheetProtection algorithmName="SHA-512" hashValue="a+drY5vYY/qIoS0HSTA4Xp2wLLGF8IYmQ5yE1uNgP4d3qiBmn8F2cJ8+w4qBQGv6FBMGIXOQyutTpAn+3i9CFg==" saltValue="2eADTP+uEW5h+ffURM0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2020-03-12T06:00:27Z</cp:lastPrinted>
  <dcterms:created xsi:type="dcterms:W3CDTF">2020-02-10T05:52:51Z</dcterms:created>
  <dcterms:modified xsi:type="dcterms:W3CDTF">2020-08-30T23:19:40Z</dcterms:modified>
  <cp:category/>
</cp:coreProperties>
</file>