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財政課\01財政係\99その他通知照会\照会\R2\200831_財政状況資料集（２回目）\"/>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<sst xmlns="http://schemas.openxmlformats.org/spreadsheetml/2006/main" count="1144" uniqueCount="648">
  <si>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</si>
  <si>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</si>
  <si>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</si>
  <si>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</si>
  <si>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</si>
  <si>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</si>
  <si>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</si>
  <si>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</si>
  <si>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</si>
  <si>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</si>
  <si>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</si>
  <si>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</si>
  <si>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</si>
  <si>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</si>
  <si>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</si>
  <si>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</si>
  <si>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</si>
  <si>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</si>
  <si>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</si>
  <si>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</si>
  <si>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</si>
  <si>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</si>
  <si>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</si>
  <si>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</si>
  <si>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</si>
  <si>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</si>
  <si>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</si>
  <si>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</si>
  <si>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</si>
  <si>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</si>
  <si>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</si>
  <si>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</si>
  <si>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</si>
  <si>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</si>
  <si>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</si>
  <si>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</si>
  <si>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</si>
  <si>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</si>
  <si>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</si>
  <si>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</si>
  <si>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</si>
  <si>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</si>
  <si>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</si>
  <si>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</si>
  <si>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</si>
  <si>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</si>
  <si>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</si>
  <si>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</si>
  <si>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</si>
  <si>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</si>
  <si>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</si>
  <si>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</si>
  <si>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</si>
  <si>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</si>
  <si>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</si>
  <si>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</si>
  <si>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</si>
  <si>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</si>
  <si>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</si>
  <si>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</si>
  <si>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</si>
  <si>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</si>
  <si>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</si>
  <si>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</si>
  <si>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</si>
  <si>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</si>
  <si>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</si>
  <si>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</si>
  <si>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</si>
  <si>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</si>
  <si>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</si>
  <si>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</si>
  <si>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</si>
  <si>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</si>
  <si>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</si>
  <si>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</si>
  <si>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</si>
  <si>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</si>
  <si>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</si>
  <si>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</si>
  <si>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</si>
  <si>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</si>
  <si>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</si>
  <si>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</si>
  <si>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</si>
  <si>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</si>
  <si>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</si>
  <si>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</si>
  <si>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</si>
  <si>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</si>
  <si>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</si>
  <si>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</si>
  <si>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</si>
  <si>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</si>
  <si>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</si>
  <si>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</si>
  <si>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</si>
  <si>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</si>
  <si>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古賀市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</si>
  <si>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</si>
  <si>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</si>
  <si>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</si>
  <si>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</si>
  <si>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</si>
  <si>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</si>
  <si>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</si>
  <si>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</si>
  <si>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</si>
  <si>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</si>
  <si>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</si>
  <si>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</si>
  <si>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</si>
  <si>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</si>
  <si>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</si>
  <si>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</si>
  <si>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</si>
  <si>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</si>
  <si>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</si>
  <si>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</si>
  <si>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</si>
  <si>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</si>
  <si>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</si>
  <si>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</si>
  <si>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</si>
  <si>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</si>
  <si>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</si>
  <si>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</si>
  <si>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</si>
  <si>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</si>
  <si>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</si>
  <si>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</si>
  <si>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</si>
  <si>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</si>
  <si>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</si>
  <si>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</si>
  <si>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</si>
  <si>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</si>
  <si>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</si>
  <si>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</si>
  <si>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</si>
  <si>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</si>
  <si>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</si>
  <si>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</si>
  <si>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</si>
  <si>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</si>
  <si>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</si>
  <si>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</si>
  <si>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</si>
  <si>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</si>
  <si>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</si>
  <si>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</si>
  <si>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</si>
  <si>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</si>
  <si>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</si>
  <si>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</si>
  <si>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</si>
  <si>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</si>
  <si>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</si>
  <si>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</si>
  <si>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</si>
  <si>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</si>
  <si>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</si>
  <si>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</si>
  <si>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</si>
  <si>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</si>
  <si>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</si>
  <si>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</si>
  <si>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</si>
  <si>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</si>
  <si>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</si>
  <si>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</si>
  <si>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</si>
  <si>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</si>
  <si>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</si>
  <si>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</si>
  <si>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</si>
  <si>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</si>
  <si>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</si>
  <si>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</si>
  <si>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</si>
  <si>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</si>
  <si>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</si>
  <si>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</si>
  <si>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</si>
  <si>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</si>
  <si>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</si>
  <si>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</si>
  <si>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</si>
  <si>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</si>
  <si>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</si>
  <si>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</si>
  <si>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</si>
  <si>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</si>
  <si>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</si>
  <si>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</si>
  <si>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</si>
  <si>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</si>
  <si>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</si>
  <si>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</si>
  <si>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</si>
  <si>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</si>
  <si>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</si>
  <si>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</si>
  <si>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</si>
  <si>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</si>
  <si>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</si>
  <si>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</si>
  <si>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</si>
  <si>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</si>
  <si>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</si>
  <si>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</si>
  <si>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</si>
  <si>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</si>
  <si>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福岡県古賀市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</si>
  <si>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</si>
  <si>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</si>
  <si>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</si>
  <si>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</si>
  <si>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</si>
  <si>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</si>
  <si>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</si>
  <si>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</si>
  <si>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</si>
  <si>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</si>
  <si>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</si>
  <si>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</si>
  <si>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</si>
  <si>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</si>
  <si>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</si>
  <si>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</si>
  <si>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</si>
  <si>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</si>
  <si>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</si>
  <si>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</si>
  <si>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</si>
  <si>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</si>
  <si>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</si>
  <si>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</si>
  <si>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</si>
  <si>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</si>
  <si>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</si>
  <si>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</si>
  <si>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</si>
  <si>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</si>
  <si>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</si>
  <si>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</si>
  <si>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</si>
  <si>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</si>
  <si>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</si>
  <si>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</si>
  <si>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</si>
  <si>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</si>
  <si>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</si>
  <si>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</si>
  <si>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</si>
  <si>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</si>
  <si>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</si>
  <si>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</si>
  <si>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</si>
  <si>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</si>
  <si>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</si>
  <si>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</si>
  <si>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</si>
  <si>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</si>
  <si>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</si>
  <si>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</si>
  <si>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</si>
  <si>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</si>
  <si>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</si>
  <si>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</si>
  <si>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</si>
  <si>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</si>
  <si>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</si>
  <si>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</si>
  <si>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</si>
  <si>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</si>
  <si>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</si>
  <si>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</si>
  <si>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</si>
  <si>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</si>
  <si>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</si>
  <si>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</si>
  <si>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</si>
  <si>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</si>
  <si>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</si>
  <si>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</si>
  <si>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</si>
  <si>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</si>
  <si>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</si>
  <si>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</si>
  <si>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</si>
  <si>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</si>
  <si>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</si>
  <si>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</si>
  <si>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</si>
  <si>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</si>
  <si>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</si>
  <si>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</si>
  <si>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</si>
  <si>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</si>
  <si>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</si>
  <si>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</si>
  <si>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</si>
  <si>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</si>
  <si>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</si>
  <si>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</si>
  <si>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</si>
  <si>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</si>
  <si>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</si>
  <si>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</si>
  <si>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</si>
  <si>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</si>
  <si>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</si>
  <si>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</si>
  <si>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</si>
  <si>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</si>
  <si>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</si>
  <si>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</si>
  <si>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</si>
  <si>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</si>
  <si>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</si>
  <si>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</si>
  <si>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</si>
  <si>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</si>
  <si>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</si>
  <si>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</si>
  <si>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</si>
  <si>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</si>
  <si>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</si>
  <si>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</si>
  <si>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</si>
  <si>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</si>
  <si>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</si>
  <si>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</si>
  <si>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</si>
  <si>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</si>
  <si>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</si>
  <si>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</si>
  <si>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</si>
  <si>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</si>
  <si>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</si>
  <si>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</si>
  <si>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</si>
  <si>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</si>
  <si>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</si>
  <si>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</si>
  <si>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</si>
  <si>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</si>
  <si>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</si>
  <si>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</si>
  <si>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</si>
  <si>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</si>
  <si>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</si>
  <si>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</si>
  <si>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</si>
  <si>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</si>
  <si>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</si>
  <si>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</si>
  <si>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</si>
  <si>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</si>
  <si>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</si>
  <si>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</si>
  <si>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</si>
  <si>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福岡県古賀市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</si>
  <si>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</si>
  <si>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</si>
  <si>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</si>
  <si>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</si>
  <si>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</si>
  <si>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</si>
  <si>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</si>
  <si>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</si>
  <si>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</si>
  <si>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</si>
  <si>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</si>
  <si>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</si>
  <si>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</si>
  <si>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</si>
  <si>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</si>
  <si>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</si>
  <si>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</si>
  <si>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</si>
  <si>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</si>
  <si>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</si>
  <si>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</si>
  <si>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</si>
  <si>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</si>
  <si>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</si>
  <si>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</si>
  <si>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</si>
  <si>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</si>
  <si>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</si>
  <si>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</si>
  <si>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</si>
  <si>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</si>
  <si>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</si>
  <si>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</si>
  <si>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</si>
  <si>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</si>
  <si>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</si>
  <si>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</si>
  <si>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</si>
  <si>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</si>
  <si>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</si>
  <si>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</si>
  <si>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</si>
  <si>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</si>
  <si>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</si>
  <si>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</si>
  <si>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</si>
  <si>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</si>
  <si>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</si>
  <si>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</si>
  <si>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</si>
  <si>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</si>
  <si>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</si>
  <si>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</si>
  <si>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</si>
  <si>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</si>
  <si>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</si>
  <si>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</si>
  <si>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</si>
  <si>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</si>
  <si>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</si>
  <si>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</si>
  <si>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</si>
  <si>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</si>
  <si>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</si>
  <si>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</si>
  <si>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</si>
  <si>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</si>
  <si>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</si>
  <si>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</si>
  <si>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</si>
  <si>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</si>
  <si>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</si>
  <si>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</si>
  <si>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</si>
  <si>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</si>
  <si>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</si>
  <si>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</si>
  <si>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</si>
  <si>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</si>
  <si>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</si>
  <si>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</si>
  <si>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</si>
  <si>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</si>
  <si>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</si>
  <si>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</si>
  <si>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</si>
  <si>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</si>
  <si>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</si>
  <si>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</si>
  <si>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</si>
  <si>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</si>
  <si>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</si>
  <si>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</si>
  <si>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</si>
  <si>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</si>
  <si>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</si>
  <si>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</si>
  <si>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</si>
  <si>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</si>
  <si>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</si>
  <si>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</si>
  <si>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</si>
  <si>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</si>
  <si>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</si>
  <si>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</si>
  <si>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</si>
  <si>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</si>
  <si>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</si>
  <si>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</si>
  <si>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</si>
  <si>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</si>
  <si>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</si>
  <si>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</si>
  <si>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</si>
  <si>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</si>
  <si>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</si>
  <si>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</si>
  <si>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</si>
  <si>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</si>
  <si>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</si>
  <si>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</si>
  <si>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</si>
  <si>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</si>
  <si>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</si>
  <si>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</si>
  <si>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</si>
  <si>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</si>
  <si>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</si>
  <si>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</si>
  <si>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</si>
  <si>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</si>
  <si>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</si>
  <si>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</si>
  <si>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</si>
  <si>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</si>
  <si>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</si>
  <si>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</si>
  <si>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</si>
  <si>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</si>
  <si>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</si>
  <si>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</si>
  <si>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</si>
  <si>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</si>
  <si>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</si>
  <si>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</si>
  <si>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</si>
  <si>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</si>
  <si>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</si>
  <si>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</si>
  <si>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</si>
  <si>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</si>
  <si>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</si>
  <si>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</si>
  <si>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</si>
  <si>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</si>
  <si>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</si>
  <si>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</si>
  <si>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</si>
  <si>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</si>
  <si>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</si>
  <si>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</si>
  <si>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</si>
  <si>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</si>
  <si>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</si>
  <si>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</si>
  <si>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</si>
  <si>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</si>
  <si>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</si>
  <si>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</si>
  <si>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</si>
  <si>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</si>
  <si>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</si>
  <si>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</si>
  <si>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</si>
  <si>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</si>
  <si>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</si>
  <si>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</si>
  <si>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</si>
  <si>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</si>
  <si>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</si>
  <si>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</si>
  <si>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</si>
  <si>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</si>
  <si>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</si>
  <si>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</si>
  <si>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</si>
  <si>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</si>
  <si>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</si>
  <si>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</si>
  <si>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</si>
  <si>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</si>
  <si>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</si>
  <si>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</si>
  <si>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</si>
  <si>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</si>
  <si>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</si>
  <si>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</si>
  <si>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</si>
  <si>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</si>
  <si>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</si>
  <si>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</si>
  <si>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</si>
  <si>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</si>
  <si>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</si>
  <si>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</si>
  <si>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</si>
  <si>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</si>
  <si>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</si>
  <si>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</si>
  <si>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</si>
  <si>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</si>
  <si>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</si>
  <si>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</si>
  <si>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</si>
  <si>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</si>
  <si>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</si>
  <si>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3.96</t>
  </si>
  <si>
    <t>▲ 0.49</t>
  </si>
  <si>
    <t>水道事業会計</t>
  </si>
  <si>
    <t>一般会計</t>
  </si>
  <si>
    <t>国民健康保険特別会計</t>
  </si>
  <si>
    <t>▲ 0.15</t>
  </si>
  <si>
    <t>▲ 0.90</t>
  </si>
  <si>
    <t>▲ 0.28</t>
  </si>
  <si>
    <t>介護保険特別会計（保険事業勘定）</t>
  </si>
  <si>
    <t>公共下水道事業特別会計</t>
  </si>
  <si>
    <t>農業集落排水事業特別会計</t>
  </si>
  <si>
    <t>住宅新築資金等貸付事業特別会計</t>
  </si>
  <si>
    <t>介護保険特別会計（介護サービス事業勘定）</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</si>
  <si>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</si>
  <si>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</si>
  <si>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</si>
  <si>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</si>
  <si>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</si>
  <si>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</si>
  <si>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</si>
  <si>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</si>
  <si>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</si>
  <si>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</si>
  <si>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玄界環境組合</t>
  </si>
  <si>
    <t>古賀高等学校組合</t>
  </si>
  <si>
    <t>北筑昇華苑組合</t>
  </si>
  <si>
    <t>粕屋北部消防組合(一般会計)</t>
  </si>
  <si>
    <t>粕屋北部消防組合(休日診療所事業特別会計)</t>
  </si>
  <si>
    <t>福岡県市町村消防団員等公務災害補償組合</t>
  </si>
  <si>
    <t>福岡県市町村職員退職手当組合(一般会計)</t>
    <rPh sb="6" eb="8">
      <t>ショクイン</t>
    </rPh>
    <phoneticPr fontId="2"/>
  </si>
  <si>
    <t>福岡県市町村職員退職手当組合(基金特別会計)</t>
    <rPh sb="6" eb="8">
      <t>ショクイン</t>
    </rPh>
    <phoneticPr fontId="2"/>
  </si>
  <si>
    <t>糟屋郡自治会館組合</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</si>
  <si>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</si>
  <si>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</si>
  <si>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福岡都市圏広域行政事業組合(一般会計)</t>
  </si>
  <si>
    <t>福岡都市圏広域行政事業組合(流域連携事業特別会計)</t>
  </si>
  <si>
    <t>福岡都市圏広域行政事業組合(競艇事業特別会計)</t>
  </si>
  <si>
    <t>福岡県後期高齢者医療広域連合(一般会計)</t>
  </si>
  <si>
    <t>福岡県後期高齢者医療広域連合(後期高齢者医療特別会計)</t>
  </si>
  <si>
    <t>福岡地区水道企業団</t>
  </si>
  <si>
    <t>-</t>
    <phoneticPr fontId="2"/>
  </si>
  <si>
    <t>-</t>
    <phoneticPr fontId="2"/>
  </si>
  <si>
    <t>古賀市土地開発公社</t>
    <rPh sb="0" eb="3">
      <t>コガシ</t>
    </rPh>
    <rPh sb="3" eb="5">
      <t>トチ</t>
    </rPh>
    <rPh sb="5" eb="7">
      <t>カイハツ</t>
    </rPh>
    <rPh sb="7" eb="9">
      <t>コウシャ</t>
    </rPh>
    <phoneticPr fontId="2"/>
  </si>
  <si>
    <t>○</t>
    <phoneticPr fontId="2"/>
  </si>
  <si>
    <t>-</t>
    <phoneticPr fontId="2"/>
  </si>
  <si>
    <t>法適用企業</t>
    <rPh sb="0" eb="1">
      <t>ホウ</t>
    </rPh>
    <rPh sb="1" eb="3">
      <t>テキヨウ</t>
    </rPh>
    <rPh sb="3" eb="5">
      <t>キギョウ</t>
    </rPh>
    <phoneticPr fontId="2"/>
  </si>
  <si>
    <t>古賀市公共施設等建設保全資金積立金</t>
    <phoneticPr fontId="2"/>
  </si>
  <si>
    <t>古賀市ふるさと応援寄附基金</t>
    <phoneticPr fontId="2"/>
  </si>
  <si>
    <t>義務教育施設整備保全基金</t>
    <phoneticPr fontId="2"/>
  </si>
  <si>
    <t>古賀市地域振興基金</t>
    <phoneticPr fontId="2"/>
  </si>
  <si>
    <t>古賀市ふるさと基金</t>
    <phoneticPr fontId="2"/>
  </si>
  <si>
    <t>-</t>
    <phoneticPr fontId="2"/>
  </si>
  <si>
    <t>▲0</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</si>
  <si>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</si>
  <si>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</si>
  <si>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</si>
  <si>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</si>
  <si>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例年、充当可能財源が将来負担額を上回っているため、将来負担比率は発生していない。
一方、有形固定資産減価償却率は上昇傾向にあり、公共施設等総合管理計画に基づき、今後、老朽化対策に取り組んでいく。</t>
    <rPh sb="0" eb="2">
      <t>レイネン</t>
    </rPh>
    <rPh sb="3" eb="5">
      <t>ジュウトウ</t>
    </rPh>
    <rPh sb="5" eb="7">
      <t>カノウ</t>
    </rPh>
    <rPh sb="7" eb="9">
      <t>ザイゲン</t>
    </rPh>
    <rPh sb="10" eb="12">
      <t>ショウライ</t>
    </rPh>
    <rPh sb="12" eb="14">
      <t>フタン</t>
    </rPh>
    <rPh sb="14" eb="15">
      <t>ガク</t>
    </rPh>
    <rPh sb="16" eb="18">
      <t>ウワマワ</t>
    </rPh>
    <rPh sb="25" eb="27">
      <t>ショウライ</t>
    </rPh>
    <rPh sb="27" eb="29">
      <t>フタン</t>
    </rPh>
    <rPh sb="29" eb="31">
      <t>ヒリツ</t>
    </rPh>
    <rPh sb="32" eb="34">
      <t>ハッセイ</t>
    </rPh>
    <rPh sb="41" eb="43">
      <t>イッポウ</t>
    </rPh>
    <rPh sb="44" eb="46">
      <t>ユウケイ</t>
    </rPh>
    <rPh sb="46" eb="48">
      <t>コテイ</t>
    </rPh>
    <rPh sb="48" eb="50">
      <t>シサン</t>
    </rPh>
    <rPh sb="50" eb="52">
      <t>ゲンカ</t>
    </rPh>
    <rPh sb="52" eb="54">
      <t>ショウキャク</t>
    </rPh>
    <rPh sb="54" eb="55">
      <t>リツ</t>
    </rPh>
    <rPh sb="56" eb="58">
      <t>ジョウショウ</t>
    </rPh>
    <rPh sb="58" eb="60">
      <t>ケイコウ</t>
    </rPh>
    <rPh sb="64" eb="66">
      <t>コウキョウ</t>
    </rPh>
    <rPh sb="66" eb="68">
      <t>シセツ</t>
    </rPh>
    <rPh sb="68" eb="69">
      <t>トウ</t>
    </rPh>
    <rPh sb="69" eb="71">
      <t>ソウゴウ</t>
    </rPh>
    <rPh sb="71" eb="73">
      <t>カンリ</t>
    </rPh>
    <rPh sb="73" eb="75">
      <t>ケイカク</t>
    </rPh>
    <rPh sb="76" eb="77">
      <t>モト</t>
    </rPh>
    <rPh sb="80" eb="82">
      <t>コンゴ</t>
    </rPh>
    <rPh sb="83" eb="86">
      <t>ロウキュウカ</t>
    </rPh>
    <rPh sb="86" eb="88">
      <t>タイサク</t>
    </rPh>
    <rPh sb="89" eb="90">
      <t>ト</t>
    </rPh>
    <rPh sb="91" eb="92">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</si>
  <si>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</si>
  <si>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</si>
  <si>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</si>
  <si>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</si>
  <si>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</si>
  <si>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</si>
  <si>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例年、充当可能財源が将来負担額を上回っているため、将来負担比率は発生していない。
また、実質公債費比率は類似団体と比較して低い水準にあるが、平成28年度までの減少傾向から平成28年度に建替えた生涯学習センターの起債償還が始まったことにより平成29年度以降増加傾向に転じた。
今後も、その他の老朽化した公共施設等の整備のための新規起債により実質公債費比率は増加傾向が見込まれるため、これまで以上に公債費の適正化に取り組んでいく必要がある。</t>
    <rPh sb="70" eb="72">
      <t>ヘイセイ</t>
    </rPh>
    <rPh sb="74" eb="76">
      <t>ネンド</t>
    </rPh>
    <rPh sb="79" eb="81">
      <t>ゲンショウ</t>
    </rPh>
    <rPh sb="81" eb="83">
      <t>ケイコウ</t>
    </rPh>
    <rPh sb="85" eb="87">
      <t>ヘイセイ</t>
    </rPh>
    <rPh sb="89" eb="91">
      <t>ネンド</t>
    </rPh>
    <rPh sb="92" eb="94">
      <t>タテカ</t>
    </rPh>
    <rPh sb="96" eb="98">
      <t>ショウガイ</t>
    </rPh>
    <rPh sb="98" eb="100">
      <t>ガクシュウ</t>
    </rPh>
    <rPh sb="105" eb="107">
      <t>キサイ</t>
    </rPh>
    <rPh sb="107" eb="109">
      <t>ショウカン</t>
    </rPh>
    <rPh sb="110" eb="111">
      <t>ハジ</t>
    </rPh>
    <rPh sb="119" eb="121">
      <t>ヘイセイ</t>
    </rPh>
    <rPh sb="123" eb="125">
      <t>ネンド</t>
    </rPh>
    <rPh sb="125" eb="127">
      <t>イコウ</t>
    </rPh>
    <rPh sb="127" eb="129">
      <t>ゾウカ</t>
    </rPh>
    <rPh sb="129" eb="131">
      <t>ケイコウ</t>
    </rPh>
    <rPh sb="132" eb="133">
      <t>テン</t>
    </rPh>
    <rPh sb="137" eb="139">
      <t>コンゴ</t>
    </rPh>
    <rPh sb="143" eb="144">
      <t>タ</t>
    </rPh>
    <rPh sb="169" eb="171">
      <t>ジッシツ</t>
    </rPh>
    <rPh sb="171" eb="174">
      <t>コウサイヒ</t>
    </rPh>
    <rPh sb="174" eb="176">
      <t>ヒリツ</t>
    </rPh>
    <rPh sb="179" eb="181">
      <t>ケイコウ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</si>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</sst>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CFCC-4555-8B00-6D71394548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37889</c:v>
                </c:pt>
                <c:pt idx="1">
                  <c:v>39951</c:v>
                </c:pt>
                <c:pt idx="2">
                  <c:v>30861</c:v>
                </c:pt>
                <c:pt idx="3">
                  <c:v>24050</c:v>
                </c:pt>
                <c:pt idx="4">
                  <c:v>23304</c:v>
                </c:pt>
              </c:numCache>
            </c:numRef>
          </c:val>
          <c:smooth val="0"/>
          <c:extLst>
            <c:ext xmlns:c16="http://schemas.microsoft.com/office/drawing/2014/chart" uri="{C3380CC4-5D6E-409C-BE32-E72D297353CC}">
              <c16:uniqueId val="{00000001-CFCC-4555-8B00-6D71394548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6.38</c:v>
                </c:pt>
                <c:pt idx="1">
                  <c:v>8.25</c:v>
                </c:pt>
                <c:pt idx="2">
                  <c:v>6.32</c:v>
                </c:pt>
                <c:pt idx="3">
                  <c:v>7.65</c:v>
                </c:pt>
                <c:pt idx="4">
                  <c:v>7.39</c:v>
                </c:pt>
              </c:numCache>
            </c:numRef>
          </c:val>
          <c:extLst>
            <c:ext xmlns:c16="http://schemas.microsoft.com/office/drawing/2014/chart" uri="{C3380CC4-5D6E-409C-BE32-E72D297353CC}">
              <c16:uniqueId val="{00000000-0A29-4B5E-B12B-DC0E3CBB62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25.79</c:v>
                </c:pt>
                <c:pt idx="1">
                  <c:v>25.38</c:v>
                </c:pt>
                <c:pt idx="2">
                  <c:v>27.42</c:v>
                </c:pt>
                <c:pt idx="3">
                  <c:v>22.3</c:v>
                </c:pt>
                <c:pt idx="4">
                  <c:v>18.670000000000002</c:v>
                </c:pt>
              </c:numCache>
            </c:numRef>
          </c:val>
          <c:extLst>
            <c:ext xmlns:c16="http://schemas.microsoft.com/office/drawing/2014/chart" uri="{C3380CC4-5D6E-409C-BE32-E72D297353CC}">
              <c16:uniqueId val="{00000001-0A29-4B5E-B12B-DC0E3CBB62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1.44</c:v>
                </c:pt>
                <c:pt idx="1">
                  <c:v>2.14</c:v>
                </c:pt>
                <c:pt idx="2">
                  <c:v>0.09</c:v>
                </c:pt>
                <c:pt idx="3">
                  <c:v>-3.96</c:v>
                </c:pt>
                <c:pt idx="4">
                  <c:v>-0.49</c:v>
                </c:pt>
              </c:numCache>
            </c:numRef>
          </c:val>
          <c:smooth val="0"/>
          <c:extLst>
            <c:ext xmlns:c16="http://schemas.microsoft.com/office/drawing/2014/chart" uri="{C3380CC4-5D6E-409C-BE32-E72D297353CC}">
              <c16:uniqueId val="{00000002-0A29-4B5E-B12B-DC0E3CBB62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0-13BB-41CF-8C3E-D959CDD178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BB-41CF-8C3E-D959CDD17863}"/>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0.04</c:v>
                </c:pt>
                <c:pt idx="4">
                  <c:v>#N/A</c:v>
                </c:pt>
                <c:pt idx="5">
                  <c:v>7.0000000000000007E-2</c:v>
                </c:pt>
                <c:pt idx="6">
                  <c:v>#N/A</c:v>
                </c:pt>
                <c:pt idx="7">
                  <c:v>0.1</c:v>
                </c:pt>
                <c:pt idx="8">
                  <c:v>#N/A</c:v>
                </c:pt>
                <c:pt idx="9">
                  <c:v>0.08</c:v>
                </c:pt>
              </c:numCache>
            </c:numRef>
          </c:val>
          <c:extLst>
            <c:ext xmlns:c16="http://schemas.microsoft.com/office/drawing/2014/chart" uri="{C3380CC4-5D6E-409C-BE32-E72D297353CC}">
              <c16:uniqueId val="{00000002-13BB-41CF-8C3E-D959CDD17863}"/>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0.08</c:v>
                </c:pt>
                <c:pt idx="4">
                  <c:v>#N/A</c:v>
                </c:pt>
                <c:pt idx="5">
                  <c:v>0.13</c:v>
                </c:pt>
                <c:pt idx="6">
                  <c:v>#N/A</c:v>
                </c:pt>
                <c:pt idx="7">
                  <c:v>0.16</c:v>
                </c:pt>
                <c:pt idx="8">
                  <c:v>#N/A</c:v>
                </c:pt>
                <c:pt idx="9">
                  <c:v>0.23</c:v>
                </c:pt>
              </c:numCache>
            </c:numRef>
          </c:val>
          <c:extLst>
            <c:ext xmlns:c16="http://schemas.microsoft.com/office/drawing/2014/chart" uri="{C3380CC4-5D6E-409C-BE32-E72D297353CC}">
              <c16:uniqueId val="{00000003-13BB-41CF-8C3E-D959CDD1786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c:v>
                </c:pt>
                <c:pt idx="4">
                  <c:v>#N/A</c:v>
                </c:pt>
                <c:pt idx="5">
                  <c:v>0.05</c:v>
                </c:pt>
                <c:pt idx="6">
                  <c:v>#N/A</c:v>
                </c:pt>
                <c:pt idx="7">
                  <c:v>0.17</c:v>
                </c:pt>
                <c:pt idx="8">
                  <c:v>#N/A</c:v>
                </c:pt>
                <c:pt idx="9">
                  <c:v>0.28000000000000003</c:v>
                </c:pt>
              </c:numCache>
            </c:numRef>
          </c:val>
          <c:extLst>
            <c:ext xmlns:c16="http://schemas.microsoft.com/office/drawing/2014/chart" uri="{C3380CC4-5D6E-409C-BE32-E72D297353CC}">
              <c16:uniqueId val="{00000004-13BB-41CF-8C3E-D959CDD1786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0.11</c:v>
                </c:pt>
                <c:pt idx="4">
                  <c:v>#N/A</c:v>
                </c:pt>
                <c:pt idx="5">
                  <c:v>7.0000000000000007E-2</c:v>
                </c:pt>
                <c:pt idx="6">
                  <c:v>#N/A</c:v>
                </c:pt>
                <c:pt idx="7">
                  <c:v>0</c:v>
                </c:pt>
                <c:pt idx="8">
                  <c:v>#N/A</c:v>
                </c:pt>
                <c:pt idx="9">
                  <c:v>0.57999999999999996</c:v>
                </c:pt>
              </c:numCache>
            </c:numRef>
          </c:val>
          <c:extLst>
            <c:ext xmlns:c16="http://schemas.microsoft.com/office/drawing/2014/chart" uri="{C3380CC4-5D6E-409C-BE32-E72D297353CC}">
              <c16:uniqueId val="{00000005-13BB-41CF-8C3E-D959CDD1786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1.66</c:v>
                </c:pt>
                <c:pt idx="2">
                  <c:v>#N/A</c:v>
                </c:pt>
                <c:pt idx="3">
                  <c:v>0.59</c:v>
                </c:pt>
                <c:pt idx="4">
                  <c:v>#N/A</c:v>
                </c:pt>
                <c:pt idx="5">
                  <c:v>1.5</c:v>
                </c:pt>
                <c:pt idx="6">
                  <c:v>#N/A</c:v>
                </c:pt>
                <c:pt idx="7">
                  <c:v>0.84</c:v>
                </c:pt>
                <c:pt idx="8">
                  <c:v>#N/A</c:v>
                </c:pt>
                <c:pt idx="9">
                  <c:v>0.6</c:v>
                </c:pt>
              </c:numCache>
            </c:numRef>
          </c:val>
          <c:extLst>
            <c:ext xmlns:c16="http://schemas.microsoft.com/office/drawing/2014/chart" uri="{C3380CC4-5D6E-409C-BE32-E72D297353CC}">
              <c16:uniqueId val="{00000006-13BB-41CF-8C3E-D959CDD1786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0.15</c:v>
                </c:pt>
                <c:pt idx="1">
                  <c:v>#N/A</c:v>
                </c:pt>
                <c:pt idx="2">
                  <c:v>0.9</c:v>
                </c:pt>
                <c:pt idx="3">
                  <c:v>#N/A</c:v>
                </c:pt>
                <c:pt idx="4">
                  <c:v>0.28000000000000003</c:v>
                </c:pt>
                <c:pt idx="5">
                  <c:v>#N/A</c:v>
                </c:pt>
                <c:pt idx="6">
                  <c:v>#N/A</c:v>
                </c:pt>
                <c:pt idx="7">
                  <c:v>1.24</c:v>
                </c:pt>
                <c:pt idx="8">
                  <c:v>#N/A</c:v>
                </c:pt>
                <c:pt idx="9">
                  <c:v>2.25</c:v>
                </c:pt>
              </c:numCache>
            </c:numRef>
          </c:val>
          <c:extLst>
            <c:ext xmlns:c16="http://schemas.microsoft.com/office/drawing/2014/chart" uri="{C3380CC4-5D6E-409C-BE32-E72D297353CC}">
              <c16:uniqueId val="{00000007-13BB-41CF-8C3E-D959CDD178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6.32</c:v>
                </c:pt>
                <c:pt idx="2">
                  <c:v>#N/A</c:v>
                </c:pt>
                <c:pt idx="3">
                  <c:v>8.16</c:v>
                </c:pt>
                <c:pt idx="4">
                  <c:v>#N/A</c:v>
                </c:pt>
                <c:pt idx="5">
                  <c:v>6.18</c:v>
                </c:pt>
                <c:pt idx="6">
                  <c:v>#N/A</c:v>
                </c:pt>
                <c:pt idx="7">
                  <c:v>7.49</c:v>
                </c:pt>
                <c:pt idx="8">
                  <c:v>#N/A</c:v>
                </c:pt>
                <c:pt idx="9">
                  <c:v>7.15</c:v>
                </c:pt>
              </c:numCache>
            </c:numRef>
          </c:val>
          <c:extLst>
            <c:ext xmlns:c16="http://schemas.microsoft.com/office/drawing/2014/chart" uri="{C3380CC4-5D6E-409C-BE32-E72D297353CC}">
              <c16:uniqueId val="{00000008-13BB-41CF-8C3E-D959CDD178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12.67</c:v>
                </c:pt>
                <c:pt idx="2">
                  <c:v>#N/A</c:v>
                </c:pt>
                <c:pt idx="3">
                  <c:v>13.12</c:v>
                </c:pt>
                <c:pt idx="4">
                  <c:v>#N/A</c:v>
                </c:pt>
                <c:pt idx="5">
                  <c:v>13.51</c:v>
                </c:pt>
                <c:pt idx="6">
                  <c:v>#N/A</c:v>
                </c:pt>
                <c:pt idx="7">
                  <c:v>13.86</c:v>
                </c:pt>
                <c:pt idx="8">
                  <c:v>#N/A</c:v>
                </c:pt>
                <c:pt idx="9">
                  <c:v>21.08</c:v>
                </c:pt>
              </c:numCache>
            </c:numRef>
          </c:val>
          <c:extLst>
            <c:ext xmlns:c16="http://schemas.microsoft.com/office/drawing/2014/chart" uri="{C3380CC4-5D6E-409C-BE32-E72D297353CC}">
              <c16:uniqueId val="{00000009-13BB-41CF-8C3E-D959CDD178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1758</c:v>
                </c:pt>
                <c:pt idx="5">
                  <c:v>1726</c:v>
                </c:pt>
                <c:pt idx="8">
                  <c:v>1738</c:v>
                </c:pt>
                <c:pt idx="11">
                  <c:v>1543</c:v>
                </c:pt>
                <c:pt idx="14">
                  <c:v>1502</c:v>
                </c:pt>
              </c:numCache>
            </c:numRef>
          </c:val>
          <c:extLst>
            <c:ext xmlns:c16="http://schemas.microsoft.com/office/drawing/2014/chart" uri="{C3380CC4-5D6E-409C-BE32-E72D297353CC}">
              <c16:uniqueId val="{00000000-5D5A-48A5-815C-87370E8018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5A-48A5-815C-87370E8018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165</c:v>
                </c:pt>
                <c:pt idx="3">
                  <c:v>165</c:v>
                </c:pt>
                <c:pt idx="6">
                  <c:v>170</c:v>
                </c:pt>
                <c:pt idx="9">
                  <c:v>192</c:v>
                </c:pt>
                <c:pt idx="12">
                  <c:v>104</c:v>
                </c:pt>
              </c:numCache>
            </c:numRef>
          </c:val>
          <c:extLst>
            <c:ext xmlns:c16="http://schemas.microsoft.com/office/drawing/2014/chart" uri="{C3380CC4-5D6E-409C-BE32-E72D297353CC}">
              <c16:uniqueId val="{00000002-5D5A-48A5-815C-87370E8018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301</c:v>
                </c:pt>
                <c:pt idx="3">
                  <c:v>320</c:v>
                </c:pt>
                <c:pt idx="6">
                  <c:v>279</c:v>
                </c:pt>
                <c:pt idx="9">
                  <c:v>105</c:v>
                </c:pt>
                <c:pt idx="12">
                  <c:v>69</c:v>
                </c:pt>
              </c:numCache>
            </c:numRef>
          </c:val>
          <c:extLst>
            <c:ext xmlns:c16="http://schemas.microsoft.com/office/drawing/2014/chart" uri="{C3380CC4-5D6E-409C-BE32-E72D297353CC}">
              <c16:uniqueId val="{00000003-5D5A-48A5-815C-87370E8018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422</c:v>
                </c:pt>
                <c:pt idx="3">
                  <c:v>450</c:v>
                </c:pt>
                <c:pt idx="6">
                  <c:v>460</c:v>
                </c:pt>
                <c:pt idx="9">
                  <c:v>491</c:v>
                </c:pt>
                <c:pt idx="12">
                  <c:v>575</c:v>
                </c:pt>
              </c:numCache>
            </c:numRef>
          </c:val>
          <c:extLst>
            <c:ext xmlns:c16="http://schemas.microsoft.com/office/drawing/2014/chart" uri="{C3380CC4-5D6E-409C-BE32-E72D297353CC}">
              <c16:uniqueId val="{00000004-5D5A-48A5-815C-87370E8018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5A-48A5-815C-87370E8018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5A-48A5-815C-87370E8018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1395</c:v>
                </c:pt>
                <c:pt idx="3">
                  <c:v>1310</c:v>
                </c:pt>
                <c:pt idx="6">
                  <c:v>1304</c:v>
                </c:pt>
                <c:pt idx="9">
                  <c:v>1355</c:v>
                </c:pt>
                <c:pt idx="12">
                  <c:v>1335</c:v>
                </c:pt>
              </c:numCache>
            </c:numRef>
          </c:val>
          <c:extLst>
            <c:ext xmlns:c16="http://schemas.microsoft.com/office/drawing/2014/chart" uri="{C3380CC4-5D6E-409C-BE32-E72D297353CC}">
              <c16:uniqueId val="{00000007-5D5A-48A5-815C-87370E8018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525</c:v>
                </c:pt>
                <c:pt idx="2">
                  <c:v>#N/A</c:v>
                </c:pt>
                <c:pt idx="3">
                  <c:v>#N/A</c:v>
                </c:pt>
                <c:pt idx="4">
                  <c:v>519</c:v>
                </c:pt>
                <c:pt idx="5">
                  <c:v>#N/A</c:v>
                </c:pt>
                <c:pt idx="6">
                  <c:v>#N/A</c:v>
                </c:pt>
                <c:pt idx="7">
                  <c:v>475</c:v>
                </c:pt>
                <c:pt idx="8">
                  <c:v>#N/A</c:v>
                </c:pt>
                <c:pt idx="9">
                  <c:v>#N/A</c:v>
                </c:pt>
                <c:pt idx="10">
                  <c:v>600</c:v>
                </c:pt>
                <c:pt idx="11">
                  <c:v>#N/A</c:v>
                </c:pt>
                <c:pt idx="12">
                  <c:v>#N/A</c:v>
                </c:pt>
                <c:pt idx="13">
                  <c:v>581</c:v>
                </c:pt>
                <c:pt idx="14">
                  <c:v>#N/A</c:v>
                </c:pt>
              </c:numCache>
            </c:numRef>
          </c:val>
          <c:smooth val="0"/>
          <c:extLst>
            <c:ext xmlns:c16="http://schemas.microsoft.com/office/drawing/2014/chart" uri="{C3380CC4-5D6E-409C-BE32-E72D297353CC}">
              <c16:uniqueId val="{00000008-5D5A-48A5-815C-87370E8018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18324</c:v>
                </c:pt>
                <c:pt idx="5">
                  <c:v>18249</c:v>
                </c:pt>
                <c:pt idx="8">
                  <c:v>18240</c:v>
                </c:pt>
                <c:pt idx="11">
                  <c:v>17991</c:v>
                </c:pt>
                <c:pt idx="14">
                  <c:v>17691</c:v>
                </c:pt>
              </c:numCache>
            </c:numRef>
          </c:val>
          <c:extLst>
            <c:ext xmlns:c16="http://schemas.microsoft.com/office/drawing/2014/chart" uri="{C3380CC4-5D6E-409C-BE32-E72D297353CC}">
              <c16:uniqueId val="{00000000-9F9C-4004-B7F4-96D9E5CB90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831</c:v>
                </c:pt>
                <c:pt idx="5">
                  <c:v>792</c:v>
                </c:pt>
                <c:pt idx="8">
                  <c:v>746</c:v>
                </c:pt>
                <c:pt idx="11">
                  <c:v>654</c:v>
                </c:pt>
                <c:pt idx="14">
                  <c:v>583</c:v>
                </c:pt>
              </c:numCache>
            </c:numRef>
          </c:val>
          <c:extLst>
            <c:ext xmlns:c16="http://schemas.microsoft.com/office/drawing/2014/chart" uri="{C3380CC4-5D6E-409C-BE32-E72D297353CC}">
              <c16:uniqueId val="{00000001-9F9C-4004-B7F4-96D9E5CB90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5251</c:v>
                </c:pt>
                <c:pt idx="5">
                  <c:v>5612</c:v>
                </c:pt>
                <c:pt idx="8">
                  <c:v>6093</c:v>
                </c:pt>
                <c:pt idx="11">
                  <c:v>6489</c:v>
                </c:pt>
                <c:pt idx="14">
                  <c:v>5937</c:v>
                </c:pt>
              </c:numCache>
            </c:numRef>
          </c:val>
          <c:extLst>
            <c:ext xmlns:c16="http://schemas.microsoft.com/office/drawing/2014/chart" uri="{C3380CC4-5D6E-409C-BE32-E72D297353CC}">
              <c16:uniqueId val="{00000002-9F9C-4004-B7F4-96D9E5CB90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9C-4004-B7F4-96D9E5CB90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9C-4004-B7F4-96D9E5CB90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220</c:v>
                </c:pt>
                <c:pt idx="3">
                  <c:v>249</c:v>
                </c:pt>
                <c:pt idx="6">
                  <c:v>248</c:v>
                </c:pt>
                <c:pt idx="9">
                  <c:v>258</c:v>
                </c:pt>
                <c:pt idx="12">
                  <c:v>264</c:v>
                </c:pt>
              </c:numCache>
            </c:numRef>
          </c:val>
          <c:extLst>
            <c:ext xmlns:c16="http://schemas.microsoft.com/office/drawing/2014/chart" uri="{C3380CC4-5D6E-409C-BE32-E72D297353CC}">
              <c16:uniqueId val="{00000005-9F9C-4004-B7F4-96D9E5CB90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c:v>
                </c:pt>
                <c:pt idx="3">
                  <c:v>0</c:v>
                </c:pt>
                <c:pt idx="6">
                  <c:v>0</c:v>
                </c:pt>
                <c:pt idx="9">
                  <c:v>0</c:v>
                </c:pt>
                <c:pt idx="12">
                  <c:v>0</c:v>
                </c:pt>
              </c:numCache>
            </c:numRef>
          </c:val>
          <c:extLst>
            <c:ext xmlns:c16="http://schemas.microsoft.com/office/drawing/2014/chart" uri="{C3380CC4-5D6E-409C-BE32-E72D297353CC}">
              <c16:uniqueId val="{00000006-9F9C-4004-B7F4-96D9E5CB90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1591</c:v>
                </c:pt>
                <c:pt idx="3">
                  <c:v>1251</c:v>
                </c:pt>
                <c:pt idx="6">
                  <c:v>867</c:v>
                </c:pt>
                <c:pt idx="9">
                  <c:v>786</c:v>
                </c:pt>
                <c:pt idx="12">
                  <c:v>727</c:v>
                </c:pt>
              </c:numCache>
            </c:numRef>
          </c:val>
          <c:extLst>
            <c:ext xmlns:c16="http://schemas.microsoft.com/office/drawing/2014/chart" uri="{C3380CC4-5D6E-409C-BE32-E72D297353CC}">
              <c16:uniqueId val="{00000007-9F9C-4004-B7F4-96D9E5CB90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5575</c:v>
                </c:pt>
                <c:pt idx="3">
                  <c:v>6063</c:v>
                </c:pt>
                <c:pt idx="6">
                  <c:v>5988</c:v>
                </c:pt>
                <c:pt idx="9">
                  <c:v>5783</c:v>
                </c:pt>
                <c:pt idx="12">
                  <c:v>5991</c:v>
                </c:pt>
              </c:numCache>
            </c:numRef>
          </c:val>
          <c:extLst>
            <c:ext xmlns:c16="http://schemas.microsoft.com/office/drawing/2014/chart" uri="{C3380CC4-5D6E-409C-BE32-E72D297353CC}">
              <c16:uniqueId val="{00000008-9F9C-4004-B7F4-96D9E5CB90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c:v>
                </c:pt>
                <c:pt idx="3">
                  <c:v>9</c:v>
                </c:pt>
                <c:pt idx="6">
                  <c:v>8</c:v>
                </c:pt>
                <c:pt idx="9">
                  <c:v>6</c:v>
                </c:pt>
                <c:pt idx="12">
                  <c:v>4</c:v>
                </c:pt>
              </c:numCache>
            </c:numRef>
          </c:val>
          <c:extLst>
            <c:ext xmlns:c16="http://schemas.microsoft.com/office/drawing/2014/chart" uri="{C3380CC4-5D6E-409C-BE32-E72D297353CC}">
              <c16:uniqueId val="{00000009-9F9C-4004-B7F4-96D9E5CB90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13768</c:v>
                </c:pt>
                <c:pt idx="3">
                  <c:v>14449</c:v>
                </c:pt>
                <c:pt idx="6">
                  <c:v>14765</c:v>
                </c:pt>
                <c:pt idx="9">
                  <c:v>14826</c:v>
                </c:pt>
                <c:pt idx="12">
                  <c:v>14215</c:v>
                </c:pt>
              </c:numCache>
            </c:numRef>
          </c:val>
          <c:extLst>
            <c:ext xmlns:c16="http://schemas.microsoft.com/office/drawing/2014/chart" uri="{C3380CC4-5D6E-409C-BE32-E72D297353CC}">
              <c16:uniqueId val="{0000000A-9F9C-4004-B7F4-96D9E5CB90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9C-4004-B7F4-96D9E5CB90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3181</c:v>
                </c:pt>
                <c:pt idx="1">
                  <c:v>2574</c:v>
                </c:pt>
                <c:pt idx="2">
                  <c:v>2169</c:v>
                </c:pt>
              </c:numCache>
            </c:numRef>
          </c:val>
          <c:extLst>
            <c:ext xmlns:c16="http://schemas.microsoft.com/office/drawing/2014/chart" uri="{C3380CC4-5D6E-409C-BE32-E72D297353CC}">
              <c16:uniqueId val="{00000000-1C6F-46FD-94CD-9767A851FD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c:v>
                </c:pt>
                <c:pt idx="1">
                  <c:v>42</c:v>
                </c:pt>
                <c:pt idx="2">
                  <c:v>42</c:v>
                </c:pt>
              </c:numCache>
            </c:numRef>
          </c:val>
          <c:extLst>
            <c:ext xmlns:c16="http://schemas.microsoft.com/office/drawing/2014/chart" uri="{C3380CC4-5D6E-409C-BE32-E72D297353CC}">
              <c16:uniqueId val="{00000001-1C6F-46FD-94CD-9767A851FD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2363</c:v>
                </c:pt>
                <c:pt idx="1">
                  <c:v>3255</c:v>
                </c:pt>
                <c:pt idx="2">
                  <c:v>3097</c:v>
                </c:pt>
              </c:numCache>
            </c:numRef>
          </c:val>
          <c:extLst>
            <c:ext xmlns:c16="http://schemas.microsoft.com/office/drawing/2014/chart" uri="{C3380CC4-5D6E-409C-BE32-E72D297353CC}">
              <c16:uniqueId val="{00000002-1C6F-46FD-94CD-9767A851FD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{E7553628-7271-4ABD-A181-B1A9CE6F6966}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EA4-45BB-92BD-E154013BD1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{A56E1D3A-32A3-4425-BF2E-79D5BE382724}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A4-45BB-92BD-E154013BD1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{E2927F7F-8C68-46B5-8008-61F731F35219}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A4-45BB-92BD-E154013BD1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{E05EB1D8-4A3A-42A1-B61C-7EEA8E83552E}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A4-45BB-92BD-E154013BD1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{F91D581A-5D8F-4673-960F-B763BDB764C5}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A4-45BB-92BD-E154013BD16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{DA557686-0EEC-4417-AA5A-9CDB8A53A853}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EA4-45BB-92BD-E154013BD16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{11D5A2AB-B1DE-4E58-AE8D-395F69D432D9}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EA4-45BB-92BD-E154013BD16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{930652D0-6C99-4D51-9ED9-DA65E3DD5E94}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EA4-45BB-92BD-E154013BD16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{71F4DB05-0FC3-4A84-8D5C-4CD68CEDD58C}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EA4-45BB-92BD-E154013BD1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48.8</c:v>
                </c:pt>
                <c:pt idx="16">
                  <c:v>49.2</c:v>
                </c:pt>
                <c:pt idx="24">
                  <c:v>50.5</c:v>
                </c:pt>
                <c:pt idx="32">
                  <c:v>52.3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EA4-45BB-92BD-E154013BD1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{4388CDCE-37F7-4238-81F2-0D6F6133A70D}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EA4-45BB-92BD-E154013BD1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{A71E64E9-7963-4FFF-BA10-1E761A9AF43C}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A4-45BB-92BD-E154013BD1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{3CB4630D-53A3-47AD-B7D7-F7C167B1999A}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A4-45BB-92BD-E154013BD1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{25155AF5-B949-4BD9-9411-13C0CE07AD1C}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A4-45BB-92BD-E154013BD1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{8670E9DA-3378-4DEB-97FF-20B1F054934B}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A4-45BB-92BD-E154013BD16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{BB6CDB90-8023-49D7-8169-64BF216C2E6C}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EA4-45BB-92BD-E154013BD16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{AD536AE3-EC81-4036-BE17-B3508888D51A}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EA4-45BB-92BD-E154013BD16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{1CC2B2CF-59D0-4D7F-A74B-B66735F66597}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EA4-45BB-92BD-E154013BD16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{EB5F085E-A47E-454C-A640-928EB9EB782F}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EA4-45BB-92BD-E154013BD1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CEA4-45BB-92BD-E154013BD16C}"/>
            </c:ext>
          </c:extLst>
        </c:ser>
        <c:dLbls>
          <c:showLegendKey val="0"/>
          <c:showVal val="1"/>
          <c:showCatName val="0"/>
          <c:showSerName val="0"/>
          <c:showPercent val="0"/>
          <c:showBubbleSize val="0"/>
        </c:dLbls>
        <c:axId val="46179840"/>
        <c:axId val="46181760"/>
      </c:scatterChart>
      <c:valAx>
        <c:axId val="4617984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{1A9BC20A-80CD-4C3E-89DC-2F8815CF0E5C}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9B1-4498-9831-8875EC26F4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{69488FE4-4BD6-47D6-9C66-98E24C719CE3}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B1-4498-9831-8875EC26F4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{7162F0C6-3438-4579-857B-7A4BAF49FD9F}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B1-4498-9831-8875EC26F4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{E20EECE7-4B96-4F03-9674-3B866656F610}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B1-4498-9831-8875EC26F4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{4770E9A6-34B1-4014-B437-CDE519F27459}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B1-4498-9831-8875EC26F48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{91A5640B-8D92-4CA2-9077-0777BDF0EDEA}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9B1-4498-9831-8875EC26F48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{6FABEC1A-D3AE-4D38-B5CA-5F93DB821192}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9B1-4498-9831-8875EC26F48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{81C64F4B-DF5B-4D38-9911-DE3AE9DB60A6}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9B1-4498-9831-8875EC26F48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{570F8ACC-3F77-4836-9B5C-AC725D83B8CE}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9B1-4498-9831-8875EC26F4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5.9</c:v>
                </c:pt>
                <c:pt idx="16">
                  <c:v>5.0999999999999996</c:v>
                </c:pt>
                <c:pt idx="24">
                  <c:v>5.3</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9B1-4498-9831-8875EC26F4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{8A8AD955-9360-4470-ABA9-D0634C0A544F}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9B1-4498-9831-8875EC26F4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{0B054C54-9135-4E55-BE3C-F4BC8EB67C60}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B1-4498-9831-8875EC26F4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{48ED9E58-68B7-48C7-8713-1EFA2ABE74DD}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B1-4498-9831-8875EC26F4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{3FA0DB2A-4FFF-433E-8A4D-61A076044FA2}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B1-4498-9831-8875EC26F4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{3010189C-A5FB-43D0-B017-3E74E6ACD791}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B1-4498-9831-8875EC26F48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{BEAB3F42-BE6C-4DF8-9D47-F2DAEC096A80}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9B1-4498-9831-8875EC26F48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{594271BF-A2BA-4ED1-8692-ADB1F00300E6}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9B1-4498-9831-8875EC26F48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{250C57B6-8AF7-4471-AC02-745F06D33FDF}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9B1-4498-9831-8875EC26F48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{2B4D1AAF-6951-45B8-847D-F393938963C7}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9B1-4498-9831-8875EC26F4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59B1-4498-9831-8875EC26F481}"/>
            </c:ext>
          </c:extLst>
        </c:ser>
        <c:dLbls>
          <c:showLegendKey val="0"/>
          <c:showVal val="1"/>
          <c:showCatName val="0"/>
          <c:showSerName val="0"/>
          <c:showPercent val="0"/>
          <c:showBubbleSize val="0"/>
        </c:dLbls>
        <c:axId val="84219776"/>
        <c:axId val="84234240"/>
      </c:scatterChart>
      <c:valAx>
        <c:axId val="8421977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元利償還金については、市制施行に伴う大型事業に係る償還ピークが過ぎたことから、平成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年度まで減少していたが、平成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生涯学習センターの建替えに伴う起債償還が始まり、増加傾向に転じる見込みである。また、組合等が起こした地方債の元利償還金に対する負担金等は、玄界環境組合の起債償還終了に伴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している。今後は、老朽化した公共施設等の整備のための新規起債による償還金の増加、公営企業債の元利償還金に対する繰入金の増加が見込まれるため、起債について慎重な判断を引き続き行うとともに、適正な繰出額の算定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を上回っているため、将来負担比率は発生していない。</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今後も、公営企業や一部事務組合の起債も含めて慎重な判断に努め、繰上償還など将来世代への過度な負担とならないよう検討するとともに、充当可能財源の確保により、将来世代負担の適正化に努める。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福岡県古賀市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年度寄附分と平成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年度寄附分を合わせて約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千万円しか積立ていないため、ふるさと応援寄附基金は約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千万円を取り崩したが、地方財政法第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条の規定に基づき、決算剰余金の多くを地方債の繰上償還に充て、財政調整基金には約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千万円しか積み立てていないため、基金全体としては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・今後、ふるさと応援寄附金の大きな増減はないと見込まれるが、ふるさと応援寄附金額に影響されないように基金の積立・取崩し方法を検討する。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・公共施設等の老朽化対策や扶助費の増などにより基金の取崩しが増加する見込みであるため、適宜積み立てながら将来に備える。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・古賀市公共施設等建設保全資金積立金：　市役所本庁舎及び関係施設等公共施設を建設整備拡充または保全する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寄附者の指定する目的に応じた事業を実施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・古賀市地域振興基金：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・古賀市公共施設等建設保全資金積立金：　今後、公共施設等総合管理計画に基づき、取崩しが増加する見込みであることから、新規に建設した公共施設については減価償却費を算定し、相当額を毎年積み立てることで、将来の支出に備える。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基金全体の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を占めているが、主として臨時的経費、政策的経費に充当するために取崩し、ふるさと応援寄附金に依存しない行財政運営とするよう努める。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億円以上を繰上償還としたため、約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千万円しか積立てていない。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千万円を取崩したことにより残高が約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年度にふるさと応援寄附金の経費の増大に伴い、財政調整基金の取崩しを増やしたことから残高が減少した分については、今後の取崩しを抑制することで、残高の増加させ、災害時など不測の事態に備える。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・取崩しを行っていないため、運用利子分の増加のみで、百万円単位の増減はない。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千万円程度あるが、今後公債費償還ピーク時などに取崩しできるように積立を行うなど、残高の維持を図る。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59,151
58,460
42.07
22,139,613
20,737,300
858,970
11,618,455
14,215,218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当市では、平成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年度に策定した公共施設等総合管理計画において、</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年間で公共施設等の総延床面積を現在の</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割の規模にすることを目標にし、公共施設等の集約化・複合化、施設の長寿命化の取り組みを進めている。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有形固定資産減価償却率については上昇傾向にあるものの、類似団体平均と比較すると低水準で推移しており、今後も同計画に基づいて長期的な視点から効果的かつ効率的な管理を推進する。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5" name="直線コネクタ 74"/>
        <xdr:cNvCxnSpPr/>
      </xdr:nvCxnSpPr>
      <xdr:spPr>
        <a:xfrm flipV="1">
          <a:off x="40747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6" name="有形固定資産減価償却率最小値テキスト"/>
        <xdr:cNvSpPr txBox="1"/>
      </xdr:nvSpPr>
      <xdr:spPr>
        <a:xfrm>
          <a:off x="41275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xdr:cNvCxnSpPr/>
      </xdr:nvCxnSpPr>
      <xdr:spPr>
        <a:xfrm>
          <a:off x="3987800" y="66370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8" name="有形固定資産減価償却率最大値テキスト"/>
        <xdr:cNvSpPr txBox="1"/>
      </xdr:nvSpPr>
      <xdr:spPr>
        <a:xfrm>
          <a:off x="41275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9" name="直線コネクタ 78"/>
        <xdr:cNvCxnSpPr/>
      </xdr:nvCxnSpPr>
      <xdr:spPr>
        <a:xfrm>
          <a:off x="3987800" y="53138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80" name="有形固定資産減価償却率平均値テキスト"/>
        <xdr:cNvSpPr txBox="1"/>
      </xdr:nvSpPr>
      <xdr:spPr>
        <a:xfrm>
          <a:off x="41275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xdr:cNvSpPr/>
      </xdr:nvSpPr>
      <xdr:spPr>
        <a:xfrm>
          <a:off x="40259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2" name="フローチャート: 判断 81"/>
        <xdr:cNvSpPr/>
      </xdr:nvSpPr>
      <xdr:spPr>
        <a:xfrm>
          <a:off x="3429000" y="58490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3" name="フローチャート: 判断 82"/>
        <xdr:cNvSpPr/>
      </xdr:nvSpPr>
      <xdr:spPr>
        <a:xfrm>
          <a:off x="2781300" y="58151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4" name="フローチャート: 判断 83"/>
        <xdr:cNvSpPr/>
      </xdr:nvSpPr>
      <xdr:spPr>
        <a:xfrm>
          <a:off x="2133600" y="59261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149951</xdr:rowOff>
    </xdr:from>
    <xdr:to>
      <xdr:col>23</xdr:col>
      <xdr:colOff>136525</xdr:colOff>
      <xdr:row>31</xdr:row>
      <xdr:rowOff>80101</xdr:rowOff>
    </xdr:to>
    <xdr:sp macro="" textlink="">
      <xdr:nvSpPr>
        <xdr:cNvPr id="90" name="楕円 89"/>
        <xdr:cNvSpPr/>
      </xdr:nvSpPr>
      <xdr:spPr>
        <a:xfrm>
          <a:off x="40259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128378</xdr:rowOff>
    </xdr:from>
    <xdr:ext cx="405111" cy="259045"/>
    <xdr:sp macro="" textlink="">
      <xdr:nvSpPr>
        <xdr:cNvPr id="91" name="有形固定資産減価償却率該当値テキスト"/>
        <xdr:cNvSpPr txBox="1"/>
      </xdr:nvSpPr>
      <xdr:spPr>
        <a:xfrm>
          <a:off x="4127500" y="6043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34018</xdr:rowOff>
    </xdr:from>
    <xdr:to>
      <xdr:col>19</xdr:col>
      <xdr:colOff>187325</xdr:colOff>
      <xdr:row>31</xdr:row>
      <xdr:rowOff>135618</xdr:rowOff>
    </xdr:to>
    <xdr:sp macro="" textlink="">
      <xdr:nvSpPr>
        <xdr:cNvPr id="92" name="楕円 91"/>
        <xdr:cNvSpPr/>
      </xdr:nvSpPr>
      <xdr:spPr>
        <a:xfrm>
          <a:off x="3429000" y="61204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29301</xdr:rowOff>
    </xdr:from>
    <xdr:to>
      <xdr:col>23</xdr:col>
      <xdr:colOff>85725</xdr:colOff>
      <xdr:row>31</xdr:row>
      <xdr:rowOff>84818</xdr:rowOff>
    </xdr:to>
    <xdr:cxnSp macro="">
      <xdr:nvCxnSpPr>
        <xdr:cNvPr id="93" name="直線コネクタ 92"/>
        <xdr:cNvCxnSpPr/>
      </xdr:nvCxnSpPr>
      <xdr:spPr>
        <a:xfrm flipV="1">
          <a:off x="3479800" y="6115776"/>
          <a:ext cx="5969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94" name="楕円 93"/>
        <xdr:cNvSpPr/>
      </xdr:nvSpPr>
      <xdr:spPr>
        <a:xfrm>
          <a:off x="2781300" y="61605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84818</xdr:rowOff>
    </xdr:from>
    <xdr:to>
      <xdr:col>19</xdr:col>
      <xdr:colOff>136525</xdr:colOff>
      <xdr:row>31</xdr:row>
      <xdr:rowOff>124914</xdr:rowOff>
    </xdr:to>
    <xdr:cxnSp macro="">
      <xdr:nvCxnSpPr>
        <xdr:cNvPr id="95" name="直線コネクタ 94"/>
        <xdr:cNvCxnSpPr/>
      </xdr:nvCxnSpPr>
      <xdr:spPr>
        <a:xfrm flipV="1">
          <a:off x="2832100" y="6171293"/>
          <a:ext cx="6477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86451</xdr:rowOff>
    </xdr:from>
    <xdr:to>
      <xdr:col>11</xdr:col>
      <xdr:colOff>187325</xdr:colOff>
      <xdr:row>32</xdr:row>
      <xdr:rowOff>16601</xdr:rowOff>
    </xdr:to>
    <xdr:sp macro="" textlink="">
      <xdr:nvSpPr>
        <xdr:cNvPr id="96" name="楕円 95"/>
        <xdr:cNvSpPr/>
      </xdr:nvSpPr>
      <xdr:spPr>
        <a:xfrm>
          <a:off x="2133600" y="61729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124914</xdr:rowOff>
    </xdr:from>
    <xdr:to>
      <xdr:col>15</xdr:col>
      <xdr:colOff>136525</xdr:colOff>
      <xdr:row>31</xdr:row>
      <xdr:rowOff>137251</xdr:rowOff>
    </xdr:to>
    <xdr:cxnSp macro="">
      <xdr:nvCxnSpPr>
        <xdr:cNvPr id="97" name="直線コネクタ 96"/>
        <xdr:cNvCxnSpPr/>
      </xdr:nvCxnSpPr>
      <xdr:spPr>
        <a:xfrm flipV="1">
          <a:off x="2184400" y="6211389"/>
          <a:ext cx="6477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8" name="n_1aveValue有形固定資産減価償却率"/>
        <xdr:cNvSpPr txBox="1"/>
      </xdr:nvSpPr>
      <xdr:spPr>
        <a:xfrm>
          <a:off x="3293119"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9" name="n_2aveValue有形固定資産減価償却率"/>
        <xdr:cNvSpPr txBox="1"/>
      </xdr:nvSpPr>
      <xdr:spPr>
        <a:xfrm>
          <a:off x="2658119"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100" name="n_3aveValue有形固定資産減価償却率"/>
        <xdr:cNvSpPr txBox="1"/>
      </xdr:nvSpPr>
      <xdr:spPr>
        <a:xfrm>
          <a:off x="2010419"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126745</xdr:rowOff>
    </xdr:from>
    <xdr:ext cx="405111" cy="259045"/>
    <xdr:sp macro="" textlink="">
      <xdr:nvSpPr>
        <xdr:cNvPr id="101" name="n_1mainValue有形固定資産減価償却率"/>
        <xdr:cNvSpPr txBox="1"/>
      </xdr:nvSpPr>
      <xdr:spPr>
        <a:xfrm>
          <a:off x="3293119" y="6213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102" name="n_2mainValue有形固定資産減価償却率"/>
        <xdr:cNvSpPr txBox="1"/>
      </xdr:nvSpPr>
      <xdr:spPr>
        <a:xfrm>
          <a:off x="2658119"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7728</xdr:rowOff>
    </xdr:from>
    <xdr:ext cx="405111" cy="259045"/>
    <xdr:sp macro="" textlink="">
      <xdr:nvSpPr>
        <xdr:cNvPr id="103" name="n_3mainValue有形固定資産減価償却率"/>
        <xdr:cNvSpPr txBox="1"/>
      </xdr:nvSpPr>
      <xdr:spPr>
        <a:xfrm>
          <a:off x="2010419"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年度に実施した生涯学習センターの建替え以外では大型建設事業を控えていたため、将来負担額は抑制できており、債務償還比率も類似団体内平均値を下回っている。</a:t>
          </a:r>
          <a:br>
            <a:rPr kumimoji="1" lang="ja-JP" altLang="en-US"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しかし、今後は老朽化した公共施設等の整備も予定しており、債務償還比率が高くなることが想定される。</a:t>
          </a:r>
        </a:p>
        <a:p>
          <a:r>
            <a:rPr kumimoji="1" lang="ja-JP" altLang="en-US" sz="1050">
              <a:latin typeface="ＭＳ Ｐゴシック" panose="020B0600070205080204" pitchFamily="50" charset="-128"/>
              <a:ea typeface="ＭＳ Ｐゴシック" panose="020B0600070205080204" pitchFamily="50" charset="-128"/>
            </a:rPr>
            <a:t>引き続き地方債残高を過剰に増大させないように、大型建設事業は慎重な判断をしていくとともに、その他の経常経費の抑制にも努めていく。</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917552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2" name="直線コネクタ 131"/>
        <xdr:cNvCxnSpPr/>
      </xdr:nvCxnSpPr>
      <xdr:spPr>
        <a:xfrm flipV="1">
          <a:off x="12593320"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5" name="債務償還比率最大値テキスト"/>
        <xdr:cNvSpPr txBox="1"/>
      </xdr:nvSpPr>
      <xdr:spPr>
        <a:xfrm>
          <a:off x="12646025"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6" name="直線コネクタ 135"/>
        <xdr:cNvCxnSpPr/>
      </xdr:nvCxnSpPr>
      <xdr:spPr>
        <a:xfrm>
          <a:off x="12534900" y="53253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7" name="債務償還比率平均値テキスト"/>
        <xdr:cNvSpPr txBox="1"/>
      </xdr:nvSpPr>
      <xdr:spPr>
        <a:xfrm>
          <a:off x="12646025"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8" name="フローチャート: 判断 137"/>
        <xdr:cNvSpPr/>
      </xdr:nvSpPr>
      <xdr:spPr>
        <a:xfrm>
          <a:off x="12573000" y="59294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9" name="フローチャート: 判断 138"/>
        <xdr:cNvSpPr/>
      </xdr:nvSpPr>
      <xdr:spPr>
        <a:xfrm>
          <a:off x="11947525"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74351</xdr:rowOff>
    </xdr:from>
    <xdr:to>
      <xdr:col>76</xdr:col>
      <xdr:colOff>73025</xdr:colOff>
      <xdr:row>31</xdr:row>
      <xdr:rowOff>4501</xdr:rowOff>
    </xdr:to>
    <xdr:sp macro="" textlink="">
      <xdr:nvSpPr>
        <xdr:cNvPr id="145" name="楕円 144"/>
        <xdr:cNvSpPr/>
      </xdr:nvSpPr>
      <xdr:spPr>
        <a:xfrm>
          <a:off x="12573000" y="59893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52778</xdr:rowOff>
    </xdr:from>
    <xdr:ext cx="469744" cy="259045"/>
    <xdr:sp macro="" textlink="">
      <xdr:nvSpPr>
        <xdr:cNvPr id="146" name="債務償還比率該当値テキスト"/>
        <xdr:cNvSpPr txBox="1"/>
      </xdr:nvSpPr>
      <xdr:spPr>
        <a:xfrm>
          <a:off x="12646025" y="596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114173</xdr:rowOff>
    </xdr:from>
    <xdr:to>
      <xdr:col>72</xdr:col>
      <xdr:colOff>123825</xdr:colOff>
      <xdr:row>31</xdr:row>
      <xdr:rowOff>44323</xdr:rowOff>
    </xdr:to>
    <xdr:sp macro="" textlink="">
      <xdr:nvSpPr>
        <xdr:cNvPr id="147" name="楕円 146"/>
        <xdr:cNvSpPr/>
      </xdr:nvSpPr>
      <xdr:spPr>
        <a:xfrm>
          <a:off x="11947525"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125151</xdr:rowOff>
    </xdr:from>
    <xdr:to>
      <xdr:col>76</xdr:col>
      <xdr:colOff>22225</xdr:colOff>
      <xdr:row>30</xdr:row>
      <xdr:rowOff>164973</xdr:rowOff>
    </xdr:to>
    <xdr:cxnSp macro="">
      <xdr:nvCxnSpPr>
        <xdr:cNvPr id="148" name="直線コネクタ 147"/>
        <xdr:cNvCxnSpPr/>
      </xdr:nvCxnSpPr>
      <xdr:spPr>
        <a:xfrm flipV="1">
          <a:off x="11998325" y="6040176"/>
          <a:ext cx="5969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9" name="n_1aveValue債務償還比率"/>
        <xdr:cNvSpPr txBox="1"/>
      </xdr:nvSpPr>
      <xdr:spPr>
        <a:xfrm>
          <a:off x="117793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35450</xdr:rowOff>
    </xdr:from>
    <xdr:ext cx="469744" cy="259045"/>
    <xdr:sp macro="" textlink="">
      <xdr:nvSpPr>
        <xdr:cNvPr id="150" name="n_1mainValue債務償還比率"/>
        <xdr:cNvSpPr txBox="1"/>
      </xdr:nvSpPr>
      <xdr:spPr>
        <a:xfrm>
          <a:off x="11779327" y="61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59,151
58,460
42.07
22,139,613
20,737,300
858,970
11,618,455
14,215,218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39490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39878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39878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3889375" y="5688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39878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38989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203575" y="62645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428875"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68275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72" name="楕円 71"/>
        <xdr:cNvSpPr/>
      </xdr:nvSpPr>
      <xdr:spPr>
        <a:xfrm>
          <a:off x="38989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150784</xdr:rowOff>
    </xdr:from>
    <xdr:ext cx="405111" cy="259045"/>
    <xdr:sp macro="" textlink="">
      <xdr:nvSpPr>
        <xdr:cNvPr id="73" name="【道路】&#10;有形固定資産減価償却率該当値テキスト"/>
        <xdr:cNvSpPr txBox="1"/>
      </xdr:nvSpPr>
      <xdr:spPr>
        <a:xfrm>
          <a:off x="39878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22134</xdr:rowOff>
    </xdr:from>
    <xdr:to>
      <xdr:col>20</xdr:col>
      <xdr:colOff>38100</xdr:colOff>
      <xdr:row>38</xdr:row>
      <xdr:rowOff>123734</xdr:rowOff>
    </xdr:to>
    <xdr:sp macro="" textlink="">
      <xdr:nvSpPr>
        <xdr:cNvPr id="74" name="楕円 73"/>
        <xdr:cNvSpPr/>
      </xdr:nvSpPr>
      <xdr:spPr>
        <a:xfrm>
          <a:off x="3203575" y="65372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51707</xdr:rowOff>
    </xdr:from>
    <xdr:to>
      <xdr:col>24</xdr:col>
      <xdr:colOff>63500</xdr:colOff>
      <xdr:row>38</xdr:row>
      <xdr:rowOff>72934</xdr:rowOff>
    </xdr:to>
    <xdr:cxnSp macro="">
      <xdr:nvCxnSpPr>
        <xdr:cNvPr id="75" name="直線コネクタ 74"/>
        <xdr:cNvCxnSpPr/>
      </xdr:nvCxnSpPr>
      <xdr:spPr>
        <a:xfrm flipV="1">
          <a:off x="3235325" y="6566807"/>
          <a:ext cx="7143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40096</xdr:rowOff>
    </xdr:from>
    <xdr:to>
      <xdr:col>15</xdr:col>
      <xdr:colOff>101600</xdr:colOff>
      <xdr:row>38</xdr:row>
      <xdr:rowOff>141696</xdr:rowOff>
    </xdr:to>
    <xdr:sp macro="" textlink="">
      <xdr:nvSpPr>
        <xdr:cNvPr id="76" name="楕円 75"/>
        <xdr:cNvSpPr/>
      </xdr:nvSpPr>
      <xdr:spPr>
        <a:xfrm>
          <a:off x="2428875"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72934</xdr:rowOff>
    </xdr:from>
    <xdr:to>
      <xdr:col>19</xdr:col>
      <xdr:colOff>177800</xdr:colOff>
      <xdr:row>38</xdr:row>
      <xdr:rowOff>90896</xdr:rowOff>
    </xdr:to>
    <xdr:cxnSp macro="">
      <xdr:nvCxnSpPr>
        <xdr:cNvPr id="77" name="直線コネクタ 76"/>
        <xdr:cNvCxnSpPr/>
      </xdr:nvCxnSpPr>
      <xdr:spPr>
        <a:xfrm flipV="1">
          <a:off x="2479675" y="6588034"/>
          <a:ext cx="7556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78" name="楕円 77"/>
        <xdr:cNvSpPr/>
      </xdr:nvSpPr>
      <xdr:spPr>
        <a:xfrm>
          <a:off x="168275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90896</xdr:rowOff>
    </xdr:from>
    <xdr:to>
      <xdr:col>15</xdr:col>
      <xdr:colOff>50800</xdr:colOff>
      <xdr:row>38</xdr:row>
      <xdr:rowOff>107224</xdr:rowOff>
    </xdr:to>
    <xdr:cxnSp macro="">
      <xdr:nvCxnSpPr>
        <xdr:cNvPr id="79" name="直線コネクタ 78"/>
        <xdr:cNvCxnSpPr/>
      </xdr:nvCxnSpPr>
      <xdr:spPr>
        <a:xfrm flipV="1">
          <a:off x="1733550" y="6605996"/>
          <a:ext cx="74612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06769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30569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xdr:cNvSpPr txBox="1"/>
      </xdr:nvSpPr>
      <xdr:spPr>
        <a:xfrm>
          <a:off x="1559569"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114861</xdr:rowOff>
    </xdr:from>
    <xdr:ext cx="405111" cy="259045"/>
    <xdr:sp macro="" textlink="">
      <xdr:nvSpPr>
        <xdr:cNvPr id="83" name="n_1mainValue【道路】&#10;有形固定資産減価償却率"/>
        <xdr:cNvSpPr txBox="1"/>
      </xdr:nvSpPr>
      <xdr:spPr>
        <a:xfrm>
          <a:off x="306769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4" name="n_2mainValue【道路】&#10;有形固定資産減価償却率"/>
        <xdr:cNvSpPr txBox="1"/>
      </xdr:nvSpPr>
      <xdr:spPr>
        <a:xfrm>
          <a:off x="230569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149151</xdr:rowOff>
    </xdr:from>
    <xdr:ext cx="405111" cy="259045"/>
    <xdr:sp macro="" textlink="">
      <xdr:nvSpPr>
        <xdr:cNvPr id="85" name="n_3mainValue【道路】&#10;有形固定資産減価償却率"/>
        <xdr:cNvSpPr txBox="1"/>
      </xdr:nvSpPr>
      <xdr:spPr>
        <a:xfrm>
          <a:off x="1559569"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8905240"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8943975"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8845550" y="72147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8943975"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8845550" y="57696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8943975"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8883650" y="7072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815975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7413625" y="70815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6638925"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74181</xdr:rowOff>
    </xdr:from>
    <xdr:to>
      <xdr:col>55</xdr:col>
      <xdr:colOff>50800</xdr:colOff>
      <xdr:row>42</xdr:row>
      <xdr:rowOff>4331</xdr:rowOff>
    </xdr:to>
    <xdr:sp macro="" textlink="">
      <xdr:nvSpPr>
        <xdr:cNvPr id="124" name="楕円 123"/>
        <xdr:cNvSpPr/>
      </xdr:nvSpPr>
      <xdr:spPr>
        <a:xfrm>
          <a:off x="8883650" y="71036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xdr:cNvSpPr txBox="1"/>
      </xdr:nvSpPr>
      <xdr:spPr>
        <a:xfrm>
          <a:off x="8943975"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73761</xdr:rowOff>
    </xdr:from>
    <xdr:to>
      <xdr:col>50</xdr:col>
      <xdr:colOff>165100</xdr:colOff>
      <xdr:row>42</xdr:row>
      <xdr:rowOff>3911</xdr:rowOff>
    </xdr:to>
    <xdr:sp macro="" textlink="">
      <xdr:nvSpPr>
        <xdr:cNvPr id="126" name="楕円 125"/>
        <xdr:cNvSpPr/>
      </xdr:nvSpPr>
      <xdr:spPr>
        <a:xfrm>
          <a:off x="8159750" y="71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124561</xdr:rowOff>
    </xdr:from>
    <xdr:to>
      <xdr:col>55</xdr:col>
      <xdr:colOff>0</xdr:colOff>
      <xdr:row>41</xdr:row>
      <xdr:rowOff>124981</xdr:rowOff>
    </xdr:to>
    <xdr:cxnSp macro="">
      <xdr:nvCxnSpPr>
        <xdr:cNvPr id="127" name="直線コネクタ 126"/>
        <xdr:cNvCxnSpPr/>
      </xdr:nvCxnSpPr>
      <xdr:spPr>
        <a:xfrm>
          <a:off x="8210550" y="7154011"/>
          <a:ext cx="695325"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73152</xdr:rowOff>
    </xdr:from>
    <xdr:to>
      <xdr:col>46</xdr:col>
      <xdr:colOff>38100</xdr:colOff>
      <xdr:row>42</xdr:row>
      <xdr:rowOff>3302</xdr:rowOff>
    </xdr:to>
    <xdr:sp macro="" textlink="">
      <xdr:nvSpPr>
        <xdr:cNvPr id="128" name="楕円 127"/>
        <xdr:cNvSpPr/>
      </xdr:nvSpPr>
      <xdr:spPr>
        <a:xfrm>
          <a:off x="7413625" y="71026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123952</xdr:rowOff>
    </xdr:from>
    <xdr:to>
      <xdr:col>50</xdr:col>
      <xdr:colOff>114300</xdr:colOff>
      <xdr:row>41</xdr:row>
      <xdr:rowOff>124561</xdr:rowOff>
    </xdr:to>
    <xdr:cxnSp macro="">
      <xdr:nvCxnSpPr>
        <xdr:cNvPr id="129" name="直線コネクタ 128"/>
        <xdr:cNvCxnSpPr/>
      </xdr:nvCxnSpPr>
      <xdr:spPr>
        <a:xfrm>
          <a:off x="7445375" y="7153402"/>
          <a:ext cx="765175"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77038</xdr:rowOff>
    </xdr:from>
    <xdr:to>
      <xdr:col>41</xdr:col>
      <xdr:colOff>101600</xdr:colOff>
      <xdr:row>42</xdr:row>
      <xdr:rowOff>7188</xdr:rowOff>
    </xdr:to>
    <xdr:sp macro="" textlink="">
      <xdr:nvSpPr>
        <xdr:cNvPr id="130" name="楕円 129"/>
        <xdr:cNvSpPr/>
      </xdr:nvSpPr>
      <xdr:spPr>
        <a:xfrm>
          <a:off x="6638925" y="71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123952</xdr:rowOff>
    </xdr:from>
    <xdr:to>
      <xdr:col>45</xdr:col>
      <xdr:colOff>177800</xdr:colOff>
      <xdr:row>41</xdr:row>
      <xdr:rowOff>127838</xdr:rowOff>
    </xdr:to>
    <xdr:cxnSp macro="">
      <xdr:nvCxnSpPr>
        <xdr:cNvPr id="131" name="直線コネクタ 130"/>
        <xdr:cNvCxnSpPr/>
      </xdr:nvCxnSpPr>
      <xdr:spPr>
        <a:xfrm flipV="1">
          <a:off x="6689725" y="7153402"/>
          <a:ext cx="75565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7991552"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72581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xdr:cNvSpPr txBox="1"/>
      </xdr:nvSpPr>
      <xdr:spPr>
        <a:xfrm>
          <a:off x="6483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166488</xdr:rowOff>
    </xdr:from>
    <xdr:ext cx="469744" cy="259045"/>
    <xdr:sp macro="" textlink="">
      <xdr:nvSpPr>
        <xdr:cNvPr id="135" name="n_1mainValue【道路】&#10;一人当たり延長"/>
        <xdr:cNvSpPr txBox="1"/>
      </xdr:nvSpPr>
      <xdr:spPr>
        <a:xfrm>
          <a:off x="7991552" y="719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165879</xdr:rowOff>
    </xdr:from>
    <xdr:ext cx="469744" cy="259045"/>
    <xdr:sp macro="" textlink="">
      <xdr:nvSpPr>
        <xdr:cNvPr id="136" name="n_2mainValue【道路】&#10;一人当たり延長"/>
        <xdr:cNvSpPr txBox="1"/>
      </xdr:nvSpPr>
      <xdr:spPr>
        <a:xfrm>
          <a:off x="7258127" y="719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169765</xdr:rowOff>
    </xdr:from>
    <xdr:ext cx="469744" cy="259045"/>
    <xdr:sp macro="" textlink="">
      <xdr:nvSpPr>
        <xdr:cNvPr id="137" name="n_3mainValue【道路】&#10;一人当たり延長"/>
        <xdr:cNvSpPr txBox="1"/>
      </xdr:nvSpPr>
      <xdr:spPr>
        <a:xfrm>
          <a:off x="6483427" y="71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39490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39878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3889375" y="109564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39878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3889375" y="96877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xdr:cNvSpPr txBox="1"/>
      </xdr:nvSpPr>
      <xdr:spPr>
        <a:xfrm>
          <a:off x="39878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38989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203575" y="101496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428875"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68275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78" name="楕円 177"/>
        <xdr:cNvSpPr/>
      </xdr:nvSpPr>
      <xdr:spPr>
        <a:xfrm>
          <a:off x="38989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79" name="【橋りょう・トンネル】&#10;有形固定資産減価償却率該当値テキスト"/>
        <xdr:cNvSpPr txBox="1"/>
      </xdr:nvSpPr>
      <xdr:spPr>
        <a:xfrm>
          <a:off x="39878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66766</xdr:rowOff>
    </xdr:from>
    <xdr:to>
      <xdr:col>20</xdr:col>
      <xdr:colOff>38100</xdr:colOff>
      <xdr:row>58</xdr:row>
      <xdr:rowOff>168366</xdr:rowOff>
    </xdr:to>
    <xdr:sp macro="" textlink="">
      <xdr:nvSpPr>
        <xdr:cNvPr id="180" name="楕円 179"/>
        <xdr:cNvSpPr/>
      </xdr:nvSpPr>
      <xdr:spPr>
        <a:xfrm>
          <a:off x="3203575" y="100108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117566</xdr:rowOff>
    </xdr:to>
    <xdr:cxnSp macro="">
      <xdr:nvCxnSpPr>
        <xdr:cNvPr id="181" name="直線コネクタ 180"/>
        <xdr:cNvCxnSpPr/>
      </xdr:nvCxnSpPr>
      <xdr:spPr>
        <a:xfrm flipV="1">
          <a:off x="3235325" y="10035540"/>
          <a:ext cx="7143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82" name="楕円 181"/>
        <xdr:cNvSpPr/>
      </xdr:nvSpPr>
      <xdr:spPr>
        <a:xfrm>
          <a:off x="2428875"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117566</xdr:rowOff>
    </xdr:from>
    <xdr:to>
      <xdr:col>19</xdr:col>
      <xdr:colOff>177800</xdr:colOff>
      <xdr:row>58</xdr:row>
      <xdr:rowOff>148590</xdr:rowOff>
    </xdr:to>
    <xdr:cxnSp macro="">
      <xdr:nvCxnSpPr>
        <xdr:cNvPr id="183" name="直線コネクタ 182"/>
        <xdr:cNvCxnSpPr/>
      </xdr:nvCxnSpPr>
      <xdr:spPr>
        <a:xfrm flipV="1">
          <a:off x="2479675" y="10061666"/>
          <a:ext cx="7556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楕円 183"/>
        <xdr:cNvSpPr/>
      </xdr:nvSpPr>
      <xdr:spPr>
        <a:xfrm>
          <a:off x="168275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58</xdr:row>
      <xdr:rowOff>169817</xdr:rowOff>
    </xdr:to>
    <xdr:cxnSp macro="">
      <xdr:nvCxnSpPr>
        <xdr:cNvPr id="185" name="直線コネクタ 184"/>
        <xdr:cNvCxnSpPr/>
      </xdr:nvCxnSpPr>
      <xdr:spPr>
        <a:xfrm flipV="1">
          <a:off x="1733550" y="10092690"/>
          <a:ext cx="74612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xdr:cNvSpPr txBox="1"/>
      </xdr:nvSpPr>
      <xdr:spPr>
        <a:xfrm>
          <a:off x="306769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xdr:cNvSpPr txBox="1"/>
      </xdr:nvSpPr>
      <xdr:spPr>
        <a:xfrm>
          <a:off x="230569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xdr:cNvSpPr txBox="1"/>
      </xdr:nvSpPr>
      <xdr:spPr>
        <a:xfrm>
          <a:off x="1559569"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13443</xdr:rowOff>
    </xdr:from>
    <xdr:ext cx="405111" cy="259045"/>
    <xdr:sp macro="" textlink="">
      <xdr:nvSpPr>
        <xdr:cNvPr id="189" name="n_1mainValue【橋りょう・トンネル】&#10;有形固定資産減価償却率"/>
        <xdr:cNvSpPr txBox="1"/>
      </xdr:nvSpPr>
      <xdr:spPr>
        <a:xfrm>
          <a:off x="306769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190" name="n_2mainValue【橋りょう・トンネル】&#10;有形固定資産減価償却率"/>
        <xdr:cNvSpPr txBox="1"/>
      </xdr:nvSpPr>
      <xdr:spPr>
        <a:xfrm>
          <a:off x="230569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191" name="n_3mainValue【橋りょう・トンネル】&#10;有形固定資産減価償却率"/>
        <xdr:cNvSpPr txBox="1"/>
      </xdr:nvSpPr>
      <xdr:spPr>
        <a:xfrm>
          <a:off x="1559569"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8905240"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8943975"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8845550" y="110455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8943975"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8845550" y="9710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8943975"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8883650" y="108647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815975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7413625" y="108641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6638925"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81804</xdr:rowOff>
    </xdr:from>
    <xdr:to>
      <xdr:col>55</xdr:col>
      <xdr:colOff>50800</xdr:colOff>
      <xdr:row>64</xdr:row>
      <xdr:rowOff>11954</xdr:rowOff>
    </xdr:to>
    <xdr:sp macro="" textlink="">
      <xdr:nvSpPr>
        <xdr:cNvPr id="230" name="楕円 229"/>
        <xdr:cNvSpPr/>
      </xdr:nvSpPr>
      <xdr:spPr>
        <a:xfrm>
          <a:off x="8883650" y="108831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41855</xdr:rowOff>
    </xdr:from>
    <xdr:ext cx="534377" cy="259045"/>
    <xdr:sp macro="" textlink="">
      <xdr:nvSpPr>
        <xdr:cNvPr id="231" name="【橋りょう・トンネル】&#10;一人当たり有形固定資産（償却資産）額該当値テキスト"/>
        <xdr:cNvSpPr txBox="1"/>
      </xdr:nvSpPr>
      <xdr:spPr>
        <a:xfrm>
          <a:off x="8943975" y="108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80960</xdr:rowOff>
    </xdr:from>
    <xdr:to>
      <xdr:col>50</xdr:col>
      <xdr:colOff>165100</xdr:colOff>
      <xdr:row>64</xdr:row>
      <xdr:rowOff>11110</xdr:rowOff>
    </xdr:to>
    <xdr:sp macro="" textlink="">
      <xdr:nvSpPr>
        <xdr:cNvPr id="232" name="楕円 231"/>
        <xdr:cNvSpPr/>
      </xdr:nvSpPr>
      <xdr:spPr>
        <a:xfrm>
          <a:off x="8159750" y="10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131760</xdr:rowOff>
    </xdr:from>
    <xdr:to>
      <xdr:col>55</xdr:col>
      <xdr:colOff>0</xdr:colOff>
      <xdr:row>63</xdr:row>
      <xdr:rowOff>132604</xdr:rowOff>
    </xdr:to>
    <xdr:cxnSp macro="">
      <xdr:nvCxnSpPr>
        <xdr:cNvPr id="233" name="直線コネクタ 232"/>
        <xdr:cNvCxnSpPr/>
      </xdr:nvCxnSpPr>
      <xdr:spPr>
        <a:xfrm>
          <a:off x="8210550" y="10933110"/>
          <a:ext cx="695325" cy="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79849</xdr:rowOff>
    </xdr:from>
    <xdr:to>
      <xdr:col>46</xdr:col>
      <xdr:colOff>38100</xdr:colOff>
      <xdr:row>64</xdr:row>
      <xdr:rowOff>9999</xdr:rowOff>
    </xdr:to>
    <xdr:sp macro="" textlink="">
      <xdr:nvSpPr>
        <xdr:cNvPr id="234" name="楕円 233"/>
        <xdr:cNvSpPr/>
      </xdr:nvSpPr>
      <xdr:spPr>
        <a:xfrm>
          <a:off x="7413625" y="108811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130649</xdr:rowOff>
    </xdr:from>
    <xdr:to>
      <xdr:col>50</xdr:col>
      <xdr:colOff>114300</xdr:colOff>
      <xdr:row>63</xdr:row>
      <xdr:rowOff>131760</xdr:rowOff>
    </xdr:to>
    <xdr:cxnSp macro="">
      <xdr:nvCxnSpPr>
        <xdr:cNvPr id="235" name="直線コネクタ 234"/>
        <xdr:cNvCxnSpPr/>
      </xdr:nvCxnSpPr>
      <xdr:spPr>
        <a:xfrm>
          <a:off x="7445375" y="10931999"/>
          <a:ext cx="765175"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80302</xdr:rowOff>
    </xdr:from>
    <xdr:to>
      <xdr:col>41</xdr:col>
      <xdr:colOff>101600</xdr:colOff>
      <xdr:row>64</xdr:row>
      <xdr:rowOff>10452</xdr:rowOff>
    </xdr:to>
    <xdr:sp macro="" textlink="">
      <xdr:nvSpPr>
        <xdr:cNvPr id="236" name="楕円 235"/>
        <xdr:cNvSpPr/>
      </xdr:nvSpPr>
      <xdr:spPr>
        <a:xfrm>
          <a:off x="6638925" y="108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130649</xdr:rowOff>
    </xdr:from>
    <xdr:to>
      <xdr:col>45</xdr:col>
      <xdr:colOff>177800</xdr:colOff>
      <xdr:row>63</xdr:row>
      <xdr:rowOff>131102</xdr:rowOff>
    </xdr:to>
    <xdr:cxnSp macro="">
      <xdr:nvCxnSpPr>
        <xdr:cNvPr id="237" name="直線コネクタ 236"/>
        <xdr:cNvCxnSpPr/>
      </xdr:nvCxnSpPr>
      <xdr:spPr>
        <a:xfrm flipV="1">
          <a:off x="6689725" y="10931999"/>
          <a:ext cx="75565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793644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71934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xdr:cNvSpPr txBox="1"/>
      </xdr:nvSpPr>
      <xdr:spPr>
        <a:xfrm>
          <a:off x="6447370"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2237</xdr:rowOff>
    </xdr:from>
    <xdr:ext cx="534377" cy="259045"/>
    <xdr:sp macro="" textlink="">
      <xdr:nvSpPr>
        <xdr:cNvPr id="241" name="n_1mainValue【橋りょう・トンネル】&#10;一人当たり有形固定資産（償却資産）額"/>
        <xdr:cNvSpPr txBox="1"/>
      </xdr:nvSpPr>
      <xdr:spPr>
        <a:xfrm>
          <a:off x="7959236" y="109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1126</xdr:rowOff>
    </xdr:from>
    <xdr:ext cx="534377" cy="259045"/>
    <xdr:sp macro="" textlink="">
      <xdr:nvSpPr>
        <xdr:cNvPr id="242" name="n_2mainValue【橋りょう・トンネル】&#10;一人当たり有形固定資産（償却資産）額"/>
        <xdr:cNvSpPr txBox="1"/>
      </xdr:nvSpPr>
      <xdr:spPr>
        <a:xfrm>
          <a:off x="7225811" y="109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1579</xdr:rowOff>
    </xdr:from>
    <xdr:ext cx="534377" cy="259045"/>
    <xdr:sp macro="" textlink="">
      <xdr:nvSpPr>
        <xdr:cNvPr id="243" name="n_3mainValue【橋りょう・トンネル】&#10;一人当たり有形固定資産（償却資産）額"/>
        <xdr:cNvSpPr txBox="1"/>
      </xdr:nvSpPr>
      <xdr:spPr>
        <a:xfrm>
          <a:off x="6479686" y="109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39490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39878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3889375" y="148990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39878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38989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203575" y="1402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428875"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68275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楕円 282"/>
        <xdr:cNvSpPr/>
      </xdr:nvSpPr>
      <xdr:spPr>
        <a:xfrm>
          <a:off x="38989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143527</xdr:rowOff>
    </xdr:from>
    <xdr:ext cx="405111" cy="259045"/>
    <xdr:sp macro="" textlink="">
      <xdr:nvSpPr>
        <xdr:cNvPr id="284" name="【公営住宅】&#10;有形固定資産減価償却率該当値テキスト"/>
        <xdr:cNvSpPr txBox="1"/>
      </xdr:nvSpPr>
      <xdr:spPr>
        <a:xfrm>
          <a:off x="3987800"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285" name="楕円 284"/>
        <xdr:cNvSpPr/>
      </xdr:nvSpPr>
      <xdr:spPr>
        <a:xfrm>
          <a:off x="3203575" y="140271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0</xdr:rowOff>
    </xdr:from>
    <xdr:to>
      <xdr:col>24</xdr:col>
      <xdr:colOff>63500</xdr:colOff>
      <xdr:row>82</xdr:row>
      <xdr:rowOff>19050</xdr:rowOff>
    </xdr:to>
    <xdr:cxnSp macro="">
      <xdr:nvCxnSpPr>
        <xdr:cNvPr id="286" name="直線コネクタ 285"/>
        <xdr:cNvCxnSpPr/>
      </xdr:nvCxnSpPr>
      <xdr:spPr>
        <a:xfrm flipV="1">
          <a:off x="3235325" y="14058900"/>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287" name="楕円 286"/>
        <xdr:cNvSpPr/>
      </xdr:nvSpPr>
      <xdr:spPr>
        <a:xfrm>
          <a:off x="2428875"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47625</xdr:rowOff>
    </xdr:to>
    <xdr:cxnSp macro="">
      <xdr:nvCxnSpPr>
        <xdr:cNvPr id="288" name="直線コネクタ 287"/>
        <xdr:cNvCxnSpPr/>
      </xdr:nvCxnSpPr>
      <xdr:spPr>
        <a:xfrm flipV="1">
          <a:off x="2479675" y="14077950"/>
          <a:ext cx="7556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27305</xdr:rowOff>
    </xdr:from>
    <xdr:to>
      <xdr:col>10</xdr:col>
      <xdr:colOff>165100</xdr:colOff>
      <xdr:row>82</xdr:row>
      <xdr:rowOff>128905</xdr:rowOff>
    </xdr:to>
    <xdr:sp macro="" textlink="">
      <xdr:nvSpPr>
        <xdr:cNvPr id="289" name="楕円 288"/>
        <xdr:cNvSpPr/>
      </xdr:nvSpPr>
      <xdr:spPr>
        <a:xfrm>
          <a:off x="168275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78105</xdr:rowOff>
    </xdr:to>
    <xdr:cxnSp macro="">
      <xdr:nvCxnSpPr>
        <xdr:cNvPr id="290" name="直線コネクタ 289"/>
        <xdr:cNvCxnSpPr/>
      </xdr:nvCxnSpPr>
      <xdr:spPr>
        <a:xfrm flipV="1">
          <a:off x="1733550" y="14106525"/>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xdr:cNvSpPr txBox="1"/>
      </xdr:nvSpPr>
      <xdr:spPr>
        <a:xfrm>
          <a:off x="306769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xdr:cNvSpPr txBox="1"/>
      </xdr:nvSpPr>
      <xdr:spPr>
        <a:xfrm>
          <a:off x="230569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xdr:cNvSpPr txBox="1"/>
      </xdr:nvSpPr>
      <xdr:spPr>
        <a:xfrm>
          <a:off x="1559569"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60977</xdr:rowOff>
    </xdr:from>
    <xdr:ext cx="405111" cy="259045"/>
    <xdr:sp macro="" textlink="">
      <xdr:nvSpPr>
        <xdr:cNvPr id="294" name="n_1mainValue【公営住宅】&#10;有形固定資産減価償却率"/>
        <xdr:cNvSpPr txBox="1"/>
      </xdr:nvSpPr>
      <xdr:spPr>
        <a:xfrm>
          <a:off x="306769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95" name="n_2mainValue【公営住宅】&#10;有形固定資産減価償却率"/>
        <xdr:cNvSpPr txBox="1"/>
      </xdr:nvSpPr>
      <xdr:spPr>
        <a:xfrm>
          <a:off x="230569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120032</xdr:rowOff>
    </xdr:from>
    <xdr:ext cx="405111" cy="259045"/>
    <xdr:sp macro="" textlink="">
      <xdr:nvSpPr>
        <xdr:cNvPr id="296" name="n_3mainValue【公営住宅】&#10;有形固定資産減価償却率"/>
        <xdr:cNvSpPr txBox="1"/>
      </xdr:nvSpPr>
      <xdr:spPr>
        <a:xfrm>
          <a:off x="1559569"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8905240"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8943975"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8845550" y="148559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8943975"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8845550" y="135003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xdr:cNvSpPr txBox="1"/>
      </xdr:nvSpPr>
      <xdr:spPr>
        <a:xfrm>
          <a:off x="8943975"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8883650" y="144508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815975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7413625" y="144241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6638925"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5" name="楕円 334"/>
        <xdr:cNvSpPr/>
      </xdr:nvSpPr>
      <xdr:spPr>
        <a:xfrm>
          <a:off x="8883650" y="145491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125747</xdr:rowOff>
    </xdr:from>
    <xdr:ext cx="469744" cy="259045"/>
    <xdr:sp macro="" textlink="">
      <xdr:nvSpPr>
        <xdr:cNvPr id="336" name="【公営住宅】&#10;一人当たり面積該当値テキスト"/>
        <xdr:cNvSpPr txBox="1"/>
      </xdr:nvSpPr>
      <xdr:spPr>
        <a:xfrm>
          <a:off x="8943975"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145796</xdr:rowOff>
    </xdr:from>
    <xdr:to>
      <xdr:col>50</xdr:col>
      <xdr:colOff>165100</xdr:colOff>
      <xdr:row>85</xdr:row>
      <xdr:rowOff>75946</xdr:rowOff>
    </xdr:to>
    <xdr:sp macro="" textlink="">
      <xdr:nvSpPr>
        <xdr:cNvPr id="337" name="楕円 336"/>
        <xdr:cNvSpPr/>
      </xdr:nvSpPr>
      <xdr:spPr>
        <a:xfrm>
          <a:off x="815975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25146</xdr:rowOff>
    </xdr:from>
    <xdr:to>
      <xdr:col>55</xdr:col>
      <xdr:colOff>0</xdr:colOff>
      <xdr:row>85</xdr:row>
      <xdr:rowOff>26670</xdr:rowOff>
    </xdr:to>
    <xdr:cxnSp macro="">
      <xdr:nvCxnSpPr>
        <xdr:cNvPr id="338" name="直線コネクタ 337"/>
        <xdr:cNvCxnSpPr/>
      </xdr:nvCxnSpPr>
      <xdr:spPr>
        <a:xfrm>
          <a:off x="8210550" y="14598396"/>
          <a:ext cx="69532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145035</xdr:rowOff>
    </xdr:from>
    <xdr:to>
      <xdr:col>46</xdr:col>
      <xdr:colOff>38100</xdr:colOff>
      <xdr:row>85</xdr:row>
      <xdr:rowOff>75185</xdr:rowOff>
    </xdr:to>
    <xdr:sp macro="" textlink="">
      <xdr:nvSpPr>
        <xdr:cNvPr id="339" name="楕円 338"/>
        <xdr:cNvSpPr/>
      </xdr:nvSpPr>
      <xdr:spPr>
        <a:xfrm>
          <a:off x="7413625" y="145468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24385</xdr:rowOff>
    </xdr:from>
    <xdr:to>
      <xdr:col>50</xdr:col>
      <xdr:colOff>114300</xdr:colOff>
      <xdr:row>85</xdr:row>
      <xdr:rowOff>25146</xdr:rowOff>
    </xdr:to>
    <xdr:cxnSp macro="">
      <xdr:nvCxnSpPr>
        <xdr:cNvPr id="340" name="直線コネクタ 339"/>
        <xdr:cNvCxnSpPr/>
      </xdr:nvCxnSpPr>
      <xdr:spPr>
        <a:xfrm>
          <a:off x="7445375" y="14597635"/>
          <a:ext cx="765175"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144272</xdr:rowOff>
    </xdr:from>
    <xdr:to>
      <xdr:col>41</xdr:col>
      <xdr:colOff>101600</xdr:colOff>
      <xdr:row>85</xdr:row>
      <xdr:rowOff>74422</xdr:rowOff>
    </xdr:to>
    <xdr:sp macro="" textlink="">
      <xdr:nvSpPr>
        <xdr:cNvPr id="341" name="楕円 340"/>
        <xdr:cNvSpPr/>
      </xdr:nvSpPr>
      <xdr:spPr>
        <a:xfrm>
          <a:off x="6638925"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23622</xdr:rowOff>
    </xdr:from>
    <xdr:to>
      <xdr:col>45</xdr:col>
      <xdr:colOff>177800</xdr:colOff>
      <xdr:row>85</xdr:row>
      <xdr:rowOff>24385</xdr:rowOff>
    </xdr:to>
    <xdr:cxnSp macro="">
      <xdr:nvCxnSpPr>
        <xdr:cNvPr id="342" name="直線コネクタ 341"/>
        <xdr:cNvCxnSpPr/>
      </xdr:nvCxnSpPr>
      <xdr:spPr>
        <a:xfrm>
          <a:off x="6689725" y="14596872"/>
          <a:ext cx="75565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xdr:cNvSpPr txBox="1"/>
      </xdr:nvSpPr>
      <xdr:spPr>
        <a:xfrm>
          <a:off x="7991552"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72581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xdr:cNvSpPr txBox="1"/>
      </xdr:nvSpPr>
      <xdr:spPr>
        <a:xfrm>
          <a:off x="6483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67073</xdr:rowOff>
    </xdr:from>
    <xdr:ext cx="469744" cy="259045"/>
    <xdr:sp macro="" textlink="">
      <xdr:nvSpPr>
        <xdr:cNvPr id="346" name="n_1mainValue【公営住宅】&#10;一人当たり面積"/>
        <xdr:cNvSpPr txBox="1"/>
      </xdr:nvSpPr>
      <xdr:spPr>
        <a:xfrm>
          <a:off x="7991552"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66312</xdr:rowOff>
    </xdr:from>
    <xdr:ext cx="469744" cy="259045"/>
    <xdr:sp macro="" textlink="">
      <xdr:nvSpPr>
        <xdr:cNvPr id="347" name="n_2mainValue【公営住宅】&#10;一人当たり面積"/>
        <xdr:cNvSpPr txBox="1"/>
      </xdr:nvSpPr>
      <xdr:spPr>
        <a:xfrm>
          <a:off x="72581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65549</xdr:rowOff>
    </xdr:from>
    <xdr:ext cx="469744" cy="259045"/>
    <xdr:sp macro="" textlink="">
      <xdr:nvSpPr>
        <xdr:cNvPr id="348" name="n_3mainValue【公営住宅】&#10;一人当たり面積"/>
        <xdr:cNvSpPr txBox="1"/>
      </xdr:nvSpPr>
      <xdr:spPr>
        <a:xfrm>
          <a:off x="64834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3889989"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3928725"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3801725" y="71647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3928725"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3801725" y="5775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94" name="【認定こども園・幼稚園・保育所】&#10;有形固定資産減価償却率平均値テキスト"/>
        <xdr:cNvSpPr txBox="1"/>
      </xdr:nvSpPr>
      <xdr:spPr>
        <a:xfrm>
          <a:off x="13928725"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3839825" y="6468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3115925"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23698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1623675" y="65881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84455</xdr:rowOff>
    </xdr:from>
    <xdr:to>
      <xdr:col>85</xdr:col>
      <xdr:colOff>177800</xdr:colOff>
      <xdr:row>42</xdr:row>
      <xdr:rowOff>14605</xdr:rowOff>
    </xdr:to>
    <xdr:sp macro="" textlink="">
      <xdr:nvSpPr>
        <xdr:cNvPr id="404" name="楕円 403"/>
        <xdr:cNvSpPr/>
      </xdr:nvSpPr>
      <xdr:spPr>
        <a:xfrm>
          <a:off x="13839825" y="7113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170832</xdr:rowOff>
    </xdr:from>
    <xdr:ext cx="405111" cy="259045"/>
    <xdr:sp macro="" textlink="">
      <xdr:nvSpPr>
        <xdr:cNvPr id="405" name="【認定こども園・幼稚園・保育所】&#10;有形固定資産減価償却率該当値テキスト"/>
        <xdr:cNvSpPr txBox="1"/>
      </xdr:nvSpPr>
      <xdr:spPr>
        <a:xfrm>
          <a:off x="13928725" y="702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132080</xdr:rowOff>
    </xdr:from>
    <xdr:to>
      <xdr:col>81</xdr:col>
      <xdr:colOff>101600</xdr:colOff>
      <xdr:row>42</xdr:row>
      <xdr:rowOff>62230</xdr:rowOff>
    </xdr:to>
    <xdr:sp macro="" textlink="">
      <xdr:nvSpPr>
        <xdr:cNvPr id="406" name="楕円 405"/>
        <xdr:cNvSpPr/>
      </xdr:nvSpPr>
      <xdr:spPr>
        <a:xfrm>
          <a:off x="13115925"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135255</xdr:rowOff>
    </xdr:from>
    <xdr:to>
      <xdr:col>85</xdr:col>
      <xdr:colOff>127000</xdr:colOff>
      <xdr:row>42</xdr:row>
      <xdr:rowOff>11430</xdr:rowOff>
    </xdr:to>
    <xdr:cxnSp macro="">
      <xdr:nvCxnSpPr>
        <xdr:cNvPr id="407" name="直線コネクタ 406"/>
        <xdr:cNvCxnSpPr/>
      </xdr:nvCxnSpPr>
      <xdr:spPr>
        <a:xfrm flipV="1">
          <a:off x="13166725" y="7164705"/>
          <a:ext cx="7239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44450</xdr:rowOff>
    </xdr:from>
    <xdr:to>
      <xdr:col>72</xdr:col>
      <xdr:colOff>38100</xdr:colOff>
      <xdr:row>40</xdr:row>
      <xdr:rowOff>146050</xdr:rowOff>
    </xdr:to>
    <xdr:sp macro="" textlink="">
      <xdr:nvSpPr>
        <xdr:cNvPr id="408" name="楕円 407"/>
        <xdr:cNvSpPr/>
      </xdr:nvSpPr>
      <xdr:spPr>
        <a:xfrm>
          <a:off x="11623675" y="69024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92092</xdr:rowOff>
    </xdr:from>
    <xdr:ext cx="405111" cy="259045"/>
    <xdr:sp macro="" textlink="">
      <xdr:nvSpPr>
        <xdr:cNvPr id="409" name="n_1aveValue【認定こども園・幼稚園・保育所】&#10;有形固定資産減価償却率"/>
        <xdr:cNvSpPr txBox="1"/>
      </xdr:nvSpPr>
      <xdr:spPr>
        <a:xfrm>
          <a:off x="12980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0" name="n_2aveValue【認定こども園・幼稚園・保育所】&#10;有形固定資産減価償却率"/>
        <xdr:cNvSpPr txBox="1"/>
      </xdr:nvSpPr>
      <xdr:spPr>
        <a:xfrm>
          <a:off x="12246619"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411" name="n_3aveValue【認定こども園・幼稚園・保育所】&#10;有形固定資産減価償却率"/>
        <xdr:cNvSpPr txBox="1"/>
      </xdr:nvSpPr>
      <xdr:spPr>
        <a:xfrm>
          <a:off x="1150049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53357</xdr:rowOff>
    </xdr:from>
    <xdr:ext cx="405111" cy="259045"/>
    <xdr:sp macro="" textlink="">
      <xdr:nvSpPr>
        <xdr:cNvPr id="412" name="n_1mainValue【認定こども園・幼稚園・保育所】&#10;有形固定資産減価償却率"/>
        <xdr:cNvSpPr txBox="1"/>
      </xdr:nvSpPr>
      <xdr:spPr>
        <a:xfrm>
          <a:off x="129800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137177</xdr:rowOff>
    </xdr:from>
    <xdr:ext cx="405111" cy="259045"/>
    <xdr:sp macro="" textlink="">
      <xdr:nvSpPr>
        <xdr:cNvPr id="413" name="n_3mainValue【認定こども園・幼稚園・保育所】&#10;有形固定資産減価償却率"/>
        <xdr:cNvSpPr txBox="1"/>
      </xdr:nvSpPr>
      <xdr:spPr>
        <a:xfrm>
          <a:off x="1150049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4" name="直線コネクタ 423"/>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5" name="テキスト ボックス 424"/>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6" name="直線コネクタ 425"/>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7" name="テキスト ボックス 426"/>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8" name="直線コネクタ 427"/>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9" name="テキスト ボックス 428"/>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0" name="直線コネクタ 429"/>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1" name="テキスト ボックス 430"/>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3" name="テキスト ボックス 432"/>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5" name="直線コネクタ 434"/>
        <xdr:cNvCxnSpPr/>
      </xdr:nvCxnSpPr>
      <xdr:spPr>
        <a:xfrm flipV="1">
          <a:off x="188461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6" name="【認定こども園・幼稚園・保育所】&#10;一人当たり面積最小値テキスト"/>
        <xdr:cNvSpPr txBox="1"/>
      </xdr:nvSpPr>
      <xdr:spPr>
        <a:xfrm>
          <a:off x="188849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7" name="直線コネクタ 436"/>
        <xdr:cNvCxnSpPr/>
      </xdr:nvCxnSpPr>
      <xdr:spPr>
        <a:xfrm>
          <a:off x="18786475" y="714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38" name="【認定こども園・幼稚園・保育所】&#10;一人当たり面積最大値テキスト"/>
        <xdr:cNvSpPr txBox="1"/>
      </xdr:nvSpPr>
      <xdr:spPr>
        <a:xfrm>
          <a:off x="188849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39" name="直線コネクタ 438"/>
        <xdr:cNvCxnSpPr/>
      </xdr:nvCxnSpPr>
      <xdr:spPr>
        <a:xfrm>
          <a:off x="18786475" y="58734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0" name="【認定こども園・幼稚園・保育所】&#10;一人当たり面積平均値テキスト"/>
        <xdr:cNvSpPr txBox="1"/>
      </xdr:nvSpPr>
      <xdr:spPr>
        <a:xfrm>
          <a:off x="188849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1" name="フローチャート: 判断 440"/>
        <xdr:cNvSpPr/>
      </xdr:nvSpPr>
      <xdr:spPr>
        <a:xfrm>
          <a:off x="187960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2" name="フローチャート: 判断 441"/>
        <xdr:cNvSpPr/>
      </xdr:nvSpPr>
      <xdr:spPr>
        <a:xfrm>
          <a:off x="18100675" y="67188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3" name="フローチャート: 判断 442"/>
        <xdr:cNvSpPr/>
      </xdr:nvSpPr>
      <xdr:spPr>
        <a:xfrm>
          <a:off x="17325975"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4" name="フローチャート: 判断 443"/>
        <xdr:cNvSpPr/>
      </xdr:nvSpPr>
      <xdr:spPr>
        <a:xfrm>
          <a:off x="1657985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450" name="楕円 449"/>
        <xdr:cNvSpPr/>
      </xdr:nvSpPr>
      <xdr:spPr>
        <a:xfrm>
          <a:off x="187960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451" name="【認定こども園・幼稚園・保育所】&#10;一人当たり面積該当値テキスト"/>
        <xdr:cNvSpPr txBox="1"/>
      </xdr:nvSpPr>
      <xdr:spPr>
        <a:xfrm>
          <a:off x="18884900" y="69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157988</xdr:rowOff>
    </xdr:from>
    <xdr:to>
      <xdr:col>112</xdr:col>
      <xdr:colOff>38100</xdr:colOff>
      <xdr:row>41</xdr:row>
      <xdr:rowOff>88138</xdr:rowOff>
    </xdr:to>
    <xdr:sp macro="" textlink="">
      <xdr:nvSpPr>
        <xdr:cNvPr id="452" name="楕円 451"/>
        <xdr:cNvSpPr/>
      </xdr:nvSpPr>
      <xdr:spPr>
        <a:xfrm>
          <a:off x="18100675" y="70159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37338</xdr:rowOff>
    </xdr:from>
    <xdr:to>
      <xdr:col>116</xdr:col>
      <xdr:colOff>63500</xdr:colOff>
      <xdr:row>41</xdr:row>
      <xdr:rowOff>37338</xdr:rowOff>
    </xdr:to>
    <xdr:cxnSp macro="">
      <xdr:nvCxnSpPr>
        <xdr:cNvPr id="453" name="直線コネクタ 452"/>
        <xdr:cNvCxnSpPr/>
      </xdr:nvCxnSpPr>
      <xdr:spPr>
        <a:xfrm>
          <a:off x="18132425" y="7066788"/>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107696</xdr:rowOff>
    </xdr:from>
    <xdr:to>
      <xdr:col>102</xdr:col>
      <xdr:colOff>165100</xdr:colOff>
      <xdr:row>41</xdr:row>
      <xdr:rowOff>37846</xdr:rowOff>
    </xdr:to>
    <xdr:sp macro="" textlink="">
      <xdr:nvSpPr>
        <xdr:cNvPr id="454" name="楕円 453"/>
        <xdr:cNvSpPr/>
      </xdr:nvSpPr>
      <xdr:spPr>
        <a:xfrm>
          <a:off x="1657985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150385</xdr:rowOff>
    </xdr:from>
    <xdr:ext cx="469744" cy="259045"/>
    <xdr:sp macro="" textlink="">
      <xdr:nvSpPr>
        <xdr:cNvPr id="455" name="n_1aveValue【認定こども園・幼稚園・保育所】&#10;一人当たり面積"/>
        <xdr:cNvSpPr txBox="1"/>
      </xdr:nvSpPr>
      <xdr:spPr>
        <a:xfrm>
          <a:off x="1793247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56" name="n_2aveValue【認定こども園・幼稚園・保育所】&#10;一人当たり面積"/>
        <xdr:cNvSpPr txBox="1"/>
      </xdr:nvSpPr>
      <xdr:spPr>
        <a:xfrm>
          <a:off x="1717047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57" name="n_3aveValue【認定こども園・幼稚園・保育所】&#10;一人当たり面積"/>
        <xdr:cNvSpPr txBox="1"/>
      </xdr:nvSpPr>
      <xdr:spPr>
        <a:xfrm>
          <a:off x="16424352"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79265</xdr:rowOff>
    </xdr:from>
    <xdr:ext cx="469744" cy="259045"/>
    <xdr:sp macro="" textlink="">
      <xdr:nvSpPr>
        <xdr:cNvPr id="458" name="n_1mainValue【認定こども園・幼稚園・保育所】&#10;一人当たり面積"/>
        <xdr:cNvSpPr txBox="1"/>
      </xdr:nvSpPr>
      <xdr:spPr>
        <a:xfrm>
          <a:off x="1793247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28973</xdr:rowOff>
    </xdr:from>
    <xdr:ext cx="469744" cy="259045"/>
    <xdr:sp macro="" textlink="">
      <xdr:nvSpPr>
        <xdr:cNvPr id="459" name="n_3mainValue【認定こども園・幼稚園・保育所】&#10;一人当たり面積"/>
        <xdr:cNvSpPr txBox="1"/>
      </xdr:nvSpPr>
      <xdr:spPr>
        <a:xfrm>
          <a:off x="16424352"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0" name="テキスト ボックス 469"/>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1" name="直線コネクタ 470"/>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2" name="テキスト ボックス 471"/>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3" name="直線コネクタ 472"/>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4" name="テキスト ボックス 473"/>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5" name="直線コネクタ 474"/>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6" name="テキスト ボックス 475"/>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7" name="直線コネクタ 476"/>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78" name="テキスト ボックス 477"/>
        <xdr:cNvSpPr txBox="1"/>
      </xdr:nvSpPr>
      <xdr:spPr>
        <a:xfrm>
          <a:off x="101976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9" name="直線コネクタ 47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0" name="テキスト ボックス 479"/>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82" name="直線コネクタ 481"/>
        <xdr:cNvCxnSpPr/>
      </xdr:nvCxnSpPr>
      <xdr:spPr>
        <a:xfrm flipV="1">
          <a:off x="13889989"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83" name="【学校施設】&#10;有形固定資産減価償却率最小値テキスト"/>
        <xdr:cNvSpPr txBox="1"/>
      </xdr:nvSpPr>
      <xdr:spPr>
        <a:xfrm>
          <a:off x="13928725"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84" name="直線コネクタ 483"/>
        <xdr:cNvCxnSpPr/>
      </xdr:nvCxnSpPr>
      <xdr:spPr>
        <a:xfrm>
          <a:off x="13801725" y="110733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85" name="【学校施設】&#10;有形固定資産減価償却率最大値テキスト"/>
        <xdr:cNvSpPr txBox="1"/>
      </xdr:nvSpPr>
      <xdr:spPr>
        <a:xfrm>
          <a:off x="13928725"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86" name="直線コネクタ 485"/>
        <xdr:cNvCxnSpPr/>
      </xdr:nvCxnSpPr>
      <xdr:spPr>
        <a:xfrm>
          <a:off x="13801725" y="98229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87" name="【学校施設】&#10;有形固定資産減価償却率平均値テキスト"/>
        <xdr:cNvSpPr txBox="1"/>
      </xdr:nvSpPr>
      <xdr:spPr>
        <a:xfrm>
          <a:off x="13928725"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88" name="フローチャート: 判断 487"/>
        <xdr:cNvSpPr/>
      </xdr:nvSpPr>
      <xdr:spPr>
        <a:xfrm>
          <a:off x="13839825" y="103550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89" name="フローチャート: 判断 488"/>
        <xdr:cNvSpPr/>
      </xdr:nvSpPr>
      <xdr:spPr>
        <a:xfrm>
          <a:off x="13115925"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0" name="フローチャート: 判断 489"/>
        <xdr:cNvSpPr/>
      </xdr:nvSpPr>
      <xdr:spPr>
        <a:xfrm>
          <a:off x="123698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1" name="フローチャート: 判断 490"/>
        <xdr:cNvSpPr/>
      </xdr:nvSpPr>
      <xdr:spPr>
        <a:xfrm>
          <a:off x="11623675" y="104053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2" name="テキスト ボックス 491"/>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3" name="テキスト ボックス 492"/>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4" name="テキスト ボックス 493"/>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5" name="テキスト ボックス 494"/>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6" name="テキスト ボックス 495"/>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97" name="楕円 496"/>
        <xdr:cNvSpPr/>
      </xdr:nvSpPr>
      <xdr:spPr>
        <a:xfrm>
          <a:off x="13839825" y="102499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157243</xdr:rowOff>
    </xdr:from>
    <xdr:ext cx="405111" cy="259045"/>
    <xdr:sp macro="" textlink="">
      <xdr:nvSpPr>
        <xdr:cNvPr id="498" name="【学校施設】&#10;有形固定資産減価償却率該当値テキスト"/>
        <xdr:cNvSpPr txBox="1"/>
      </xdr:nvSpPr>
      <xdr:spPr>
        <a:xfrm>
          <a:off x="13928725" y="1010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xdr:rowOff>
    </xdr:from>
    <xdr:to>
      <xdr:col>81</xdr:col>
      <xdr:colOff>101600</xdr:colOff>
      <xdr:row>60</xdr:row>
      <xdr:rowOff>110236</xdr:rowOff>
    </xdr:to>
    <xdr:sp macro="" textlink="">
      <xdr:nvSpPr>
        <xdr:cNvPr id="499" name="楕円 498"/>
        <xdr:cNvSpPr/>
      </xdr:nvSpPr>
      <xdr:spPr>
        <a:xfrm>
          <a:off x="13115925"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xdr:rowOff>
    </xdr:from>
    <xdr:to>
      <xdr:col>85</xdr:col>
      <xdr:colOff>127000</xdr:colOff>
      <xdr:row>60</xdr:row>
      <xdr:rowOff>59436</xdr:rowOff>
    </xdr:to>
    <xdr:cxnSp macro="">
      <xdr:nvCxnSpPr>
        <xdr:cNvPr id="500" name="直線コネクタ 499"/>
        <xdr:cNvCxnSpPr/>
      </xdr:nvCxnSpPr>
      <xdr:spPr>
        <a:xfrm flipV="1">
          <a:off x="13166725" y="10300716"/>
          <a:ext cx="723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49784</xdr:rowOff>
    </xdr:from>
    <xdr:to>
      <xdr:col>76</xdr:col>
      <xdr:colOff>165100</xdr:colOff>
      <xdr:row>60</xdr:row>
      <xdr:rowOff>151384</xdr:rowOff>
    </xdr:to>
    <xdr:sp macro="" textlink="">
      <xdr:nvSpPr>
        <xdr:cNvPr id="501" name="楕円 500"/>
        <xdr:cNvSpPr/>
      </xdr:nvSpPr>
      <xdr:spPr>
        <a:xfrm>
          <a:off x="123698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59436</xdr:rowOff>
    </xdr:from>
    <xdr:to>
      <xdr:col>81</xdr:col>
      <xdr:colOff>50800</xdr:colOff>
      <xdr:row>60</xdr:row>
      <xdr:rowOff>100584</xdr:rowOff>
    </xdr:to>
    <xdr:cxnSp macro="">
      <xdr:nvCxnSpPr>
        <xdr:cNvPr id="502" name="直線コネクタ 501"/>
        <xdr:cNvCxnSpPr/>
      </xdr:nvCxnSpPr>
      <xdr:spPr>
        <a:xfrm flipV="1">
          <a:off x="12420600" y="10346436"/>
          <a:ext cx="74612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72644</xdr:rowOff>
    </xdr:from>
    <xdr:to>
      <xdr:col>72</xdr:col>
      <xdr:colOff>38100</xdr:colOff>
      <xdr:row>61</xdr:row>
      <xdr:rowOff>2794</xdr:rowOff>
    </xdr:to>
    <xdr:sp macro="" textlink="">
      <xdr:nvSpPr>
        <xdr:cNvPr id="503" name="楕円 502"/>
        <xdr:cNvSpPr/>
      </xdr:nvSpPr>
      <xdr:spPr>
        <a:xfrm>
          <a:off x="11623675" y="103596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100584</xdr:rowOff>
    </xdr:from>
    <xdr:to>
      <xdr:col>76</xdr:col>
      <xdr:colOff>114300</xdr:colOff>
      <xdr:row>60</xdr:row>
      <xdr:rowOff>123444</xdr:rowOff>
    </xdr:to>
    <xdr:cxnSp macro="">
      <xdr:nvCxnSpPr>
        <xdr:cNvPr id="504" name="直線コネクタ 503"/>
        <xdr:cNvCxnSpPr/>
      </xdr:nvCxnSpPr>
      <xdr:spPr>
        <a:xfrm flipV="1">
          <a:off x="11655425" y="10387584"/>
          <a:ext cx="7651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05" name="n_1aveValue【学校施設】&#10;有形固定資産減価償却率"/>
        <xdr:cNvSpPr txBox="1"/>
      </xdr:nvSpPr>
      <xdr:spPr>
        <a:xfrm>
          <a:off x="12980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06" name="n_2aveValue【学校施設】&#10;有形固定資産減価償却率"/>
        <xdr:cNvSpPr txBox="1"/>
      </xdr:nvSpPr>
      <xdr:spPr>
        <a:xfrm>
          <a:off x="12246619"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507" name="n_3aveValue【学校施設】&#10;有形固定資産減価償却率"/>
        <xdr:cNvSpPr txBox="1"/>
      </xdr:nvSpPr>
      <xdr:spPr>
        <a:xfrm>
          <a:off x="1150049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126763</xdr:rowOff>
    </xdr:from>
    <xdr:ext cx="405111" cy="259045"/>
    <xdr:sp macro="" textlink="">
      <xdr:nvSpPr>
        <xdr:cNvPr id="508" name="n_1mainValue【学校施設】&#10;有形固定資産減価償却率"/>
        <xdr:cNvSpPr txBox="1"/>
      </xdr:nvSpPr>
      <xdr:spPr>
        <a:xfrm>
          <a:off x="12980044" y="100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167911</xdr:rowOff>
    </xdr:from>
    <xdr:ext cx="405111" cy="259045"/>
    <xdr:sp macro="" textlink="">
      <xdr:nvSpPr>
        <xdr:cNvPr id="509" name="n_2mainValue【学校施設】&#10;有形固定資産減価償却率"/>
        <xdr:cNvSpPr txBox="1"/>
      </xdr:nvSpPr>
      <xdr:spPr>
        <a:xfrm>
          <a:off x="12246619" y="1011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19321</xdr:rowOff>
    </xdr:from>
    <xdr:ext cx="405111" cy="259045"/>
    <xdr:sp macro="" textlink="">
      <xdr:nvSpPr>
        <xdr:cNvPr id="510" name="n_3mainValue【学校施設】&#10;有形固定資産減価償却率"/>
        <xdr:cNvSpPr txBox="1"/>
      </xdr:nvSpPr>
      <xdr:spPr>
        <a:xfrm>
          <a:off x="11500494" y="1013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1" name="テキスト ボックス 520"/>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2" name="直線コネクタ 521"/>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3" name="テキスト ボックス 522"/>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4" name="直線コネクタ 523"/>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5" name="テキスト ボックス 524"/>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6" name="直線コネクタ 525"/>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7" name="テキスト ボックス 526"/>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8" name="直線コネクタ 527"/>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9" name="テキスト ボックス 528"/>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1" name="テキスト ボックス 530"/>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33" name="直線コネクタ 532"/>
        <xdr:cNvCxnSpPr/>
      </xdr:nvCxnSpPr>
      <xdr:spPr>
        <a:xfrm flipV="1">
          <a:off x="188461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34" name="【学校施設】&#10;一人当たり面積最小値テキスト"/>
        <xdr:cNvSpPr txBox="1"/>
      </xdr:nvSpPr>
      <xdr:spPr>
        <a:xfrm>
          <a:off x="188849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35" name="直線コネクタ 534"/>
        <xdr:cNvCxnSpPr/>
      </xdr:nvCxnSpPr>
      <xdr:spPr>
        <a:xfrm>
          <a:off x="18786475" y="11029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36" name="【学校施設】&#10;一人当たり面積最大値テキスト"/>
        <xdr:cNvSpPr txBox="1"/>
      </xdr:nvSpPr>
      <xdr:spPr>
        <a:xfrm>
          <a:off x="188849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37" name="直線コネクタ 536"/>
        <xdr:cNvCxnSpPr/>
      </xdr:nvCxnSpPr>
      <xdr:spPr>
        <a:xfrm>
          <a:off x="18786475" y="95394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38" name="【学校施設】&#10;一人当たり面積平均値テキスト"/>
        <xdr:cNvSpPr txBox="1"/>
      </xdr:nvSpPr>
      <xdr:spPr>
        <a:xfrm>
          <a:off x="188849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39" name="フローチャート: 判断 538"/>
        <xdr:cNvSpPr/>
      </xdr:nvSpPr>
      <xdr:spPr>
        <a:xfrm>
          <a:off x="187960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0" name="フローチャート: 判断 539"/>
        <xdr:cNvSpPr/>
      </xdr:nvSpPr>
      <xdr:spPr>
        <a:xfrm>
          <a:off x="18100675" y="107075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1" name="フローチャート: 判断 540"/>
        <xdr:cNvSpPr/>
      </xdr:nvSpPr>
      <xdr:spPr>
        <a:xfrm>
          <a:off x="17325975"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42" name="フローチャート: 判断 541"/>
        <xdr:cNvSpPr/>
      </xdr:nvSpPr>
      <xdr:spPr>
        <a:xfrm>
          <a:off x="1657985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101447</xdr:rowOff>
    </xdr:from>
    <xdr:to>
      <xdr:col>116</xdr:col>
      <xdr:colOff>114300</xdr:colOff>
      <xdr:row>63</xdr:row>
      <xdr:rowOff>31597</xdr:rowOff>
    </xdr:to>
    <xdr:sp macro="" textlink="">
      <xdr:nvSpPr>
        <xdr:cNvPr id="548" name="楕円 547"/>
        <xdr:cNvSpPr/>
      </xdr:nvSpPr>
      <xdr:spPr>
        <a:xfrm>
          <a:off x="18796000" y="10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124324</xdr:rowOff>
    </xdr:from>
    <xdr:ext cx="469744" cy="259045"/>
    <xdr:sp macro="" textlink="">
      <xdr:nvSpPr>
        <xdr:cNvPr id="549" name="【学校施設】&#10;一人当たり面積該当値テキスト"/>
        <xdr:cNvSpPr txBox="1"/>
      </xdr:nvSpPr>
      <xdr:spPr>
        <a:xfrm>
          <a:off x="18884900" y="1058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96875</xdr:rowOff>
    </xdr:from>
    <xdr:to>
      <xdr:col>112</xdr:col>
      <xdr:colOff>38100</xdr:colOff>
      <xdr:row>63</xdr:row>
      <xdr:rowOff>27025</xdr:rowOff>
    </xdr:to>
    <xdr:sp macro="" textlink="">
      <xdr:nvSpPr>
        <xdr:cNvPr id="550" name="楕円 549"/>
        <xdr:cNvSpPr/>
      </xdr:nvSpPr>
      <xdr:spPr>
        <a:xfrm>
          <a:off x="18100675" y="107267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147675</xdr:rowOff>
    </xdr:from>
    <xdr:to>
      <xdr:col>116</xdr:col>
      <xdr:colOff>63500</xdr:colOff>
      <xdr:row>62</xdr:row>
      <xdr:rowOff>152247</xdr:rowOff>
    </xdr:to>
    <xdr:cxnSp macro="">
      <xdr:nvCxnSpPr>
        <xdr:cNvPr id="551" name="直線コネクタ 550"/>
        <xdr:cNvCxnSpPr/>
      </xdr:nvCxnSpPr>
      <xdr:spPr>
        <a:xfrm>
          <a:off x="18132425" y="10777575"/>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94132</xdr:rowOff>
    </xdr:from>
    <xdr:to>
      <xdr:col>107</xdr:col>
      <xdr:colOff>101600</xdr:colOff>
      <xdr:row>63</xdr:row>
      <xdr:rowOff>24282</xdr:rowOff>
    </xdr:to>
    <xdr:sp macro="" textlink="">
      <xdr:nvSpPr>
        <xdr:cNvPr id="552" name="楕円 551"/>
        <xdr:cNvSpPr/>
      </xdr:nvSpPr>
      <xdr:spPr>
        <a:xfrm>
          <a:off x="17325975"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144932</xdr:rowOff>
    </xdr:from>
    <xdr:to>
      <xdr:col>111</xdr:col>
      <xdr:colOff>177800</xdr:colOff>
      <xdr:row>62</xdr:row>
      <xdr:rowOff>147675</xdr:rowOff>
    </xdr:to>
    <xdr:cxnSp macro="">
      <xdr:nvCxnSpPr>
        <xdr:cNvPr id="553" name="直線コネクタ 552"/>
        <xdr:cNvCxnSpPr/>
      </xdr:nvCxnSpPr>
      <xdr:spPr>
        <a:xfrm>
          <a:off x="17376775" y="10774832"/>
          <a:ext cx="7556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56185</xdr:rowOff>
    </xdr:from>
    <xdr:to>
      <xdr:col>102</xdr:col>
      <xdr:colOff>165100</xdr:colOff>
      <xdr:row>62</xdr:row>
      <xdr:rowOff>157785</xdr:rowOff>
    </xdr:to>
    <xdr:sp macro="" textlink="">
      <xdr:nvSpPr>
        <xdr:cNvPr id="554" name="楕円 553"/>
        <xdr:cNvSpPr/>
      </xdr:nvSpPr>
      <xdr:spPr>
        <a:xfrm>
          <a:off x="16579850" y="106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106985</xdr:rowOff>
    </xdr:from>
    <xdr:to>
      <xdr:col>107</xdr:col>
      <xdr:colOff>50800</xdr:colOff>
      <xdr:row>62</xdr:row>
      <xdr:rowOff>144932</xdr:rowOff>
    </xdr:to>
    <xdr:cxnSp macro="">
      <xdr:nvCxnSpPr>
        <xdr:cNvPr id="555" name="直線コネクタ 554"/>
        <xdr:cNvCxnSpPr/>
      </xdr:nvCxnSpPr>
      <xdr:spPr>
        <a:xfrm>
          <a:off x="16630650" y="10736885"/>
          <a:ext cx="746125"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56" name="n_1aveValue【学校施設】&#10;一人当たり面積"/>
        <xdr:cNvSpPr txBox="1"/>
      </xdr:nvSpPr>
      <xdr:spPr>
        <a:xfrm>
          <a:off x="1793247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57" name="n_2aveValue【学校施設】&#10;一人当たり面積"/>
        <xdr:cNvSpPr txBox="1"/>
      </xdr:nvSpPr>
      <xdr:spPr>
        <a:xfrm>
          <a:off x="1717047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58" name="n_3aveValue【学校施設】&#10;一人当たり面積"/>
        <xdr:cNvSpPr txBox="1"/>
      </xdr:nvSpPr>
      <xdr:spPr>
        <a:xfrm>
          <a:off x="16424352"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18152</xdr:rowOff>
    </xdr:from>
    <xdr:ext cx="469744" cy="259045"/>
    <xdr:sp macro="" textlink="">
      <xdr:nvSpPr>
        <xdr:cNvPr id="559" name="n_1mainValue【学校施設】&#10;一人当たり面積"/>
        <xdr:cNvSpPr txBox="1"/>
      </xdr:nvSpPr>
      <xdr:spPr>
        <a:xfrm>
          <a:off x="17932477" y="108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15409</xdr:rowOff>
    </xdr:from>
    <xdr:ext cx="469744" cy="259045"/>
    <xdr:sp macro="" textlink="">
      <xdr:nvSpPr>
        <xdr:cNvPr id="560" name="n_2mainValue【学校施設】&#10;一人当たり面積"/>
        <xdr:cNvSpPr txBox="1"/>
      </xdr:nvSpPr>
      <xdr:spPr>
        <a:xfrm>
          <a:off x="1717047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148912</xdr:rowOff>
    </xdr:from>
    <xdr:ext cx="469744" cy="259045"/>
    <xdr:sp macro="" textlink="">
      <xdr:nvSpPr>
        <xdr:cNvPr id="561" name="n_3mainValue【学校施設】&#10;一人当たり面積"/>
        <xdr:cNvSpPr txBox="1"/>
      </xdr:nvSpPr>
      <xdr:spPr>
        <a:xfrm>
          <a:off x="16424352" y="1077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87" name="直線コネクタ 586"/>
        <xdr:cNvCxnSpPr/>
      </xdr:nvCxnSpPr>
      <xdr:spPr>
        <a:xfrm flipV="1">
          <a:off x="13889989"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88" name="【児童館】&#10;有形固定資産減価償却率最小値テキスト"/>
        <xdr:cNvSpPr txBox="1"/>
      </xdr:nvSpPr>
      <xdr:spPr>
        <a:xfrm>
          <a:off x="13928725"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89" name="直線コネクタ 588"/>
        <xdr:cNvCxnSpPr/>
      </xdr:nvCxnSpPr>
      <xdr:spPr>
        <a:xfrm>
          <a:off x="13801725" y="1473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0" name="【児童館】&#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1" name="直線コネクタ 590"/>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592" name="【児童館】&#10;有形固定資産減価償却率平均値テキスト"/>
        <xdr:cNvSpPr txBox="1"/>
      </xdr:nvSpPr>
      <xdr:spPr>
        <a:xfrm>
          <a:off x="13928725" y="1381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93" name="フローチャート: 判断 592"/>
        <xdr:cNvSpPr/>
      </xdr:nvSpPr>
      <xdr:spPr>
        <a:xfrm>
          <a:off x="13839825" y="139612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94" name="フローチャート: 判断 593"/>
        <xdr:cNvSpPr/>
      </xdr:nvSpPr>
      <xdr:spPr>
        <a:xfrm>
          <a:off x="13115925"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95" name="フローチャート: 判断 594"/>
        <xdr:cNvSpPr/>
      </xdr:nvSpPr>
      <xdr:spPr>
        <a:xfrm>
          <a:off x="123698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96" name="フローチャート: 判断 595"/>
        <xdr:cNvSpPr/>
      </xdr:nvSpPr>
      <xdr:spPr>
        <a:xfrm>
          <a:off x="11623675" y="141311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02" name="楕円 601"/>
        <xdr:cNvSpPr/>
      </xdr:nvSpPr>
      <xdr:spPr>
        <a:xfrm>
          <a:off x="13839825" y="14003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94722</xdr:rowOff>
    </xdr:from>
    <xdr:ext cx="405111" cy="259045"/>
    <xdr:sp macro="" textlink="">
      <xdr:nvSpPr>
        <xdr:cNvPr id="603" name="【児童館】&#10;有形固定資産減価償却率該当値テキスト"/>
        <xdr:cNvSpPr txBox="1"/>
      </xdr:nvSpPr>
      <xdr:spPr>
        <a:xfrm>
          <a:off x="13928725"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144055</xdr:rowOff>
    </xdr:from>
    <xdr:to>
      <xdr:col>81</xdr:col>
      <xdr:colOff>101600</xdr:colOff>
      <xdr:row>82</xdr:row>
      <xdr:rowOff>74205</xdr:rowOff>
    </xdr:to>
    <xdr:sp macro="" textlink="">
      <xdr:nvSpPr>
        <xdr:cNvPr id="604" name="楕円 603"/>
        <xdr:cNvSpPr/>
      </xdr:nvSpPr>
      <xdr:spPr>
        <a:xfrm>
          <a:off x="13115925"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167095</xdr:rowOff>
    </xdr:from>
    <xdr:to>
      <xdr:col>85</xdr:col>
      <xdr:colOff>127000</xdr:colOff>
      <xdr:row>82</xdr:row>
      <xdr:rowOff>23405</xdr:rowOff>
    </xdr:to>
    <xdr:cxnSp macro="">
      <xdr:nvCxnSpPr>
        <xdr:cNvPr id="605" name="直線コネクタ 604"/>
        <xdr:cNvCxnSpPr/>
      </xdr:nvCxnSpPr>
      <xdr:spPr>
        <a:xfrm flipV="1">
          <a:off x="13166725" y="14054545"/>
          <a:ext cx="7239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363</xdr:rowOff>
    </xdr:from>
    <xdr:to>
      <xdr:col>76</xdr:col>
      <xdr:colOff>165100</xdr:colOff>
      <xdr:row>82</xdr:row>
      <xdr:rowOff>101963</xdr:rowOff>
    </xdr:to>
    <xdr:sp macro="" textlink="">
      <xdr:nvSpPr>
        <xdr:cNvPr id="606" name="楕円 605"/>
        <xdr:cNvSpPr/>
      </xdr:nvSpPr>
      <xdr:spPr>
        <a:xfrm>
          <a:off x="123698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23405</xdr:rowOff>
    </xdr:from>
    <xdr:to>
      <xdr:col>81</xdr:col>
      <xdr:colOff>50800</xdr:colOff>
      <xdr:row>82</xdr:row>
      <xdr:rowOff>51163</xdr:rowOff>
    </xdr:to>
    <xdr:cxnSp macro="">
      <xdr:nvCxnSpPr>
        <xdr:cNvPr id="607" name="直線コネクタ 606"/>
        <xdr:cNvCxnSpPr/>
      </xdr:nvCxnSpPr>
      <xdr:spPr>
        <a:xfrm flipV="1">
          <a:off x="12420600" y="14082305"/>
          <a:ext cx="74612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121194</xdr:rowOff>
    </xdr:from>
    <xdr:to>
      <xdr:col>72</xdr:col>
      <xdr:colOff>38100</xdr:colOff>
      <xdr:row>81</xdr:row>
      <xdr:rowOff>51344</xdr:rowOff>
    </xdr:to>
    <xdr:sp macro="" textlink="">
      <xdr:nvSpPr>
        <xdr:cNvPr id="608" name="楕円 607"/>
        <xdr:cNvSpPr/>
      </xdr:nvSpPr>
      <xdr:spPr>
        <a:xfrm>
          <a:off x="11623675" y="138371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544</xdr:rowOff>
    </xdr:from>
    <xdr:to>
      <xdr:col>76</xdr:col>
      <xdr:colOff>114300</xdr:colOff>
      <xdr:row>82</xdr:row>
      <xdr:rowOff>51163</xdr:rowOff>
    </xdr:to>
    <xdr:cxnSp macro="">
      <xdr:nvCxnSpPr>
        <xdr:cNvPr id="609" name="直線コネクタ 608"/>
        <xdr:cNvCxnSpPr/>
      </xdr:nvCxnSpPr>
      <xdr:spPr>
        <a:xfrm>
          <a:off x="11655425" y="13887994"/>
          <a:ext cx="765175"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610" name="n_1aveValue【児童館】&#10;有形固定資産減価償却率"/>
        <xdr:cNvSpPr txBox="1"/>
      </xdr:nvSpPr>
      <xdr:spPr>
        <a:xfrm>
          <a:off x="12980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611" name="n_2aveValue【児童館】&#10;有形固定資産減価償却率"/>
        <xdr:cNvSpPr txBox="1"/>
      </xdr:nvSpPr>
      <xdr:spPr>
        <a:xfrm>
          <a:off x="12246619"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164935</xdr:rowOff>
    </xdr:from>
    <xdr:ext cx="405111" cy="259045"/>
    <xdr:sp macro="" textlink="">
      <xdr:nvSpPr>
        <xdr:cNvPr id="612" name="n_3aveValue【児童館】&#10;有形固定資産減価償却率"/>
        <xdr:cNvSpPr txBox="1"/>
      </xdr:nvSpPr>
      <xdr:spPr>
        <a:xfrm>
          <a:off x="1150049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65332</xdr:rowOff>
    </xdr:from>
    <xdr:ext cx="405111" cy="259045"/>
    <xdr:sp macro="" textlink="">
      <xdr:nvSpPr>
        <xdr:cNvPr id="613" name="n_1mainValue【児童館】&#10;有形固定資産減価償却率"/>
        <xdr:cNvSpPr txBox="1"/>
      </xdr:nvSpPr>
      <xdr:spPr>
        <a:xfrm>
          <a:off x="129800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93090</xdr:rowOff>
    </xdr:from>
    <xdr:ext cx="405111" cy="259045"/>
    <xdr:sp macro="" textlink="">
      <xdr:nvSpPr>
        <xdr:cNvPr id="614" name="n_2mainValue【児童館】&#10;有形固定資産減価償却率"/>
        <xdr:cNvSpPr txBox="1"/>
      </xdr:nvSpPr>
      <xdr:spPr>
        <a:xfrm>
          <a:off x="12246619"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67871</xdr:rowOff>
    </xdr:from>
    <xdr:ext cx="405111" cy="259045"/>
    <xdr:sp macro="" textlink="">
      <xdr:nvSpPr>
        <xdr:cNvPr id="615" name="n_3mainValue【児童館】&#10;有形固定資産減価償却率"/>
        <xdr:cNvSpPr txBox="1"/>
      </xdr:nvSpPr>
      <xdr:spPr>
        <a:xfrm>
          <a:off x="1150049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6" name="直線コネクタ 625"/>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7" name="テキスト ボックス 626"/>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8" name="直線コネクタ 627"/>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9" name="テキスト ボックス 628"/>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0" name="直線コネクタ 629"/>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1" name="テキスト ボックス 630"/>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2" name="直線コネクタ 631"/>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3" name="テキスト ボックス 632"/>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37" name="直線コネクタ 636"/>
        <xdr:cNvCxnSpPr/>
      </xdr:nvCxnSpPr>
      <xdr:spPr>
        <a:xfrm flipV="1">
          <a:off x="188461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38" name="【児童館】&#10;一人当たり面積最小値テキスト"/>
        <xdr:cNvSpPr txBox="1"/>
      </xdr:nvSpPr>
      <xdr:spPr>
        <a:xfrm>
          <a:off x="188849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39" name="直線コネクタ 638"/>
        <xdr:cNvCxnSpPr/>
      </xdr:nvCxnSpPr>
      <xdr:spPr>
        <a:xfrm>
          <a:off x="18786475" y="146913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0" name="【児童館】&#10;一人当たり面積最大値テキスト"/>
        <xdr:cNvSpPr txBox="1"/>
      </xdr:nvSpPr>
      <xdr:spPr>
        <a:xfrm>
          <a:off x="188849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1" name="直線コネクタ 640"/>
        <xdr:cNvCxnSpPr/>
      </xdr:nvCxnSpPr>
      <xdr:spPr>
        <a:xfrm>
          <a:off x="18786475" y="1336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42" name="【児童館】&#10;一人当たり面積平均値テキスト"/>
        <xdr:cNvSpPr txBox="1"/>
      </xdr:nvSpPr>
      <xdr:spPr>
        <a:xfrm>
          <a:off x="188849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43" name="フローチャート: 判断 642"/>
        <xdr:cNvSpPr/>
      </xdr:nvSpPr>
      <xdr:spPr>
        <a:xfrm>
          <a:off x="1879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44" name="フローチャート: 判断 643"/>
        <xdr:cNvSpPr/>
      </xdr:nvSpPr>
      <xdr:spPr>
        <a:xfrm>
          <a:off x="18100675" y="14137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45" name="フローチャート: 判断 644"/>
        <xdr:cNvSpPr/>
      </xdr:nvSpPr>
      <xdr:spPr>
        <a:xfrm>
          <a:off x="17325975"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46" name="フローチャート: 判断 645"/>
        <xdr:cNvSpPr/>
      </xdr:nvSpPr>
      <xdr:spPr>
        <a:xfrm>
          <a:off x="1657985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652" name="楕円 651"/>
        <xdr:cNvSpPr/>
      </xdr:nvSpPr>
      <xdr:spPr>
        <a:xfrm>
          <a:off x="187960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653" name="【児童館】&#10;一人当たり面積該当値テキスト"/>
        <xdr:cNvSpPr txBox="1"/>
      </xdr:nvSpPr>
      <xdr:spPr>
        <a:xfrm>
          <a:off x="188849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654" name="楕円 653"/>
        <xdr:cNvSpPr/>
      </xdr:nvSpPr>
      <xdr:spPr>
        <a:xfrm>
          <a:off x="18100675" y="142519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72389</xdr:rowOff>
    </xdr:to>
    <xdr:cxnSp macro="">
      <xdr:nvCxnSpPr>
        <xdr:cNvPr id="655" name="直線コネクタ 654"/>
        <xdr:cNvCxnSpPr/>
      </xdr:nvCxnSpPr>
      <xdr:spPr>
        <a:xfrm>
          <a:off x="18132425" y="14302739"/>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56" name="楕円 655"/>
        <xdr:cNvSpPr/>
      </xdr:nvSpPr>
      <xdr:spPr>
        <a:xfrm>
          <a:off x="17325975"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84</xdr:row>
      <xdr:rowOff>38100</xdr:rowOff>
    </xdr:to>
    <xdr:cxnSp macro="">
      <xdr:nvCxnSpPr>
        <xdr:cNvPr id="657" name="直線コネクタ 656"/>
        <xdr:cNvCxnSpPr/>
      </xdr:nvCxnSpPr>
      <xdr:spPr>
        <a:xfrm flipV="1">
          <a:off x="17376775" y="14302739"/>
          <a:ext cx="75565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58" name="楕円 657"/>
        <xdr:cNvSpPr/>
      </xdr:nvSpPr>
      <xdr:spPr>
        <a:xfrm>
          <a:off x="1657985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659" name="直線コネクタ 658"/>
        <xdr:cNvCxnSpPr/>
      </xdr:nvCxnSpPr>
      <xdr:spPr>
        <a:xfrm>
          <a:off x="16630650" y="144399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60" name="n_1aveValue【児童館】&#10;一人当たり面積"/>
        <xdr:cNvSpPr txBox="1"/>
      </xdr:nvSpPr>
      <xdr:spPr>
        <a:xfrm>
          <a:off x="1793247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61" name="n_2aveValue【児童館】&#10;一人当たり面積"/>
        <xdr:cNvSpPr txBox="1"/>
      </xdr:nvSpPr>
      <xdr:spPr>
        <a:xfrm>
          <a:off x="1717047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62" name="n_3aveValue【児童館】&#10;一人当たり面積"/>
        <xdr:cNvSpPr txBox="1"/>
      </xdr:nvSpPr>
      <xdr:spPr>
        <a:xfrm>
          <a:off x="16424352"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114316</xdr:rowOff>
    </xdr:from>
    <xdr:ext cx="469744" cy="259045"/>
    <xdr:sp macro="" textlink="">
      <xdr:nvSpPr>
        <xdr:cNvPr id="663" name="n_1mainValue【児童館】&#10;一人当たり面積"/>
        <xdr:cNvSpPr txBox="1"/>
      </xdr:nvSpPr>
      <xdr:spPr>
        <a:xfrm>
          <a:off x="1793247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64" name="n_2mainValue【児童館】&#10;一人当たり面積"/>
        <xdr:cNvSpPr txBox="1"/>
      </xdr:nvSpPr>
      <xdr:spPr>
        <a:xfrm>
          <a:off x="1717047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65" name="n_3mainValue【児童館】&#10;一人当たり面積"/>
        <xdr:cNvSpPr txBox="1"/>
      </xdr:nvSpPr>
      <xdr:spPr>
        <a:xfrm>
          <a:off x="16424352"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6" name="直線コネクタ 675"/>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7" name="テキスト ボックス 676"/>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8" name="直線コネクタ 677"/>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9" name="テキスト ボックス 678"/>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0" name="直線コネクタ 679"/>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1" name="テキスト ボックス 680"/>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2" name="直線コネクタ 681"/>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3" name="テキスト ボックス 682"/>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4" name="直線コネクタ 683"/>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5" name="テキスト ボックス 684"/>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6" name="直線コネクタ 685"/>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7" name="テキスト ボックス 686"/>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9" name="テキスト ボックス 688"/>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0"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1" name="直線コネクタ 690"/>
        <xdr:cNvCxnSpPr/>
      </xdr:nvCxnSpPr>
      <xdr:spPr>
        <a:xfrm flipV="1">
          <a:off x="13889989"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92" name="【公民館】&#10;有形固定資産減価償却率最小値テキスト"/>
        <xdr:cNvSpPr txBox="1"/>
      </xdr:nvSpPr>
      <xdr:spPr>
        <a:xfrm>
          <a:off x="13928725"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93" name="直線コネクタ 692"/>
        <xdr:cNvCxnSpPr/>
      </xdr:nvCxnSpPr>
      <xdr:spPr>
        <a:xfrm>
          <a:off x="13801725" y="185389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4" name="【公民館】&#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5" name="直線コネクタ 694"/>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96" name="【公民館】&#10;有形固定資産減価償却率平均値テキスト"/>
        <xdr:cNvSpPr txBox="1"/>
      </xdr:nvSpPr>
      <xdr:spPr>
        <a:xfrm>
          <a:off x="13928725"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97" name="フローチャート: 判断 696"/>
        <xdr:cNvSpPr/>
      </xdr:nvSpPr>
      <xdr:spPr>
        <a:xfrm>
          <a:off x="13839825" y="17704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98" name="フローチャート: 判断 697"/>
        <xdr:cNvSpPr/>
      </xdr:nvSpPr>
      <xdr:spPr>
        <a:xfrm>
          <a:off x="13115925"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99" name="フローチャート: 判断 698"/>
        <xdr:cNvSpPr/>
      </xdr:nvSpPr>
      <xdr:spPr>
        <a:xfrm>
          <a:off x="123698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00" name="フローチャート: 判断 699"/>
        <xdr:cNvSpPr/>
      </xdr:nvSpPr>
      <xdr:spPr>
        <a:xfrm>
          <a:off x="11623675" y="176994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1" name="テキスト ボックス 70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2" name="テキスト ボックス 70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3" name="テキスト ボックス 70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4" name="テキスト ボックス 70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5" name="テキスト ボックス 70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31931</xdr:rowOff>
    </xdr:from>
    <xdr:to>
      <xdr:col>85</xdr:col>
      <xdr:colOff>177800</xdr:colOff>
      <xdr:row>103</xdr:row>
      <xdr:rowOff>133531</xdr:rowOff>
    </xdr:to>
    <xdr:sp macro="" textlink="">
      <xdr:nvSpPr>
        <xdr:cNvPr id="706" name="楕円 705"/>
        <xdr:cNvSpPr/>
      </xdr:nvSpPr>
      <xdr:spPr>
        <a:xfrm>
          <a:off x="13839825" y="176912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54808</xdr:rowOff>
    </xdr:from>
    <xdr:ext cx="405111" cy="259045"/>
    <xdr:sp macro="" textlink="">
      <xdr:nvSpPr>
        <xdr:cNvPr id="707" name="【公民館】&#10;有形固定資産減価償却率該当値テキスト"/>
        <xdr:cNvSpPr txBox="1"/>
      </xdr:nvSpPr>
      <xdr:spPr>
        <a:xfrm>
          <a:off x="13928725" y="175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64588</xdr:rowOff>
    </xdr:from>
    <xdr:to>
      <xdr:col>81</xdr:col>
      <xdr:colOff>101600</xdr:colOff>
      <xdr:row>103</xdr:row>
      <xdr:rowOff>166188</xdr:rowOff>
    </xdr:to>
    <xdr:sp macro="" textlink="">
      <xdr:nvSpPr>
        <xdr:cNvPr id="708" name="楕円 707"/>
        <xdr:cNvSpPr/>
      </xdr:nvSpPr>
      <xdr:spPr>
        <a:xfrm>
          <a:off x="13115925"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82731</xdr:rowOff>
    </xdr:from>
    <xdr:to>
      <xdr:col>85</xdr:col>
      <xdr:colOff>127000</xdr:colOff>
      <xdr:row>103</xdr:row>
      <xdr:rowOff>115388</xdr:rowOff>
    </xdr:to>
    <xdr:cxnSp macro="">
      <xdr:nvCxnSpPr>
        <xdr:cNvPr id="709" name="直線コネクタ 708"/>
        <xdr:cNvCxnSpPr/>
      </xdr:nvCxnSpPr>
      <xdr:spPr>
        <a:xfrm flipV="1">
          <a:off x="13166725" y="17742081"/>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710" name="楕円 709"/>
        <xdr:cNvSpPr/>
      </xdr:nvSpPr>
      <xdr:spPr>
        <a:xfrm>
          <a:off x="123698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115388</xdr:rowOff>
    </xdr:to>
    <xdr:cxnSp macro="">
      <xdr:nvCxnSpPr>
        <xdr:cNvPr id="711" name="直線コネクタ 710"/>
        <xdr:cNvCxnSpPr/>
      </xdr:nvCxnSpPr>
      <xdr:spPr>
        <a:xfrm>
          <a:off x="12420600" y="17711057"/>
          <a:ext cx="746125"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712" name="楕円 711"/>
        <xdr:cNvSpPr/>
      </xdr:nvSpPr>
      <xdr:spPr>
        <a:xfrm>
          <a:off x="11623675" y="178023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51707</xdr:rowOff>
    </xdr:from>
    <xdr:to>
      <xdr:col>76</xdr:col>
      <xdr:colOff>114300</xdr:colOff>
      <xdr:row>104</xdr:row>
      <xdr:rowOff>22316</xdr:rowOff>
    </xdr:to>
    <xdr:cxnSp macro="">
      <xdr:nvCxnSpPr>
        <xdr:cNvPr id="713" name="直線コネクタ 712"/>
        <xdr:cNvCxnSpPr/>
      </xdr:nvCxnSpPr>
      <xdr:spPr>
        <a:xfrm flipV="1">
          <a:off x="11655425" y="17711057"/>
          <a:ext cx="765175"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714" name="n_1aveValue【公民館】&#10;有形固定資産減価償却率"/>
        <xdr:cNvSpPr txBox="1"/>
      </xdr:nvSpPr>
      <xdr:spPr>
        <a:xfrm>
          <a:off x="12980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715" name="n_2aveValue【公民館】&#10;有形固定資産減価償却率"/>
        <xdr:cNvSpPr txBox="1"/>
      </xdr:nvSpPr>
      <xdr:spPr>
        <a:xfrm>
          <a:off x="12246619"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716" name="n_3aveValue【公民館】&#10;有形固定資産減価償却率"/>
        <xdr:cNvSpPr txBox="1"/>
      </xdr:nvSpPr>
      <xdr:spPr>
        <a:xfrm>
          <a:off x="1150049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157315</xdr:rowOff>
    </xdr:from>
    <xdr:ext cx="405111" cy="259045"/>
    <xdr:sp macro="" textlink="">
      <xdr:nvSpPr>
        <xdr:cNvPr id="717" name="n_1mainValue【公民館】&#10;有形固定資産減価償却率"/>
        <xdr:cNvSpPr txBox="1"/>
      </xdr:nvSpPr>
      <xdr:spPr>
        <a:xfrm>
          <a:off x="129800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718" name="n_2mainValue【公民館】&#10;有形固定資産減価償却率"/>
        <xdr:cNvSpPr txBox="1"/>
      </xdr:nvSpPr>
      <xdr:spPr>
        <a:xfrm>
          <a:off x="12246619"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64243</xdr:rowOff>
    </xdr:from>
    <xdr:ext cx="405111" cy="259045"/>
    <xdr:sp macro="" textlink="">
      <xdr:nvSpPr>
        <xdr:cNvPr id="719" name="n_3mainValue【公民館】&#10;有形固定資産減価償却率"/>
        <xdr:cNvSpPr txBox="1"/>
      </xdr:nvSpPr>
      <xdr:spPr>
        <a:xfrm>
          <a:off x="1150049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0" name="正方形/長方形 71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1" name="正方形/長方形 72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2" name="正方形/長方形 72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3" name="正方形/長方形 72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4" name="正方形/長方形 72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5" name="正方形/長方形 72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6" name="正方形/長方形 72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7" name="正方形/長方形 72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8" name="テキスト ボックス 72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9" name="直線コネクタ 72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0" name="直線コネクタ 729"/>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1" name="テキスト ボックス 730"/>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2" name="直線コネクタ 731"/>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3" name="テキスト ボックス 732"/>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4" name="直線コネクタ 733"/>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5" name="テキスト ボックス 734"/>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6" name="直線コネクタ 735"/>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7" name="テキスト ボックス 736"/>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8" name="直線コネクタ 737"/>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9" name="テキスト ボックス 738"/>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43" name="直線コネクタ 742"/>
        <xdr:cNvCxnSpPr/>
      </xdr:nvCxnSpPr>
      <xdr:spPr>
        <a:xfrm flipV="1">
          <a:off x="188461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4" name="【公民館】&#10;一人当たり面積最小値テキスト"/>
        <xdr:cNvSpPr txBox="1"/>
      </xdr:nvSpPr>
      <xdr:spPr>
        <a:xfrm>
          <a:off x="188849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5" name="直線コネクタ 744"/>
        <xdr:cNvCxnSpPr/>
      </xdr:nvCxnSpPr>
      <xdr:spPr>
        <a:xfrm>
          <a:off x="18786475" y="1863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46" name="【公民館】&#10;一人当たり面積最大値テキスト"/>
        <xdr:cNvSpPr txBox="1"/>
      </xdr:nvSpPr>
      <xdr:spPr>
        <a:xfrm>
          <a:off x="188849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47" name="直線コネクタ 746"/>
        <xdr:cNvCxnSpPr/>
      </xdr:nvCxnSpPr>
      <xdr:spPr>
        <a:xfrm>
          <a:off x="18786475" y="171488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48" name="【公民館】&#10;一人当たり面積平均値テキスト"/>
        <xdr:cNvSpPr txBox="1"/>
      </xdr:nvSpPr>
      <xdr:spPr>
        <a:xfrm>
          <a:off x="188849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49" name="フローチャート: 判断 748"/>
        <xdr:cNvSpPr/>
      </xdr:nvSpPr>
      <xdr:spPr>
        <a:xfrm>
          <a:off x="187960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0" name="フローチャート: 判断 749"/>
        <xdr:cNvSpPr/>
      </xdr:nvSpPr>
      <xdr:spPr>
        <a:xfrm>
          <a:off x="18100675" y="183095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1" name="フローチャート: 判断 750"/>
        <xdr:cNvSpPr/>
      </xdr:nvSpPr>
      <xdr:spPr>
        <a:xfrm>
          <a:off x="17325975"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52" name="フローチャート: 判断 751"/>
        <xdr:cNvSpPr/>
      </xdr:nvSpPr>
      <xdr:spPr>
        <a:xfrm>
          <a:off x="1657985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63500</xdr:rowOff>
    </xdr:from>
    <xdr:to>
      <xdr:col>116</xdr:col>
      <xdr:colOff>114300</xdr:colOff>
      <xdr:row>107</xdr:row>
      <xdr:rowOff>165100</xdr:rowOff>
    </xdr:to>
    <xdr:sp macro="" textlink="">
      <xdr:nvSpPr>
        <xdr:cNvPr id="758" name="楕円 757"/>
        <xdr:cNvSpPr/>
      </xdr:nvSpPr>
      <xdr:spPr>
        <a:xfrm>
          <a:off x="187960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41927</xdr:rowOff>
    </xdr:from>
    <xdr:ext cx="469744" cy="259045"/>
    <xdr:sp macro="" textlink="">
      <xdr:nvSpPr>
        <xdr:cNvPr id="759" name="【公民館】&#10;一人当たり面積該当値テキスト"/>
        <xdr:cNvSpPr txBox="1"/>
      </xdr:nvSpPr>
      <xdr:spPr>
        <a:xfrm>
          <a:off x="188849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63500</xdr:rowOff>
    </xdr:from>
    <xdr:to>
      <xdr:col>112</xdr:col>
      <xdr:colOff>38100</xdr:colOff>
      <xdr:row>107</xdr:row>
      <xdr:rowOff>165100</xdr:rowOff>
    </xdr:to>
    <xdr:sp macro="" textlink="">
      <xdr:nvSpPr>
        <xdr:cNvPr id="760" name="楕円 759"/>
        <xdr:cNvSpPr/>
      </xdr:nvSpPr>
      <xdr:spPr>
        <a:xfrm>
          <a:off x="18100675" y="18408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114300</xdr:rowOff>
    </xdr:from>
    <xdr:to>
      <xdr:col>116</xdr:col>
      <xdr:colOff>63500</xdr:colOff>
      <xdr:row>107</xdr:row>
      <xdr:rowOff>114300</xdr:rowOff>
    </xdr:to>
    <xdr:cxnSp macro="">
      <xdr:nvCxnSpPr>
        <xdr:cNvPr id="761" name="直線コネクタ 760"/>
        <xdr:cNvCxnSpPr/>
      </xdr:nvCxnSpPr>
      <xdr:spPr>
        <a:xfrm>
          <a:off x="18132425" y="1845945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63500</xdr:rowOff>
    </xdr:from>
    <xdr:to>
      <xdr:col>107</xdr:col>
      <xdr:colOff>101600</xdr:colOff>
      <xdr:row>107</xdr:row>
      <xdr:rowOff>165100</xdr:rowOff>
    </xdr:to>
    <xdr:sp macro="" textlink="">
      <xdr:nvSpPr>
        <xdr:cNvPr id="762" name="楕円 761"/>
        <xdr:cNvSpPr/>
      </xdr:nvSpPr>
      <xdr:spPr>
        <a:xfrm>
          <a:off x="17325975"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114300</xdr:rowOff>
    </xdr:from>
    <xdr:to>
      <xdr:col>111</xdr:col>
      <xdr:colOff>177800</xdr:colOff>
      <xdr:row>107</xdr:row>
      <xdr:rowOff>114300</xdr:rowOff>
    </xdr:to>
    <xdr:cxnSp macro="">
      <xdr:nvCxnSpPr>
        <xdr:cNvPr id="763" name="直線コネクタ 762"/>
        <xdr:cNvCxnSpPr/>
      </xdr:nvCxnSpPr>
      <xdr:spPr>
        <a:xfrm>
          <a:off x="17376775" y="184594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764" name="楕円 763"/>
        <xdr:cNvSpPr/>
      </xdr:nvSpPr>
      <xdr:spPr>
        <a:xfrm>
          <a:off x="1657985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129539</xdr:rowOff>
    </xdr:from>
    <xdr:to>
      <xdr:col>107</xdr:col>
      <xdr:colOff>50800</xdr:colOff>
      <xdr:row>107</xdr:row>
      <xdr:rowOff>114300</xdr:rowOff>
    </xdr:to>
    <xdr:cxnSp macro="">
      <xdr:nvCxnSpPr>
        <xdr:cNvPr id="765" name="直線コネクタ 764"/>
        <xdr:cNvCxnSpPr/>
      </xdr:nvCxnSpPr>
      <xdr:spPr>
        <a:xfrm>
          <a:off x="16630650" y="18303239"/>
          <a:ext cx="746125"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66" name="n_1aveValue【公民館】&#10;一人当たり面積"/>
        <xdr:cNvSpPr txBox="1"/>
      </xdr:nvSpPr>
      <xdr:spPr>
        <a:xfrm>
          <a:off x="1793247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67" name="n_2aveValue【公民館】&#10;一人当たり面積"/>
        <xdr:cNvSpPr txBox="1"/>
      </xdr:nvSpPr>
      <xdr:spPr>
        <a:xfrm>
          <a:off x="1717047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68" name="n_3aveValue【公民館】&#10;一人当たり面積"/>
        <xdr:cNvSpPr txBox="1"/>
      </xdr:nvSpPr>
      <xdr:spPr>
        <a:xfrm>
          <a:off x="16424352"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156227</xdr:rowOff>
    </xdr:from>
    <xdr:ext cx="469744" cy="259045"/>
    <xdr:sp macro="" textlink="">
      <xdr:nvSpPr>
        <xdr:cNvPr id="769" name="n_1mainValue【公民館】&#10;一人当たり面積"/>
        <xdr:cNvSpPr txBox="1"/>
      </xdr:nvSpPr>
      <xdr:spPr>
        <a:xfrm>
          <a:off x="1793247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770" name="n_2mainValue【公民館】&#10;一人当たり面積"/>
        <xdr:cNvSpPr txBox="1"/>
      </xdr:nvSpPr>
      <xdr:spPr>
        <a:xfrm>
          <a:off x="1717047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25416</xdr:rowOff>
    </xdr:from>
    <xdr:ext cx="469744" cy="259045"/>
    <xdr:sp macro="" textlink="">
      <xdr:nvSpPr>
        <xdr:cNvPr id="771" name="n_3mainValue【公民館】&#10;一人当たり面積"/>
        <xdr:cNvSpPr txBox="1"/>
      </xdr:nvSpPr>
      <xdr:spPr>
        <a:xfrm>
          <a:off x="16424352"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類似団体と比較して有形固定資産減価償却率が高くなっている施設は、橋りょう・トンネル、学校施設、公営住宅であり、低くなっている施設は、道路、認定こども園・幼稚園・保育園である。</a:t>
          </a:r>
        </a:p>
        <a:p>
          <a:r>
            <a:rPr kumimoji="1" lang="ja-JP" altLang="en-US" sz="1300">
              <a:latin typeface="ＭＳ Ｐゴシック" panose="020B0600070205080204" pitchFamily="50" charset="-128"/>
              <a:ea typeface="ＭＳ Ｐゴシック" panose="020B0600070205080204" pitchFamily="50" charset="-128"/>
            </a:rPr>
            <a:t>橋りょうについては、有形固定資産減価償却率が高く、定期的な修繕などにより健全な状態を維持しながら長寿命化を図るなど、計画的な維持管理を行っており、今後も適切な対応を継続していく。</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学校施設については、小学校</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校中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校、中学校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年以上で老朽化が進行している施設が多く、長寿命化計画による大規模改修を実施し、施設の長寿命化を図っている。</a:t>
          </a:r>
        </a:p>
        <a:p>
          <a:r>
            <a:rPr kumimoji="1" lang="ja-JP" altLang="en-US" sz="1300">
              <a:latin typeface="ＭＳ Ｐゴシック" panose="020B0600070205080204" pitchFamily="50" charset="-128"/>
              <a:ea typeface="ＭＳ Ｐゴシック" panose="020B0600070205080204" pitchFamily="50" charset="-128"/>
            </a:rPr>
            <a:t>公営住宅は平成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上回り、老朽化による修繕箇所も増えている。今後も有形固定資産減価償却率が高くなり、維持管理費用の増加が見込まれるが、個別施設計画を策定し、同計画に基づいて老朽化対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59,151
58,460
42.07
22,139,613
20,737,300
858,970
11,618,455
14,215,218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39490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39878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39878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3889375" y="585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39878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38989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203575" y="65307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428875"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68275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2" name="楕円 71"/>
        <xdr:cNvSpPr/>
      </xdr:nvSpPr>
      <xdr:spPr>
        <a:xfrm>
          <a:off x="38989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144616</xdr:rowOff>
    </xdr:from>
    <xdr:ext cx="405111" cy="259045"/>
    <xdr:sp macro="" textlink="">
      <xdr:nvSpPr>
        <xdr:cNvPr id="73" name="【図書館】&#10;有形固定資産減価償却率該当値テキスト"/>
        <xdr:cNvSpPr txBox="1"/>
      </xdr:nvSpPr>
      <xdr:spPr>
        <a:xfrm>
          <a:off x="3987800"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154396</xdr:rowOff>
    </xdr:from>
    <xdr:to>
      <xdr:col>20</xdr:col>
      <xdr:colOff>38100</xdr:colOff>
      <xdr:row>38</xdr:row>
      <xdr:rowOff>84545</xdr:rowOff>
    </xdr:to>
    <xdr:sp macro="" textlink="">
      <xdr:nvSpPr>
        <xdr:cNvPr id="74" name="楕円 73"/>
        <xdr:cNvSpPr/>
      </xdr:nvSpPr>
      <xdr:spPr>
        <a:xfrm>
          <a:off x="3203575" y="6498046"/>
          <a:ext cx="73025"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xdr:rowOff>
    </xdr:from>
    <xdr:to>
      <xdr:col>24</xdr:col>
      <xdr:colOff>63500</xdr:colOff>
      <xdr:row>38</xdr:row>
      <xdr:rowOff>33746</xdr:rowOff>
    </xdr:to>
    <xdr:cxnSp macro="">
      <xdr:nvCxnSpPr>
        <xdr:cNvPr id="75" name="直線コネクタ 74"/>
        <xdr:cNvCxnSpPr/>
      </xdr:nvCxnSpPr>
      <xdr:spPr>
        <a:xfrm flipV="1">
          <a:off x="3235325" y="6516188"/>
          <a:ext cx="7143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xdr:rowOff>
    </xdr:from>
    <xdr:to>
      <xdr:col>15</xdr:col>
      <xdr:colOff>101600</xdr:colOff>
      <xdr:row>38</xdr:row>
      <xdr:rowOff>113937</xdr:rowOff>
    </xdr:to>
    <xdr:sp macro="" textlink="">
      <xdr:nvSpPr>
        <xdr:cNvPr id="76" name="楕円 75"/>
        <xdr:cNvSpPr/>
      </xdr:nvSpPr>
      <xdr:spPr>
        <a:xfrm>
          <a:off x="2428875"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33746</xdr:rowOff>
    </xdr:from>
    <xdr:to>
      <xdr:col>19</xdr:col>
      <xdr:colOff>177800</xdr:colOff>
      <xdr:row>38</xdr:row>
      <xdr:rowOff>63137</xdr:rowOff>
    </xdr:to>
    <xdr:cxnSp macro="">
      <xdr:nvCxnSpPr>
        <xdr:cNvPr id="77" name="直線コネクタ 76"/>
        <xdr:cNvCxnSpPr/>
      </xdr:nvCxnSpPr>
      <xdr:spPr>
        <a:xfrm flipV="1">
          <a:off x="2479675" y="6548846"/>
          <a:ext cx="7556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78" name="楕円 77"/>
        <xdr:cNvSpPr/>
      </xdr:nvSpPr>
      <xdr:spPr>
        <a:xfrm>
          <a:off x="168275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63137</xdr:rowOff>
    </xdr:from>
    <xdr:to>
      <xdr:col>15</xdr:col>
      <xdr:colOff>50800</xdr:colOff>
      <xdr:row>38</xdr:row>
      <xdr:rowOff>95794</xdr:rowOff>
    </xdr:to>
    <xdr:cxnSp macro="">
      <xdr:nvCxnSpPr>
        <xdr:cNvPr id="79" name="直線コネクタ 78"/>
        <xdr:cNvCxnSpPr/>
      </xdr:nvCxnSpPr>
      <xdr:spPr>
        <a:xfrm flipV="1">
          <a:off x="1733550" y="6578237"/>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06769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1" name="n_2aveValue【図書館】&#10;有形固定資産減価償却率"/>
        <xdr:cNvSpPr txBox="1"/>
      </xdr:nvSpPr>
      <xdr:spPr>
        <a:xfrm>
          <a:off x="230569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2" name="n_3aveValue【図書館】&#10;有形固定資産減価償却率"/>
        <xdr:cNvSpPr txBox="1"/>
      </xdr:nvSpPr>
      <xdr:spPr>
        <a:xfrm>
          <a:off x="1559569"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101073</xdr:rowOff>
    </xdr:from>
    <xdr:ext cx="405111" cy="259045"/>
    <xdr:sp macro="" textlink="">
      <xdr:nvSpPr>
        <xdr:cNvPr id="83" name="n_1mainValue【図書館】&#10;有形固定資産減価償却率"/>
        <xdr:cNvSpPr txBox="1"/>
      </xdr:nvSpPr>
      <xdr:spPr>
        <a:xfrm>
          <a:off x="306769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4" name="n_2mainValue【図書館】&#10;有形固定資産減価償却率"/>
        <xdr:cNvSpPr txBox="1"/>
      </xdr:nvSpPr>
      <xdr:spPr>
        <a:xfrm>
          <a:off x="230569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85" name="n_3mainValue【図書館】&#10;有形固定資産減価償却率"/>
        <xdr:cNvSpPr txBox="1"/>
      </xdr:nvSpPr>
      <xdr:spPr>
        <a:xfrm>
          <a:off x="1559569"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890524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8943975"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8845550" y="721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8943975"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8845550" y="586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8943975"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8883650" y="6680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815975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7413625"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6638925"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24" name="楕円 123"/>
        <xdr:cNvSpPr/>
      </xdr:nvSpPr>
      <xdr:spPr>
        <a:xfrm>
          <a:off x="8883650" y="67945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25" name="【図書館】&#10;一人当たり面積該当値テキスト"/>
        <xdr:cNvSpPr txBox="1"/>
      </xdr:nvSpPr>
      <xdr:spPr>
        <a:xfrm>
          <a:off x="8943975"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6" name="楕円 125"/>
        <xdr:cNvSpPr/>
      </xdr:nvSpPr>
      <xdr:spPr>
        <a:xfrm>
          <a:off x="815975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27" name="直線コネクタ 126"/>
        <xdr:cNvCxnSpPr/>
      </xdr:nvCxnSpPr>
      <xdr:spPr>
        <a:xfrm>
          <a:off x="8210550" y="68453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28" name="楕円 127"/>
        <xdr:cNvSpPr/>
      </xdr:nvSpPr>
      <xdr:spPr>
        <a:xfrm>
          <a:off x="7413625" y="67945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29" name="直線コネクタ 128"/>
        <xdr:cNvCxnSpPr/>
      </xdr:nvCxnSpPr>
      <xdr:spPr>
        <a:xfrm>
          <a:off x="7445375" y="68453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95250</xdr:rowOff>
    </xdr:from>
    <xdr:to>
      <xdr:col>41</xdr:col>
      <xdr:colOff>101600</xdr:colOff>
      <xdr:row>38</xdr:row>
      <xdr:rowOff>25400</xdr:rowOff>
    </xdr:to>
    <xdr:sp macro="" textlink="">
      <xdr:nvSpPr>
        <xdr:cNvPr id="130" name="楕円 129"/>
        <xdr:cNvSpPr/>
      </xdr:nvSpPr>
      <xdr:spPr>
        <a:xfrm>
          <a:off x="6638925"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146050</xdr:rowOff>
    </xdr:from>
    <xdr:to>
      <xdr:col>45</xdr:col>
      <xdr:colOff>177800</xdr:colOff>
      <xdr:row>39</xdr:row>
      <xdr:rowOff>158750</xdr:rowOff>
    </xdr:to>
    <xdr:cxnSp macro="">
      <xdr:nvCxnSpPr>
        <xdr:cNvPr id="131" name="直線コネクタ 130"/>
        <xdr:cNvCxnSpPr/>
      </xdr:nvCxnSpPr>
      <xdr:spPr>
        <a:xfrm>
          <a:off x="6689725" y="6489700"/>
          <a:ext cx="75565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7991552"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72581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4" name="n_3aveValue【図書館】&#10;一人当たり面積"/>
        <xdr:cNvSpPr txBox="1"/>
      </xdr:nvSpPr>
      <xdr:spPr>
        <a:xfrm>
          <a:off x="6483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35" name="n_1mainValue【図書館】&#10;一人当たり面積"/>
        <xdr:cNvSpPr txBox="1"/>
      </xdr:nvSpPr>
      <xdr:spPr>
        <a:xfrm>
          <a:off x="7991552"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36" name="n_2mainValue【図書館】&#10;一人当たり面積"/>
        <xdr:cNvSpPr txBox="1"/>
      </xdr:nvSpPr>
      <xdr:spPr>
        <a:xfrm>
          <a:off x="72581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41927</xdr:rowOff>
    </xdr:from>
    <xdr:ext cx="469744" cy="259045"/>
    <xdr:sp macro="" textlink="">
      <xdr:nvSpPr>
        <xdr:cNvPr id="137" name="n_3mainValue【図書館】&#10;一人当たり面積"/>
        <xdr:cNvSpPr txBox="1"/>
      </xdr:nvSpPr>
      <xdr:spPr>
        <a:xfrm>
          <a:off x="64834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39490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39878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3889375" y="11104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39878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3889375" y="9580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7" name="【体育館・プール】&#10;有形固定資産減価償却率平均値テキスト"/>
        <xdr:cNvSpPr txBox="1"/>
      </xdr:nvSpPr>
      <xdr:spPr>
        <a:xfrm>
          <a:off x="39878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38989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203575" y="10251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428875"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68275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楕円 176"/>
        <xdr:cNvSpPr/>
      </xdr:nvSpPr>
      <xdr:spPr>
        <a:xfrm>
          <a:off x="38989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78" name="【体育館・プール】&#10;有形固定資産減価償却率該当値テキスト"/>
        <xdr:cNvSpPr txBox="1"/>
      </xdr:nvSpPr>
      <xdr:spPr>
        <a:xfrm>
          <a:off x="39878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xdr:rowOff>
    </xdr:from>
    <xdr:to>
      <xdr:col>20</xdr:col>
      <xdr:colOff>38100</xdr:colOff>
      <xdr:row>61</xdr:row>
      <xdr:rowOff>109855</xdr:rowOff>
    </xdr:to>
    <xdr:sp macro="" textlink="">
      <xdr:nvSpPr>
        <xdr:cNvPr id="179" name="楕円 178"/>
        <xdr:cNvSpPr/>
      </xdr:nvSpPr>
      <xdr:spPr>
        <a:xfrm>
          <a:off x="3203575" y="104667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59055</xdr:rowOff>
    </xdr:to>
    <xdr:cxnSp macro="">
      <xdr:nvCxnSpPr>
        <xdr:cNvPr id="180" name="直線コネクタ 179"/>
        <xdr:cNvCxnSpPr/>
      </xdr:nvCxnSpPr>
      <xdr:spPr>
        <a:xfrm flipV="1">
          <a:off x="3235325" y="10469880"/>
          <a:ext cx="7143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55880</xdr:rowOff>
    </xdr:from>
    <xdr:to>
      <xdr:col>15</xdr:col>
      <xdr:colOff>101600</xdr:colOff>
      <xdr:row>61</xdr:row>
      <xdr:rowOff>157480</xdr:rowOff>
    </xdr:to>
    <xdr:sp macro="" textlink="">
      <xdr:nvSpPr>
        <xdr:cNvPr id="181" name="楕円 180"/>
        <xdr:cNvSpPr/>
      </xdr:nvSpPr>
      <xdr:spPr>
        <a:xfrm>
          <a:off x="2428875"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59055</xdr:rowOff>
    </xdr:from>
    <xdr:to>
      <xdr:col>19</xdr:col>
      <xdr:colOff>177800</xdr:colOff>
      <xdr:row>61</xdr:row>
      <xdr:rowOff>106680</xdr:rowOff>
    </xdr:to>
    <xdr:cxnSp macro="">
      <xdr:nvCxnSpPr>
        <xdr:cNvPr id="182" name="直線コネクタ 181"/>
        <xdr:cNvCxnSpPr/>
      </xdr:nvCxnSpPr>
      <xdr:spPr>
        <a:xfrm flipV="1">
          <a:off x="2479675" y="10517505"/>
          <a:ext cx="7556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xdr:rowOff>
    </xdr:from>
    <xdr:to>
      <xdr:col>10</xdr:col>
      <xdr:colOff>165100</xdr:colOff>
      <xdr:row>63</xdr:row>
      <xdr:rowOff>113665</xdr:rowOff>
    </xdr:to>
    <xdr:sp macro="" textlink="">
      <xdr:nvSpPr>
        <xdr:cNvPr id="183" name="楕円 182"/>
        <xdr:cNvSpPr/>
      </xdr:nvSpPr>
      <xdr:spPr>
        <a:xfrm>
          <a:off x="168275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106680</xdr:rowOff>
    </xdr:from>
    <xdr:to>
      <xdr:col>15</xdr:col>
      <xdr:colOff>50800</xdr:colOff>
      <xdr:row>63</xdr:row>
      <xdr:rowOff>62865</xdr:rowOff>
    </xdr:to>
    <xdr:cxnSp macro="">
      <xdr:nvCxnSpPr>
        <xdr:cNvPr id="184" name="直線コネクタ 183"/>
        <xdr:cNvCxnSpPr/>
      </xdr:nvCxnSpPr>
      <xdr:spPr>
        <a:xfrm flipV="1">
          <a:off x="1733550" y="10565130"/>
          <a:ext cx="746125"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85" name="n_1aveValue【体育館・プール】&#10;有形固定資産減価償却率"/>
        <xdr:cNvSpPr txBox="1"/>
      </xdr:nvSpPr>
      <xdr:spPr>
        <a:xfrm>
          <a:off x="306769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6" name="n_2aveValue【体育館・プール】&#10;有形固定資産減価償却率"/>
        <xdr:cNvSpPr txBox="1"/>
      </xdr:nvSpPr>
      <xdr:spPr>
        <a:xfrm>
          <a:off x="230569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7" name="n_3aveValue【体育館・プール】&#10;有形固定資産減価償却率"/>
        <xdr:cNvSpPr txBox="1"/>
      </xdr:nvSpPr>
      <xdr:spPr>
        <a:xfrm>
          <a:off x="1559569"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100982</xdr:rowOff>
    </xdr:from>
    <xdr:ext cx="405111" cy="259045"/>
    <xdr:sp macro="" textlink="">
      <xdr:nvSpPr>
        <xdr:cNvPr id="188" name="n_1mainValue【体育館・プール】&#10;有形固定資産減価償却率"/>
        <xdr:cNvSpPr txBox="1"/>
      </xdr:nvSpPr>
      <xdr:spPr>
        <a:xfrm>
          <a:off x="306769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148607</xdr:rowOff>
    </xdr:from>
    <xdr:ext cx="405111" cy="259045"/>
    <xdr:sp macro="" textlink="">
      <xdr:nvSpPr>
        <xdr:cNvPr id="189" name="n_2mainValue【体育館・プール】&#10;有形固定資産減価償却率"/>
        <xdr:cNvSpPr txBox="1"/>
      </xdr:nvSpPr>
      <xdr:spPr>
        <a:xfrm>
          <a:off x="230569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104792</xdr:rowOff>
    </xdr:from>
    <xdr:ext cx="405111" cy="259045"/>
    <xdr:sp macro="" textlink="">
      <xdr:nvSpPr>
        <xdr:cNvPr id="190" name="n_3mainValue【体育館・プール】&#10;有形固定資産減価償却率"/>
        <xdr:cNvSpPr txBox="1"/>
      </xdr:nvSpPr>
      <xdr:spPr>
        <a:xfrm>
          <a:off x="1559569"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8905240"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8943975"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8845550" y="1098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8943975"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8845550" y="9441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xdr:cNvSpPr txBox="1"/>
      </xdr:nvSpPr>
      <xdr:spPr>
        <a:xfrm>
          <a:off x="8943975"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8883650" y="104686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815975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7413625" y="103200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6638925"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2540</xdr:rowOff>
    </xdr:from>
    <xdr:to>
      <xdr:col>55</xdr:col>
      <xdr:colOff>50800</xdr:colOff>
      <xdr:row>63</xdr:row>
      <xdr:rowOff>104140</xdr:rowOff>
    </xdr:to>
    <xdr:sp macro="" textlink="">
      <xdr:nvSpPr>
        <xdr:cNvPr id="229" name="楕円 228"/>
        <xdr:cNvSpPr/>
      </xdr:nvSpPr>
      <xdr:spPr>
        <a:xfrm>
          <a:off x="8883650" y="108038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152417</xdr:rowOff>
    </xdr:from>
    <xdr:ext cx="469744" cy="259045"/>
    <xdr:sp macro="" textlink="">
      <xdr:nvSpPr>
        <xdr:cNvPr id="230" name="【体育館・プール】&#10;一人当たり面積該当値テキスト"/>
        <xdr:cNvSpPr txBox="1"/>
      </xdr:nvSpPr>
      <xdr:spPr>
        <a:xfrm>
          <a:off x="8943975"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31" name="楕円 230"/>
        <xdr:cNvSpPr/>
      </xdr:nvSpPr>
      <xdr:spPr>
        <a:xfrm>
          <a:off x="815975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49530</xdr:rowOff>
    </xdr:from>
    <xdr:to>
      <xdr:col>55</xdr:col>
      <xdr:colOff>0</xdr:colOff>
      <xdr:row>63</xdr:row>
      <xdr:rowOff>53340</xdr:rowOff>
    </xdr:to>
    <xdr:cxnSp macro="">
      <xdr:nvCxnSpPr>
        <xdr:cNvPr id="232" name="直線コネクタ 231"/>
        <xdr:cNvCxnSpPr/>
      </xdr:nvCxnSpPr>
      <xdr:spPr>
        <a:xfrm>
          <a:off x="8210550" y="10850880"/>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3" name="楕円 232"/>
        <xdr:cNvSpPr/>
      </xdr:nvSpPr>
      <xdr:spPr>
        <a:xfrm>
          <a:off x="7413625" y="108000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49530</xdr:rowOff>
    </xdr:from>
    <xdr:to>
      <xdr:col>50</xdr:col>
      <xdr:colOff>114300</xdr:colOff>
      <xdr:row>63</xdr:row>
      <xdr:rowOff>49530</xdr:rowOff>
    </xdr:to>
    <xdr:cxnSp macro="">
      <xdr:nvCxnSpPr>
        <xdr:cNvPr id="234" name="直線コネクタ 233"/>
        <xdr:cNvCxnSpPr/>
      </xdr:nvCxnSpPr>
      <xdr:spPr>
        <a:xfrm>
          <a:off x="7445375" y="1085088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162560</xdr:rowOff>
    </xdr:from>
    <xdr:to>
      <xdr:col>41</xdr:col>
      <xdr:colOff>101600</xdr:colOff>
      <xdr:row>61</xdr:row>
      <xdr:rowOff>92710</xdr:rowOff>
    </xdr:to>
    <xdr:sp macro="" textlink="">
      <xdr:nvSpPr>
        <xdr:cNvPr id="235" name="楕円 234"/>
        <xdr:cNvSpPr/>
      </xdr:nvSpPr>
      <xdr:spPr>
        <a:xfrm>
          <a:off x="6638925"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41910</xdr:rowOff>
    </xdr:from>
    <xdr:to>
      <xdr:col>45</xdr:col>
      <xdr:colOff>177800</xdr:colOff>
      <xdr:row>63</xdr:row>
      <xdr:rowOff>49530</xdr:rowOff>
    </xdr:to>
    <xdr:cxnSp macro="">
      <xdr:nvCxnSpPr>
        <xdr:cNvPr id="236" name="直線コネクタ 235"/>
        <xdr:cNvCxnSpPr/>
      </xdr:nvCxnSpPr>
      <xdr:spPr>
        <a:xfrm>
          <a:off x="6689725" y="10500360"/>
          <a:ext cx="75565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xdr:cNvSpPr txBox="1"/>
      </xdr:nvSpPr>
      <xdr:spPr>
        <a:xfrm>
          <a:off x="7991552"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72581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110507</xdr:rowOff>
    </xdr:from>
    <xdr:ext cx="469744" cy="259045"/>
    <xdr:sp macro="" textlink="">
      <xdr:nvSpPr>
        <xdr:cNvPr id="239" name="n_3aveValue【体育館・プール】&#10;一人当たり面積"/>
        <xdr:cNvSpPr txBox="1"/>
      </xdr:nvSpPr>
      <xdr:spPr>
        <a:xfrm>
          <a:off x="6483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91457</xdr:rowOff>
    </xdr:from>
    <xdr:ext cx="469744" cy="259045"/>
    <xdr:sp macro="" textlink="">
      <xdr:nvSpPr>
        <xdr:cNvPr id="240" name="n_1mainValue【体育館・プール】&#10;一人当たり面積"/>
        <xdr:cNvSpPr txBox="1"/>
      </xdr:nvSpPr>
      <xdr:spPr>
        <a:xfrm>
          <a:off x="7991552"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41" name="n_2mainValue【体育館・プール】&#10;一人当たり面積"/>
        <xdr:cNvSpPr txBox="1"/>
      </xdr:nvSpPr>
      <xdr:spPr>
        <a:xfrm>
          <a:off x="72581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109237</xdr:rowOff>
    </xdr:from>
    <xdr:ext cx="469744" cy="259045"/>
    <xdr:sp macro="" textlink="">
      <xdr:nvSpPr>
        <xdr:cNvPr id="242" name="n_3mainValue【体育館・プール】&#10;一人当たり面積"/>
        <xdr:cNvSpPr txBox="1"/>
      </xdr:nvSpPr>
      <xdr:spPr>
        <a:xfrm>
          <a:off x="6483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662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39490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39878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3889375" y="148925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39878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3889375"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xdr:cNvSpPr txBox="1"/>
      </xdr:nvSpPr>
      <xdr:spPr>
        <a:xfrm>
          <a:off x="39878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38989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203575" y="1436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428875"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68275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60452</xdr:rowOff>
    </xdr:from>
    <xdr:to>
      <xdr:col>24</xdr:col>
      <xdr:colOff>114300</xdr:colOff>
      <xdr:row>83</xdr:row>
      <xdr:rowOff>162052</xdr:rowOff>
    </xdr:to>
    <xdr:sp macro="" textlink="">
      <xdr:nvSpPr>
        <xdr:cNvPr id="280" name="楕円 279"/>
        <xdr:cNvSpPr/>
      </xdr:nvSpPr>
      <xdr:spPr>
        <a:xfrm>
          <a:off x="38989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83329</xdr:rowOff>
    </xdr:from>
    <xdr:ext cx="405111" cy="259045"/>
    <xdr:sp macro="" textlink="">
      <xdr:nvSpPr>
        <xdr:cNvPr id="281" name="【福祉施設】&#10;有形固定資産減価償却率該当値テキスト"/>
        <xdr:cNvSpPr txBox="1"/>
      </xdr:nvSpPr>
      <xdr:spPr>
        <a:xfrm>
          <a:off x="3987800" y="14142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129032</xdr:rowOff>
    </xdr:from>
    <xdr:to>
      <xdr:col>20</xdr:col>
      <xdr:colOff>38100</xdr:colOff>
      <xdr:row>84</xdr:row>
      <xdr:rowOff>59182</xdr:rowOff>
    </xdr:to>
    <xdr:sp macro="" textlink="">
      <xdr:nvSpPr>
        <xdr:cNvPr id="282" name="楕円 281"/>
        <xdr:cNvSpPr/>
      </xdr:nvSpPr>
      <xdr:spPr>
        <a:xfrm>
          <a:off x="3203575" y="143593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111252</xdr:rowOff>
    </xdr:from>
    <xdr:to>
      <xdr:col>24</xdr:col>
      <xdr:colOff>63500</xdr:colOff>
      <xdr:row>84</xdr:row>
      <xdr:rowOff>8382</xdr:rowOff>
    </xdr:to>
    <xdr:cxnSp macro="">
      <xdr:nvCxnSpPr>
        <xdr:cNvPr id="283" name="直線コネクタ 282"/>
        <xdr:cNvCxnSpPr/>
      </xdr:nvCxnSpPr>
      <xdr:spPr>
        <a:xfrm flipV="1">
          <a:off x="3235325" y="14341602"/>
          <a:ext cx="7143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23876</xdr:rowOff>
    </xdr:from>
    <xdr:to>
      <xdr:col>15</xdr:col>
      <xdr:colOff>101600</xdr:colOff>
      <xdr:row>84</xdr:row>
      <xdr:rowOff>125476</xdr:rowOff>
    </xdr:to>
    <xdr:sp macro="" textlink="">
      <xdr:nvSpPr>
        <xdr:cNvPr id="284" name="楕円 283"/>
        <xdr:cNvSpPr/>
      </xdr:nvSpPr>
      <xdr:spPr>
        <a:xfrm>
          <a:off x="2428875"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xdr:rowOff>
    </xdr:from>
    <xdr:to>
      <xdr:col>19</xdr:col>
      <xdr:colOff>177800</xdr:colOff>
      <xdr:row>84</xdr:row>
      <xdr:rowOff>74676</xdr:rowOff>
    </xdr:to>
    <xdr:cxnSp macro="">
      <xdr:nvCxnSpPr>
        <xdr:cNvPr id="285" name="直線コネクタ 284"/>
        <xdr:cNvCxnSpPr/>
      </xdr:nvCxnSpPr>
      <xdr:spPr>
        <a:xfrm flipV="1">
          <a:off x="2479675" y="14410182"/>
          <a:ext cx="75565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35306</xdr:rowOff>
    </xdr:from>
    <xdr:to>
      <xdr:col>10</xdr:col>
      <xdr:colOff>165100</xdr:colOff>
      <xdr:row>84</xdr:row>
      <xdr:rowOff>136906</xdr:rowOff>
    </xdr:to>
    <xdr:sp macro="" textlink="">
      <xdr:nvSpPr>
        <xdr:cNvPr id="286" name="楕円 285"/>
        <xdr:cNvSpPr/>
      </xdr:nvSpPr>
      <xdr:spPr>
        <a:xfrm>
          <a:off x="168275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74676</xdr:rowOff>
    </xdr:from>
    <xdr:to>
      <xdr:col>15</xdr:col>
      <xdr:colOff>50800</xdr:colOff>
      <xdr:row>84</xdr:row>
      <xdr:rowOff>86106</xdr:rowOff>
    </xdr:to>
    <xdr:cxnSp macro="">
      <xdr:nvCxnSpPr>
        <xdr:cNvPr id="287" name="直線コネクタ 286"/>
        <xdr:cNvCxnSpPr/>
      </xdr:nvCxnSpPr>
      <xdr:spPr>
        <a:xfrm flipV="1">
          <a:off x="1733550" y="14476476"/>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xdr:cNvSpPr txBox="1"/>
      </xdr:nvSpPr>
      <xdr:spPr>
        <a:xfrm>
          <a:off x="306769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9" name="n_2aveValue【福祉施設】&#10;有形固定資産減価償却率"/>
        <xdr:cNvSpPr txBox="1"/>
      </xdr:nvSpPr>
      <xdr:spPr>
        <a:xfrm>
          <a:off x="230569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xdr:cNvSpPr txBox="1"/>
      </xdr:nvSpPr>
      <xdr:spPr>
        <a:xfrm>
          <a:off x="1559569"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75709</xdr:rowOff>
    </xdr:from>
    <xdr:ext cx="405111" cy="259045"/>
    <xdr:sp macro="" textlink="">
      <xdr:nvSpPr>
        <xdr:cNvPr id="291" name="n_1mainValue【福祉施設】&#10;有形固定資産減価償却率"/>
        <xdr:cNvSpPr txBox="1"/>
      </xdr:nvSpPr>
      <xdr:spPr>
        <a:xfrm>
          <a:off x="3067694" y="1413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116603</xdr:rowOff>
    </xdr:from>
    <xdr:ext cx="405111" cy="259045"/>
    <xdr:sp macro="" textlink="">
      <xdr:nvSpPr>
        <xdr:cNvPr id="292" name="n_2mainValue【福祉施設】&#10;有形固定資産減価償却率"/>
        <xdr:cNvSpPr txBox="1"/>
      </xdr:nvSpPr>
      <xdr:spPr>
        <a:xfrm>
          <a:off x="2305694" y="1451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153433</xdr:rowOff>
    </xdr:from>
    <xdr:ext cx="405111" cy="259045"/>
    <xdr:sp macro="" textlink="">
      <xdr:nvSpPr>
        <xdr:cNvPr id="293" name="n_3mainValue【福祉施設】&#10;有形固定資産減価償却率"/>
        <xdr:cNvSpPr txBox="1"/>
      </xdr:nvSpPr>
      <xdr:spPr>
        <a:xfrm>
          <a:off x="1559569" y="1421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8905240"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8943975"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8845550" y="146513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8943975"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8845550" y="134169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xdr:cNvSpPr txBox="1"/>
      </xdr:nvSpPr>
      <xdr:spPr>
        <a:xfrm>
          <a:off x="8943975"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8883650" y="1428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815975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7413625" y="142519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6638925"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73025</xdr:rowOff>
    </xdr:from>
    <xdr:to>
      <xdr:col>55</xdr:col>
      <xdr:colOff>50800</xdr:colOff>
      <xdr:row>85</xdr:row>
      <xdr:rowOff>3175</xdr:rowOff>
    </xdr:to>
    <xdr:sp macro="" textlink="">
      <xdr:nvSpPr>
        <xdr:cNvPr id="328" name="楕円 327"/>
        <xdr:cNvSpPr/>
      </xdr:nvSpPr>
      <xdr:spPr>
        <a:xfrm>
          <a:off x="8883650" y="144748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159402</xdr:rowOff>
    </xdr:from>
    <xdr:ext cx="469744" cy="259045"/>
    <xdr:sp macro="" textlink="">
      <xdr:nvSpPr>
        <xdr:cNvPr id="329" name="【福祉施設】&#10;一人当たり面積該当値テキスト"/>
        <xdr:cNvSpPr txBox="1"/>
      </xdr:nvSpPr>
      <xdr:spPr>
        <a:xfrm>
          <a:off x="8943975" y="1438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73025</xdr:rowOff>
    </xdr:from>
    <xdr:to>
      <xdr:col>50</xdr:col>
      <xdr:colOff>165100</xdr:colOff>
      <xdr:row>85</xdr:row>
      <xdr:rowOff>3175</xdr:rowOff>
    </xdr:to>
    <xdr:sp macro="" textlink="">
      <xdr:nvSpPr>
        <xdr:cNvPr id="330" name="楕円 329"/>
        <xdr:cNvSpPr/>
      </xdr:nvSpPr>
      <xdr:spPr>
        <a:xfrm>
          <a:off x="815975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123825</xdr:rowOff>
    </xdr:from>
    <xdr:to>
      <xdr:col>55</xdr:col>
      <xdr:colOff>0</xdr:colOff>
      <xdr:row>84</xdr:row>
      <xdr:rowOff>123825</xdr:rowOff>
    </xdr:to>
    <xdr:cxnSp macro="">
      <xdr:nvCxnSpPr>
        <xdr:cNvPr id="331" name="直線コネクタ 330"/>
        <xdr:cNvCxnSpPr/>
      </xdr:nvCxnSpPr>
      <xdr:spPr>
        <a:xfrm>
          <a:off x="8210550" y="14525625"/>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73025</xdr:rowOff>
    </xdr:from>
    <xdr:to>
      <xdr:col>46</xdr:col>
      <xdr:colOff>38100</xdr:colOff>
      <xdr:row>85</xdr:row>
      <xdr:rowOff>3175</xdr:rowOff>
    </xdr:to>
    <xdr:sp macro="" textlink="">
      <xdr:nvSpPr>
        <xdr:cNvPr id="332" name="楕円 331"/>
        <xdr:cNvSpPr/>
      </xdr:nvSpPr>
      <xdr:spPr>
        <a:xfrm>
          <a:off x="7413625" y="144748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123825</xdr:rowOff>
    </xdr:from>
    <xdr:to>
      <xdr:col>50</xdr:col>
      <xdr:colOff>114300</xdr:colOff>
      <xdr:row>84</xdr:row>
      <xdr:rowOff>123825</xdr:rowOff>
    </xdr:to>
    <xdr:cxnSp macro="">
      <xdr:nvCxnSpPr>
        <xdr:cNvPr id="333" name="直線コネクタ 332"/>
        <xdr:cNvCxnSpPr/>
      </xdr:nvCxnSpPr>
      <xdr:spPr>
        <a:xfrm>
          <a:off x="7445375" y="1452562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95886</xdr:rowOff>
    </xdr:from>
    <xdr:to>
      <xdr:col>41</xdr:col>
      <xdr:colOff>101600</xdr:colOff>
      <xdr:row>83</xdr:row>
      <xdr:rowOff>26036</xdr:rowOff>
    </xdr:to>
    <xdr:sp macro="" textlink="">
      <xdr:nvSpPr>
        <xdr:cNvPr id="334" name="楕円 333"/>
        <xdr:cNvSpPr/>
      </xdr:nvSpPr>
      <xdr:spPr>
        <a:xfrm>
          <a:off x="6638925"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146686</xdr:rowOff>
    </xdr:from>
    <xdr:to>
      <xdr:col>45</xdr:col>
      <xdr:colOff>177800</xdr:colOff>
      <xdr:row>84</xdr:row>
      <xdr:rowOff>123825</xdr:rowOff>
    </xdr:to>
    <xdr:cxnSp macro="">
      <xdr:nvCxnSpPr>
        <xdr:cNvPr id="335" name="直線コネクタ 334"/>
        <xdr:cNvCxnSpPr/>
      </xdr:nvCxnSpPr>
      <xdr:spPr>
        <a:xfrm>
          <a:off x="6689725" y="14205586"/>
          <a:ext cx="75565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xdr:cNvSpPr txBox="1"/>
      </xdr:nvSpPr>
      <xdr:spPr>
        <a:xfrm>
          <a:off x="7991552"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xdr:cNvSpPr txBox="1"/>
      </xdr:nvSpPr>
      <xdr:spPr>
        <a:xfrm>
          <a:off x="72581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xdr:cNvSpPr txBox="1"/>
      </xdr:nvSpPr>
      <xdr:spPr>
        <a:xfrm>
          <a:off x="6483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165752</xdr:rowOff>
    </xdr:from>
    <xdr:ext cx="469744" cy="259045"/>
    <xdr:sp macro="" textlink="">
      <xdr:nvSpPr>
        <xdr:cNvPr id="339" name="n_1mainValue【福祉施設】&#10;一人当たり面積"/>
        <xdr:cNvSpPr txBox="1"/>
      </xdr:nvSpPr>
      <xdr:spPr>
        <a:xfrm>
          <a:off x="7991552"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165752</xdr:rowOff>
    </xdr:from>
    <xdr:ext cx="469744" cy="259045"/>
    <xdr:sp macro="" textlink="">
      <xdr:nvSpPr>
        <xdr:cNvPr id="340" name="n_2mainValue【福祉施設】&#10;一人当たり面積"/>
        <xdr:cNvSpPr txBox="1"/>
      </xdr:nvSpPr>
      <xdr:spPr>
        <a:xfrm>
          <a:off x="72581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17163</xdr:rowOff>
    </xdr:from>
    <xdr:ext cx="469744" cy="259045"/>
    <xdr:sp macro="" textlink="">
      <xdr:nvSpPr>
        <xdr:cNvPr id="341" name="n_3mainValue【福祉施設】&#10;一人当たり面積"/>
        <xdr:cNvSpPr txBox="1"/>
      </xdr:nvSpPr>
      <xdr:spPr>
        <a:xfrm>
          <a:off x="64834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8" name="直線コネクタ 367"/>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9" name="テキスト ボックス 368"/>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0" name="直線コネクタ 369"/>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1" name="テキスト ボックス 370"/>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2" name="直線コネクタ 371"/>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3" name="テキスト ボックス 372"/>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4" name="直線コネクタ 373"/>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5" name="テキスト ボックス 374"/>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6" name="直線コネクタ 375"/>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7" name="テキスト ボックス 376"/>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8" name="直線コネクタ 377"/>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9" name="テキスト ボックス 378"/>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383" name="直線コネクタ 382"/>
        <xdr:cNvCxnSpPr/>
      </xdr:nvCxnSpPr>
      <xdr:spPr>
        <a:xfrm flipV="1">
          <a:off x="13889989"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384" name="【一般廃棄物処理施設】&#10;有形固定資産減価償却率最小値テキスト"/>
        <xdr:cNvSpPr txBox="1"/>
      </xdr:nvSpPr>
      <xdr:spPr>
        <a:xfrm>
          <a:off x="13928725"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85" name="直線コネクタ 384"/>
        <xdr:cNvCxnSpPr/>
      </xdr:nvCxnSpPr>
      <xdr:spPr>
        <a:xfrm>
          <a:off x="1380172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386" name="【一般廃棄物処理施設】&#10;有形固定資産減価償却率最大値テキスト"/>
        <xdr:cNvSpPr txBox="1"/>
      </xdr:nvSpPr>
      <xdr:spPr>
        <a:xfrm>
          <a:off x="13928725"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87" name="直線コネクタ 386"/>
        <xdr:cNvCxnSpPr/>
      </xdr:nvCxnSpPr>
      <xdr:spPr>
        <a:xfrm>
          <a:off x="13801725" y="57552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388" name="【一般廃棄物処理施設】&#10;有形固定資産減価償却率平均値テキスト"/>
        <xdr:cNvSpPr txBox="1"/>
      </xdr:nvSpPr>
      <xdr:spPr>
        <a:xfrm>
          <a:off x="13928725"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389" name="フローチャート: 判断 388"/>
        <xdr:cNvSpPr/>
      </xdr:nvSpPr>
      <xdr:spPr>
        <a:xfrm>
          <a:off x="13839825" y="63053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90" name="フローチャート: 判断 389"/>
        <xdr:cNvSpPr/>
      </xdr:nvSpPr>
      <xdr:spPr>
        <a:xfrm>
          <a:off x="13115925"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1" name="フローチャート: 判断 390"/>
        <xdr:cNvSpPr/>
      </xdr:nvSpPr>
      <xdr:spPr>
        <a:xfrm>
          <a:off x="123698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392" name="フローチャート: 判断 391"/>
        <xdr:cNvSpPr/>
      </xdr:nvSpPr>
      <xdr:spPr>
        <a:xfrm>
          <a:off x="11623675" y="62090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120106</xdr:rowOff>
    </xdr:from>
    <xdr:to>
      <xdr:col>85</xdr:col>
      <xdr:colOff>177800</xdr:colOff>
      <xdr:row>38</xdr:row>
      <xdr:rowOff>50256</xdr:rowOff>
    </xdr:to>
    <xdr:sp macro="" textlink="">
      <xdr:nvSpPr>
        <xdr:cNvPr id="398" name="楕円 397"/>
        <xdr:cNvSpPr/>
      </xdr:nvSpPr>
      <xdr:spPr>
        <a:xfrm>
          <a:off x="13839825" y="64637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98533</xdr:rowOff>
    </xdr:from>
    <xdr:ext cx="405111" cy="259045"/>
    <xdr:sp macro="" textlink="">
      <xdr:nvSpPr>
        <xdr:cNvPr id="399" name="【一般廃棄物処理施設】&#10;有形固定資産減価償却率該当値テキスト"/>
        <xdr:cNvSpPr txBox="1"/>
      </xdr:nvSpPr>
      <xdr:spPr>
        <a:xfrm>
          <a:off x="13928725"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160927</xdr:rowOff>
    </xdr:from>
    <xdr:to>
      <xdr:col>81</xdr:col>
      <xdr:colOff>101600</xdr:colOff>
      <xdr:row>38</xdr:row>
      <xdr:rowOff>91077</xdr:rowOff>
    </xdr:to>
    <xdr:sp macro="" textlink="">
      <xdr:nvSpPr>
        <xdr:cNvPr id="400" name="楕円 399"/>
        <xdr:cNvSpPr/>
      </xdr:nvSpPr>
      <xdr:spPr>
        <a:xfrm>
          <a:off x="13115925"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170906</xdr:rowOff>
    </xdr:from>
    <xdr:to>
      <xdr:col>85</xdr:col>
      <xdr:colOff>127000</xdr:colOff>
      <xdr:row>38</xdr:row>
      <xdr:rowOff>40277</xdr:rowOff>
    </xdr:to>
    <xdr:cxnSp macro="">
      <xdr:nvCxnSpPr>
        <xdr:cNvPr id="401" name="直線コネクタ 400"/>
        <xdr:cNvCxnSpPr/>
      </xdr:nvCxnSpPr>
      <xdr:spPr>
        <a:xfrm flipV="1">
          <a:off x="13166725" y="6514556"/>
          <a:ext cx="7239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02" name="n_1aveValue【一般廃棄物処理施設】&#10;有形固定資産減価償却率"/>
        <xdr:cNvSpPr txBox="1"/>
      </xdr:nvSpPr>
      <xdr:spPr>
        <a:xfrm>
          <a:off x="12980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03" name="n_2aveValue【一般廃棄物処理施設】&#10;有形固定資産減価償却率"/>
        <xdr:cNvSpPr txBox="1"/>
      </xdr:nvSpPr>
      <xdr:spPr>
        <a:xfrm>
          <a:off x="12246619"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04" name="n_3aveValue【一般廃棄物処理施設】&#10;有形固定資産減価償却率"/>
        <xdr:cNvSpPr txBox="1"/>
      </xdr:nvSpPr>
      <xdr:spPr>
        <a:xfrm>
          <a:off x="1150049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82204</xdr:rowOff>
    </xdr:from>
    <xdr:ext cx="405111" cy="259045"/>
    <xdr:sp macro="" textlink="">
      <xdr:nvSpPr>
        <xdr:cNvPr id="405" name="n_1mainValue【一般廃棄物処理施設】&#10;有形固定資産減価償却率"/>
        <xdr:cNvSpPr txBox="1"/>
      </xdr:nvSpPr>
      <xdr:spPr>
        <a:xfrm>
          <a:off x="12980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7" name="テキスト ボックス 416"/>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9" name="テキスト ボックス 418"/>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1" name="テキスト ボックス 420"/>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3" name="テキスト ボックス 422"/>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5" name="テキスト ボックス 424"/>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7" name="テキスト ボックス 426"/>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29" name="直線コネクタ 428"/>
        <xdr:cNvCxnSpPr/>
      </xdr:nvCxnSpPr>
      <xdr:spPr>
        <a:xfrm flipV="1">
          <a:off x="188461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30" name="【一般廃棄物処理施設】&#10;一人当たり有形固定資産（償却資産）額最小値テキスト"/>
        <xdr:cNvSpPr txBox="1"/>
      </xdr:nvSpPr>
      <xdr:spPr>
        <a:xfrm>
          <a:off x="188849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31" name="直線コネクタ 430"/>
        <xdr:cNvCxnSpPr/>
      </xdr:nvCxnSpPr>
      <xdr:spPr>
        <a:xfrm>
          <a:off x="18786475" y="72383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32" name="【一般廃棄物処理施設】&#10;一人当たり有形固定資産（償却資産）額最大値テキスト"/>
        <xdr:cNvSpPr txBox="1"/>
      </xdr:nvSpPr>
      <xdr:spPr>
        <a:xfrm>
          <a:off x="188849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33" name="直線コネクタ 432"/>
        <xdr:cNvCxnSpPr/>
      </xdr:nvCxnSpPr>
      <xdr:spPr>
        <a:xfrm>
          <a:off x="18786475" y="58144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434" name="【一般廃棄物処理施設】&#10;一人当たり有形固定資産（償却資産）額平均値テキスト"/>
        <xdr:cNvSpPr txBox="1"/>
      </xdr:nvSpPr>
      <xdr:spPr>
        <a:xfrm>
          <a:off x="188849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35" name="フローチャート: 判断 434"/>
        <xdr:cNvSpPr/>
      </xdr:nvSpPr>
      <xdr:spPr>
        <a:xfrm>
          <a:off x="187960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36" name="フローチャート: 判断 435"/>
        <xdr:cNvSpPr/>
      </xdr:nvSpPr>
      <xdr:spPr>
        <a:xfrm>
          <a:off x="18100675" y="66783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437" name="フローチャート: 判断 436"/>
        <xdr:cNvSpPr/>
      </xdr:nvSpPr>
      <xdr:spPr>
        <a:xfrm>
          <a:off x="17325975"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438" name="フローチャート: 判断 437"/>
        <xdr:cNvSpPr/>
      </xdr:nvSpPr>
      <xdr:spPr>
        <a:xfrm>
          <a:off x="1657985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163238</xdr:rowOff>
    </xdr:from>
    <xdr:to>
      <xdr:col>116</xdr:col>
      <xdr:colOff>114300</xdr:colOff>
      <xdr:row>40</xdr:row>
      <xdr:rowOff>93388</xdr:rowOff>
    </xdr:to>
    <xdr:sp macro="" textlink="">
      <xdr:nvSpPr>
        <xdr:cNvPr id="444" name="楕円 443"/>
        <xdr:cNvSpPr/>
      </xdr:nvSpPr>
      <xdr:spPr>
        <a:xfrm>
          <a:off x="18796000" y="68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141665</xdr:rowOff>
    </xdr:from>
    <xdr:ext cx="534377" cy="259045"/>
    <xdr:sp macro="" textlink="">
      <xdr:nvSpPr>
        <xdr:cNvPr id="445" name="【一般廃棄物処理施設】&#10;一人当たり有形固定資産（償却資産）額該当値テキスト"/>
        <xdr:cNvSpPr txBox="1"/>
      </xdr:nvSpPr>
      <xdr:spPr>
        <a:xfrm>
          <a:off x="18884900" y="68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1969</xdr:rowOff>
    </xdr:from>
    <xdr:to>
      <xdr:col>112</xdr:col>
      <xdr:colOff>38100</xdr:colOff>
      <xdr:row>40</xdr:row>
      <xdr:rowOff>103569</xdr:rowOff>
    </xdr:to>
    <xdr:sp macro="" textlink="">
      <xdr:nvSpPr>
        <xdr:cNvPr id="446" name="楕円 445"/>
        <xdr:cNvSpPr/>
      </xdr:nvSpPr>
      <xdr:spPr>
        <a:xfrm>
          <a:off x="18100675" y="68599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42588</xdr:rowOff>
    </xdr:from>
    <xdr:to>
      <xdr:col>116</xdr:col>
      <xdr:colOff>63500</xdr:colOff>
      <xdr:row>40</xdr:row>
      <xdr:rowOff>52769</xdr:rowOff>
    </xdr:to>
    <xdr:cxnSp macro="">
      <xdr:nvCxnSpPr>
        <xdr:cNvPr id="447" name="直線コネクタ 446"/>
        <xdr:cNvCxnSpPr/>
      </xdr:nvCxnSpPr>
      <xdr:spPr>
        <a:xfrm flipV="1">
          <a:off x="18132425" y="6900588"/>
          <a:ext cx="714375"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448" name="n_1aveValue【一般廃棄物処理施設】&#10;一人当たり有形固定資産（償却資産）額"/>
        <xdr:cNvSpPr txBox="1"/>
      </xdr:nvSpPr>
      <xdr:spPr>
        <a:xfrm>
          <a:off x="1790016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449" name="n_2aveValue【一般廃棄物処理施設】&#10;一人当たり有形固定資産（償却資産）額"/>
        <xdr:cNvSpPr txBox="1"/>
      </xdr:nvSpPr>
      <xdr:spPr>
        <a:xfrm>
          <a:off x="17166736"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450" name="n_3aveValue【一般廃棄物処理施設】&#10;一人当たり有形固定資産（償却資産）額"/>
        <xdr:cNvSpPr txBox="1"/>
      </xdr:nvSpPr>
      <xdr:spPr>
        <a:xfrm>
          <a:off x="16392036"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94696</xdr:rowOff>
    </xdr:from>
    <xdr:ext cx="534377" cy="259045"/>
    <xdr:sp macro="" textlink="">
      <xdr:nvSpPr>
        <xdr:cNvPr id="451" name="n_1mainValue【一般廃棄物処理施設】&#10;一人当たり有形固定資産（償却資産）額"/>
        <xdr:cNvSpPr txBox="1"/>
      </xdr:nvSpPr>
      <xdr:spPr>
        <a:xfrm>
          <a:off x="17900161" y="69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493" name="直線コネクタ 492"/>
        <xdr:cNvCxnSpPr/>
      </xdr:nvCxnSpPr>
      <xdr:spPr>
        <a:xfrm flipV="1">
          <a:off x="13889989"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94" name="【消防施設】&#10;有形固定資産減価償却率最小値テキスト"/>
        <xdr:cNvSpPr txBox="1"/>
      </xdr:nvSpPr>
      <xdr:spPr>
        <a:xfrm>
          <a:off x="13928725"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95" name="直線コネクタ 494"/>
        <xdr:cNvCxnSpPr/>
      </xdr:nvCxnSpPr>
      <xdr:spPr>
        <a:xfrm>
          <a:off x="13801725" y="146929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496" name="【消防施設】&#10;有形固定資産減価償却率最大値テキスト"/>
        <xdr:cNvSpPr txBox="1"/>
      </xdr:nvSpPr>
      <xdr:spPr>
        <a:xfrm>
          <a:off x="13928725"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97" name="直線コネクタ 496"/>
        <xdr:cNvCxnSpPr/>
      </xdr:nvCxnSpPr>
      <xdr:spPr>
        <a:xfrm>
          <a:off x="13801725" y="134079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498" name="【消防施設】&#10;有形固定資産減価償却率平均値テキスト"/>
        <xdr:cNvSpPr txBox="1"/>
      </xdr:nvSpPr>
      <xdr:spPr>
        <a:xfrm>
          <a:off x="13928725"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499" name="フローチャート: 判断 498"/>
        <xdr:cNvSpPr/>
      </xdr:nvSpPr>
      <xdr:spPr>
        <a:xfrm>
          <a:off x="13839825" y="137735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00" name="フローチャート: 判断 499"/>
        <xdr:cNvSpPr/>
      </xdr:nvSpPr>
      <xdr:spPr>
        <a:xfrm>
          <a:off x="13115925"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01" name="フローチャート: 判断 500"/>
        <xdr:cNvSpPr/>
      </xdr:nvSpPr>
      <xdr:spPr>
        <a:xfrm>
          <a:off x="123698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02" name="フローチャート: 判断 501"/>
        <xdr:cNvSpPr/>
      </xdr:nvSpPr>
      <xdr:spPr>
        <a:xfrm>
          <a:off x="11623675" y="139710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3" name="テキスト ボックス 502"/>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4" name="テキスト ボックス 503"/>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5" name="テキスト ボックス 504"/>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6" name="テキスト ボックス 505"/>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7" name="テキスト ボックス 506"/>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103232</xdr:rowOff>
    </xdr:from>
    <xdr:to>
      <xdr:col>85</xdr:col>
      <xdr:colOff>177800</xdr:colOff>
      <xdr:row>80</xdr:row>
      <xdr:rowOff>33382</xdr:rowOff>
    </xdr:to>
    <xdr:sp macro="" textlink="">
      <xdr:nvSpPr>
        <xdr:cNvPr id="508" name="楕円 507"/>
        <xdr:cNvSpPr/>
      </xdr:nvSpPr>
      <xdr:spPr>
        <a:xfrm>
          <a:off x="13839825" y="136477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126109</xdr:rowOff>
    </xdr:from>
    <xdr:ext cx="405111" cy="259045"/>
    <xdr:sp macro="" textlink="">
      <xdr:nvSpPr>
        <xdr:cNvPr id="509" name="【消防施設】&#10;有形固定資産減価償却率該当値テキスト"/>
        <xdr:cNvSpPr txBox="1"/>
      </xdr:nvSpPr>
      <xdr:spPr>
        <a:xfrm>
          <a:off x="13928725" y="134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34652</xdr:rowOff>
    </xdr:from>
    <xdr:to>
      <xdr:col>81</xdr:col>
      <xdr:colOff>101600</xdr:colOff>
      <xdr:row>80</xdr:row>
      <xdr:rowOff>136252</xdr:rowOff>
    </xdr:to>
    <xdr:sp macro="" textlink="">
      <xdr:nvSpPr>
        <xdr:cNvPr id="510" name="楕円 509"/>
        <xdr:cNvSpPr/>
      </xdr:nvSpPr>
      <xdr:spPr>
        <a:xfrm>
          <a:off x="13115925"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154032</xdr:rowOff>
    </xdr:from>
    <xdr:to>
      <xdr:col>85</xdr:col>
      <xdr:colOff>127000</xdr:colOff>
      <xdr:row>80</xdr:row>
      <xdr:rowOff>85452</xdr:rowOff>
    </xdr:to>
    <xdr:cxnSp macro="">
      <xdr:nvCxnSpPr>
        <xdr:cNvPr id="511" name="直線コネクタ 510"/>
        <xdr:cNvCxnSpPr/>
      </xdr:nvCxnSpPr>
      <xdr:spPr>
        <a:xfrm flipV="1">
          <a:off x="13166725" y="13698582"/>
          <a:ext cx="7239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19957</xdr:rowOff>
    </xdr:from>
    <xdr:to>
      <xdr:col>76</xdr:col>
      <xdr:colOff>165100</xdr:colOff>
      <xdr:row>80</xdr:row>
      <xdr:rowOff>121557</xdr:rowOff>
    </xdr:to>
    <xdr:sp macro="" textlink="">
      <xdr:nvSpPr>
        <xdr:cNvPr id="512" name="楕円 511"/>
        <xdr:cNvSpPr/>
      </xdr:nvSpPr>
      <xdr:spPr>
        <a:xfrm>
          <a:off x="123698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70757</xdr:rowOff>
    </xdr:from>
    <xdr:to>
      <xdr:col>81</xdr:col>
      <xdr:colOff>50800</xdr:colOff>
      <xdr:row>80</xdr:row>
      <xdr:rowOff>85452</xdr:rowOff>
    </xdr:to>
    <xdr:cxnSp macro="">
      <xdr:nvCxnSpPr>
        <xdr:cNvPr id="513" name="直線コネクタ 512"/>
        <xdr:cNvCxnSpPr/>
      </xdr:nvCxnSpPr>
      <xdr:spPr>
        <a:xfrm>
          <a:off x="12420600" y="13786757"/>
          <a:ext cx="746125"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514" name="n_1aveValue【消防施設】&#10;有形固定資産減価償却率"/>
        <xdr:cNvSpPr txBox="1"/>
      </xdr:nvSpPr>
      <xdr:spPr>
        <a:xfrm>
          <a:off x="12980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515" name="n_2aveValue【消防施設】&#10;有形固定資産減価償却率"/>
        <xdr:cNvSpPr txBox="1"/>
      </xdr:nvSpPr>
      <xdr:spPr>
        <a:xfrm>
          <a:off x="12246619"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16" name="n_3aveValue【消防施設】&#10;有形固定資産減価償却率"/>
        <xdr:cNvSpPr txBox="1"/>
      </xdr:nvSpPr>
      <xdr:spPr>
        <a:xfrm>
          <a:off x="1150049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152779</xdr:rowOff>
    </xdr:from>
    <xdr:ext cx="405111" cy="259045"/>
    <xdr:sp macro="" textlink="">
      <xdr:nvSpPr>
        <xdr:cNvPr id="517" name="n_1mainValue【消防施設】&#10;有形固定資産減価償却率"/>
        <xdr:cNvSpPr txBox="1"/>
      </xdr:nvSpPr>
      <xdr:spPr>
        <a:xfrm>
          <a:off x="129800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138084</xdr:rowOff>
    </xdr:from>
    <xdr:ext cx="405111" cy="259045"/>
    <xdr:sp macro="" textlink="">
      <xdr:nvSpPr>
        <xdr:cNvPr id="518" name="n_2mainValue【消防施設】&#10;有形固定資産減価償却率"/>
        <xdr:cNvSpPr txBox="1"/>
      </xdr:nvSpPr>
      <xdr:spPr>
        <a:xfrm>
          <a:off x="12246619"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7" name="テキスト ボックス 52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8" name="直線コネクタ 52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9" name="直線コネクタ 528"/>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0" name="テキスト ボックス 529"/>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1" name="直線コネクタ 530"/>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2" name="テキスト ボックス 531"/>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3" name="直線コネクタ 532"/>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4" name="テキスト ボックス 533"/>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5" name="直線コネクタ 534"/>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6" name="テキスト ボックス 535"/>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7" name="直線コネクタ 536"/>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8" name="テキスト ボックス 537"/>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9"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540" name="直線コネクタ 539"/>
        <xdr:cNvCxnSpPr/>
      </xdr:nvCxnSpPr>
      <xdr:spPr>
        <a:xfrm flipV="1">
          <a:off x="188461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41" name="【消防施設】&#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42" name="直線コネクタ 541"/>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543" name="【消防施設】&#10;一人当たり面積最大値テキスト"/>
        <xdr:cNvSpPr txBox="1"/>
      </xdr:nvSpPr>
      <xdr:spPr>
        <a:xfrm>
          <a:off x="188849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544" name="直線コネクタ 543"/>
        <xdr:cNvCxnSpPr/>
      </xdr:nvCxnSpPr>
      <xdr:spPr>
        <a:xfrm>
          <a:off x="18786475" y="136672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45" name="【消防施設】&#10;一人当たり面積平均値テキスト"/>
        <xdr:cNvSpPr txBox="1"/>
      </xdr:nvSpPr>
      <xdr:spPr>
        <a:xfrm>
          <a:off x="188849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46" name="フローチャート: 判断 545"/>
        <xdr:cNvSpPr/>
      </xdr:nvSpPr>
      <xdr:spPr>
        <a:xfrm>
          <a:off x="187960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547" name="フローチャート: 判断 546"/>
        <xdr:cNvSpPr/>
      </xdr:nvSpPr>
      <xdr:spPr>
        <a:xfrm>
          <a:off x="18100675" y="144668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48" name="フローチャート: 判断 547"/>
        <xdr:cNvSpPr/>
      </xdr:nvSpPr>
      <xdr:spPr>
        <a:xfrm>
          <a:off x="17325975"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549" name="フローチャート: 判断 548"/>
        <xdr:cNvSpPr/>
      </xdr:nvSpPr>
      <xdr:spPr>
        <a:xfrm>
          <a:off x="1657985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0" name="テキスト ボックス 549"/>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1" name="テキスト ボックス 550"/>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2" name="テキスト ボックス 551"/>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3" name="テキスト ボックス 552"/>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4" name="テキスト ボックス 553"/>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555" name="楕円 554"/>
        <xdr:cNvSpPr/>
      </xdr:nvSpPr>
      <xdr:spPr>
        <a:xfrm>
          <a:off x="187960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74185</xdr:rowOff>
    </xdr:from>
    <xdr:ext cx="469744" cy="259045"/>
    <xdr:sp macro="" textlink="">
      <xdr:nvSpPr>
        <xdr:cNvPr id="556" name="【消防施設】&#10;一人当たり面積該当値テキスト"/>
        <xdr:cNvSpPr txBox="1"/>
      </xdr:nvSpPr>
      <xdr:spPr>
        <a:xfrm>
          <a:off x="18884900" y="1430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557" name="楕円 556"/>
        <xdr:cNvSpPr/>
      </xdr:nvSpPr>
      <xdr:spPr>
        <a:xfrm>
          <a:off x="18100675" y="144485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102108</xdr:rowOff>
    </xdr:to>
    <xdr:cxnSp macro="">
      <xdr:nvCxnSpPr>
        <xdr:cNvPr id="558" name="直線コネクタ 557"/>
        <xdr:cNvCxnSpPr/>
      </xdr:nvCxnSpPr>
      <xdr:spPr>
        <a:xfrm>
          <a:off x="18132425" y="14499337"/>
          <a:ext cx="714375"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559" name="楕円 558"/>
        <xdr:cNvSpPr/>
      </xdr:nvSpPr>
      <xdr:spPr>
        <a:xfrm>
          <a:off x="17325975"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85</xdr:row>
      <xdr:rowOff>86106</xdr:rowOff>
    </xdr:to>
    <xdr:cxnSp macro="">
      <xdr:nvCxnSpPr>
        <xdr:cNvPr id="560" name="直線コネクタ 559"/>
        <xdr:cNvCxnSpPr/>
      </xdr:nvCxnSpPr>
      <xdr:spPr>
        <a:xfrm flipV="1">
          <a:off x="17376775" y="14499337"/>
          <a:ext cx="75565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561" name="n_1aveValue【消防施設】&#10;一人当たり面積"/>
        <xdr:cNvSpPr txBox="1"/>
      </xdr:nvSpPr>
      <xdr:spPr>
        <a:xfrm>
          <a:off x="1793247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562" name="n_2aveValue【消防施設】&#10;一人当たり面積"/>
        <xdr:cNvSpPr txBox="1"/>
      </xdr:nvSpPr>
      <xdr:spPr>
        <a:xfrm>
          <a:off x="1717047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563" name="n_3aveValue【消防施設】&#10;一人当たり面積"/>
        <xdr:cNvSpPr txBox="1"/>
      </xdr:nvSpPr>
      <xdr:spPr>
        <a:xfrm>
          <a:off x="16424352"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164864</xdr:rowOff>
    </xdr:from>
    <xdr:ext cx="469744" cy="259045"/>
    <xdr:sp macro="" textlink="">
      <xdr:nvSpPr>
        <xdr:cNvPr id="564" name="n_1mainValue【消防施設】&#10;一人当たり面積"/>
        <xdr:cNvSpPr txBox="1"/>
      </xdr:nvSpPr>
      <xdr:spPr>
        <a:xfrm>
          <a:off x="1793247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565" name="n_2mainValue【消防施設】&#10;一人当たり面積"/>
        <xdr:cNvSpPr txBox="1"/>
      </xdr:nvSpPr>
      <xdr:spPr>
        <a:xfrm>
          <a:off x="1717047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6" name="正方形/長方形 565"/>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7" name="正方形/長方形 566"/>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8" name="正方形/長方形 567"/>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9" name="正方形/長方形 568"/>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0" name="正方形/長方形 569"/>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1" name="正方形/長方形 570"/>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2" name="正方形/長方形 571"/>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3" name="正方形/長方形 572"/>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4" name="テキスト ボックス 573"/>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5" name="直線コネクタ 574"/>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6" name="直線コネクタ 575"/>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7" name="テキスト ボックス 576"/>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8" name="直線コネクタ 577"/>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9" name="テキスト ボックス 578"/>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0" name="直線コネクタ 579"/>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1" name="テキスト ボックス 580"/>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2" name="直線コネクタ 581"/>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3" name="テキスト ボックス 582"/>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4" name="直線コネクタ 583"/>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5" name="テキスト ボックス 584"/>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6" name="直線コネクタ 585"/>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7" name="テキスト ボックス 586"/>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8" name="直線コネクタ 587"/>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9" name="テキスト ボックス 588"/>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0"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591" name="直線コネクタ 590"/>
        <xdr:cNvCxnSpPr/>
      </xdr:nvCxnSpPr>
      <xdr:spPr>
        <a:xfrm flipV="1">
          <a:off x="13889989"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592" name="【庁舎】&#10;有形固定資産減価償却率最小値テキスト"/>
        <xdr:cNvSpPr txBox="1"/>
      </xdr:nvSpPr>
      <xdr:spPr>
        <a:xfrm>
          <a:off x="13928725"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593" name="直線コネクタ 592"/>
        <xdr:cNvCxnSpPr/>
      </xdr:nvCxnSpPr>
      <xdr:spPr>
        <a:xfrm>
          <a:off x="13801725" y="186515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594" name="【庁舎】&#10;有形固定資産減価償却率最大値テキスト"/>
        <xdr:cNvSpPr txBox="1"/>
      </xdr:nvSpPr>
      <xdr:spPr>
        <a:xfrm>
          <a:off x="13928725"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95" name="直線コネクタ 594"/>
        <xdr:cNvCxnSpPr/>
      </xdr:nvCxnSpPr>
      <xdr:spPr>
        <a:xfrm>
          <a:off x="13801725" y="171346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596" name="【庁舎】&#10;有形固定資産減価償却率平均値テキスト"/>
        <xdr:cNvSpPr txBox="1"/>
      </xdr:nvSpPr>
      <xdr:spPr>
        <a:xfrm>
          <a:off x="13928725"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597" name="フローチャート: 判断 596"/>
        <xdr:cNvSpPr/>
      </xdr:nvSpPr>
      <xdr:spPr>
        <a:xfrm>
          <a:off x="13839825" y="178153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598" name="フローチャート: 判断 597"/>
        <xdr:cNvSpPr/>
      </xdr:nvSpPr>
      <xdr:spPr>
        <a:xfrm>
          <a:off x="13115925"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599" name="フローチャート: 判断 598"/>
        <xdr:cNvSpPr/>
      </xdr:nvSpPr>
      <xdr:spPr>
        <a:xfrm>
          <a:off x="123698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600" name="フローチャート: 判断 599"/>
        <xdr:cNvSpPr/>
      </xdr:nvSpPr>
      <xdr:spPr>
        <a:xfrm>
          <a:off x="11623675" y="176782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1" name="テキスト ボックス 60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2" name="テキスト ボックス 60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3" name="テキスト ボックス 60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4" name="テキスト ボックス 60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5" name="テキスト ボックス 60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606" name="楕円 605"/>
        <xdr:cNvSpPr/>
      </xdr:nvSpPr>
      <xdr:spPr>
        <a:xfrm>
          <a:off x="13839825" y="178202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139354</xdr:rowOff>
    </xdr:from>
    <xdr:ext cx="405111" cy="259045"/>
    <xdr:sp macro="" textlink="">
      <xdr:nvSpPr>
        <xdr:cNvPr id="607" name="【庁舎】&#10;有形固定資産減価償却率該当値テキスト"/>
        <xdr:cNvSpPr txBox="1"/>
      </xdr:nvSpPr>
      <xdr:spPr>
        <a:xfrm>
          <a:off x="13928725" y="1779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17236</xdr:rowOff>
    </xdr:from>
    <xdr:to>
      <xdr:col>81</xdr:col>
      <xdr:colOff>101600</xdr:colOff>
      <xdr:row>104</xdr:row>
      <xdr:rowOff>118836</xdr:rowOff>
    </xdr:to>
    <xdr:sp macro="" textlink="">
      <xdr:nvSpPr>
        <xdr:cNvPr id="608" name="楕円 607"/>
        <xdr:cNvSpPr/>
      </xdr:nvSpPr>
      <xdr:spPr>
        <a:xfrm>
          <a:off x="13115925"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40277</xdr:rowOff>
    </xdr:from>
    <xdr:to>
      <xdr:col>85</xdr:col>
      <xdr:colOff>127000</xdr:colOff>
      <xdr:row>104</xdr:row>
      <xdr:rowOff>68036</xdr:rowOff>
    </xdr:to>
    <xdr:cxnSp macro="">
      <xdr:nvCxnSpPr>
        <xdr:cNvPr id="609" name="直線コネクタ 608"/>
        <xdr:cNvCxnSpPr/>
      </xdr:nvCxnSpPr>
      <xdr:spPr>
        <a:xfrm flipV="1">
          <a:off x="13166725" y="17871077"/>
          <a:ext cx="7239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610" name="楕円 609"/>
        <xdr:cNvSpPr/>
      </xdr:nvSpPr>
      <xdr:spPr>
        <a:xfrm>
          <a:off x="123698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68036</xdr:rowOff>
    </xdr:from>
    <xdr:to>
      <xdr:col>81</xdr:col>
      <xdr:colOff>50800</xdr:colOff>
      <xdr:row>104</xdr:row>
      <xdr:rowOff>95794</xdr:rowOff>
    </xdr:to>
    <xdr:cxnSp macro="">
      <xdr:nvCxnSpPr>
        <xdr:cNvPr id="611" name="直線コネクタ 610"/>
        <xdr:cNvCxnSpPr/>
      </xdr:nvCxnSpPr>
      <xdr:spPr>
        <a:xfrm flipV="1">
          <a:off x="12420600" y="17898836"/>
          <a:ext cx="74612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67855</xdr:rowOff>
    </xdr:from>
    <xdr:to>
      <xdr:col>72</xdr:col>
      <xdr:colOff>38100</xdr:colOff>
      <xdr:row>104</xdr:row>
      <xdr:rowOff>169455</xdr:rowOff>
    </xdr:to>
    <xdr:sp macro="" textlink="">
      <xdr:nvSpPr>
        <xdr:cNvPr id="612" name="楕円 611"/>
        <xdr:cNvSpPr/>
      </xdr:nvSpPr>
      <xdr:spPr>
        <a:xfrm>
          <a:off x="11623675" y="178986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95794</xdr:rowOff>
    </xdr:from>
    <xdr:to>
      <xdr:col>76</xdr:col>
      <xdr:colOff>114300</xdr:colOff>
      <xdr:row>104</xdr:row>
      <xdr:rowOff>118655</xdr:rowOff>
    </xdr:to>
    <xdr:cxnSp macro="">
      <xdr:nvCxnSpPr>
        <xdr:cNvPr id="613" name="直線コネクタ 612"/>
        <xdr:cNvCxnSpPr/>
      </xdr:nvCxnSpPr>
      <xdr:spPr>
        <a:xfrm flipV="1">
          <a:off x="11655425" y="17926594"/>
          <a:ext cx="7651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614" name="n_1aveValue【庁舎】&#10;有形固定資産減価償却率"/>
        <xdr:cNvSpPr txBox="1"/>
      </xdr:nvSpPr>
      <xdr:spPr>
        <a:xfrm>
          <a:off x="12980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615" name="n_2aveValue【庁舎】&#10;有形固定資産減価償却率"/>
        <xdr:cNvSpPr txBox="1"/>
      </xdr:nvSpPr>
      <xdr:spPr>
        <a:xfrm>
          <a:off x="12246619"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16" name="n_3aveValue【庁舎】&#10;有形固定資産減価償却率"/>
        <xdr:cNvSpPr txBox="1"/>
      </xdr:nvSpPr>
      <xdr:spPr>
        <a:xfrm>
          <a:off x="1150049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109963</xdr:rowOff>
    </xdr:from>
    <xdr:ext cx="405111" cy="259045"/>
    <xdr:sp macro="" textlink="">
      <xdr:nvSpPr>
        <xdr:cNvPr id="617" name="n_1mainValue【庁舎】&#10;有形固定資産減価償却率"/>
        <xdr:cNvSpPr txBox="1"/>
      </xdr:nvSpPr>
      <xdr:spPr>
        <a:xfrm>
          <a:off x="129800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137721</xdr:rowOff>
    </xdr:from>
    <xdr:ext cx="405111" cy="259045"/>
    <xdr:sp macro="" textlink="">
      <xdr:nvSpPr>
        <xdr:cNvPr id="618" name="n_2mainValue【庁舎】&#10;有形固定資産減価償却率"/>
        <xdr:cNvSpPr txBox="1"/>
      </xdr:nvSpPr>
      <xdr:spPr>
        <a:xfrm>
          <a:off x="12246619"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160582</xdr:rowOff>
    </xdr:from>
    <xdr:ext cx="405111" cy="259045"/>
    <xdr:sp macro="" textlink="">
      <xdr:nvSpPr>
        <xdr:cNvPr id="619" name="n_3mainValue【庁舎】&#10;有形固定資産減価償却率"/>
        <xdr:cNvSpPr txBox="1"/>
      </xdr:nvSpPr>
      <xdr:spPr>
        <a:xfrm>
          <a:off x="1150049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645" name="直線コネクタ 644"/>
        <xdr:cNvCxnSpPr/>
      </xdr:nvCxnSpPr>
      <xdr:spPr>
        <a:xfrm flipV="1">
          <a:off x="188461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46" name="【庁舎】&#10;一人当たり面積最小値テキスト"/>
        <xdr:cNvSpPr txBox="1"/>
      </xdr:nvSpPr>
      <xdr:spPr>
        <a:xfrm>
          <a:off x="188849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47" name="直線コネクタ 646"/>
        <xdr:cNvCxnSpPr/>
      </xdr:nvCxnSpPr>
      <xdr:spPr>
        <a:xfrm>
          <a:off x="18786475" y="184850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48" name="【庁舎】&#10;一人当たり面積最大値テキスト"/>
        <xdr:cNvSpPr txBox="1"/>
      </xdr:nvSpPr>
      <xdr:spPr>
        <a:xfrm>
          <a:off x="188849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49" name="直線コネクタ 648"/>
        <xdr:cNvCxnSpPr/>
      </xdr:nvCxnSpPr>
      <xdr:spPr>
        <a:xfrm>
          <a:off x="1878647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650" name="【庁舎】&#10;一人当たり面積平均値テキスト"/>
        <xdr:cNvSpPr txBox="1"/>
      </xdr:nvSpPr>
      <xdr:spPr>
        <a:xfrm>
          <a:off x="188849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651" name="フローチャート: 判断 650"/>
        <xdr:cNvSpPr/>
      </xdr:nvSpPr>
      <xdr:spPr>
        <a:xfrm>
          <a:off x="187960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652" name="フローチャート: 判断 651"/>
        <xdr:cNvSpPr/>
      </xdr:nvSpPr>
      <xdr:spPr>
        <a:xfrm>
          <a:off x="18100675" y="181043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53" name="フローチャート: 判断 652"/>
        <xdr:cNvSpPr/>
      </xdr:nvSpPr>
      <xdr:spPr>
        <a:xfrm>
          <a:off x="17325975"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54" name="フローチャート: 判断 653"/>
        <xdr:cNvSpPr/>
      </xdr:nvSpPr>
      <xdr:spPr>
        <a:xfrm>
          <a:off x="1657985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660" name="楕円 659"/>
        <xdr:cNvSpPr/>
      </xdr:nvSpPr>
      <xdr:spPr>
        <a:xfrm>
          <a:off x="187960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82566</xdr:rowOff>
    </xdr:from>
    <xdr:ext cx="469744" cy="259045"/>
    <xdr:sp macro="" textlink="">
      <xdr:nvSpPr>
        <xdr:cNvPr id="661" name="【庁舎】&#10;一人当たり面積該当値テキスト"/>
        <xdr:cNvSpPr txBox="1"/>
      </xdr:nvSpPr>
      <xdr:spPr>
        <a:xfrm>
          <a:off x="188849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53158</xdr:rowOff>
    </xdr:from>
    <xdr:to>
      <xdr:col>112</xdr:col>
      <xdr:colOff>38100</xdr:colOff>
      <xdr:row>103</xdr:row>
      <xdr:rowOff>154758</xdr:rowOff>
    </xdr:to>
    <xdr:sp macro="" textlink="">
      <xdr:nvSpPr>
        <xdr:cNvPr id="662" name="楕円 661"/>
        <xdr:cNvSpPr/>
      </xdr:nvSpPr>
      <xdr:spPr>
        <a:xfrm>
          <a:off x="18100675" y="177125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103958</xdr:rowOff>
    </xdr:from>
    <xdr:to>
      <xdr:col>116</xdr:col>
      <xdr:colOff>63500</xdr:colOff>
      <xdr:row>103</xdr:row>
      <xdr:rowOff>110489</xdr:rowOff>
    </xdr:to>
    <xdr:cxnSp macro="">
      <xdr:nvCxnSpPr>
        <xdr:cNvPr id="663" name="直線コネクタ 662"/>
        <xdr:cNvCxnSpPr/>
      </xdr:nvCxnSpPr>
      <xdr:spPr>
        <a:xfrm>
          <a:off x="18132425" y="17763308"/>
          <a:ext cx="7143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49893</xdr:rowOff>
    </xdr:from>
    <xdr:to>
      <xdr:col>107</xdr:col>
      <xdr:colOff>101600</xdr:colOff>
      <xdr:row>103</xdr:row>
      <xdr:rowOff>151493</xdr:rowOff>
    </xdr:to>
    <xdr:sp macro="" textlink="">
      <xdr:nvSpPr>
        <xdr:cNvPr id="664" name="楕円 663"/>
        <xdr:cNvSpPr/>
      </xdr:nvSpPr>
      <xdr:spPr>
        <a:xfrm>
          <a:off x="17325975"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100693</xdr:rowOff>
    </xdr:from>
    <xdr:to>
      <xdr:col>111</xdr:col>
      <xdr:colOff>177800</xdr:colOff>
      <xdr:row>103</xdr:row>
      <xdr:rowOff>103958</xdr:rowOff>
    </xdr:to>
    <xdr:cxnSp macro="">
      <xdr:nvCxnSpPr>
        <xdr:cNvPr id="665" name="直線コネクタ 664"/>
        <xdr:cNvCxnSpPr/>
      </xdr:nvCxnSpPr>
      <xdr:spPr>
        <a:xfrm>
          <a:off x="17376775" y="17760043"/>
          <a:ext cx="7556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27032</xdr:rowOff>
    </xdr:from>
    <xdr:to>
      <xdr:col>102</xdr:col>
      <xdr:colOff>165100</xdr:colOff>
      <xdr:row>103</xdr:row>
      <xdr:rowOff>128632</xdr:rowOff>
    </xdr:to>
    <xdr:sp macro="" textlink="">
      <xdr:nvSpPr>
        <xdr:cNvPr id="666" name="楕円 665"/>
        <xdr:cNvSpPr/>
      </xdr:nvSpPr>
      <xdr:spPr>
        <a:xfrm>
          <a:off x="1657985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77832</xdr:rowOff>
    </xdr:from>
    <xdr:to>
      <xdr:col>107</xdr:col>
      <xdr:colOff>50800</xdr:colOff>
      <xdr:row>103</xdr:row>
      <xdr:rowOff>100693</xdr:rowOff>
    </xdr:to>
    <xdr:cxnSp macro="">
      <xdr:nvCxnSpPr>
        <xdr:cNvPr id="667" name="直線コネクタ 666"/>
        <xdr:cNvCxnSpPr/>
      </xdr:nvCxnSpPr>
      <xdr:spPr>
        <a:xfrm>
          <a:off x="16630650" y="17737182"/>
          <a:ext cx="74612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668" name="n_1aveValue【庁舎】&#10;一人当たり面積"/>
        <xdr:cNvSpPr txBox="1"/>
      </xdr:nvSpPr>
      <xdr:spPr>
        <a:xfrm>
          <a:off x="1793247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669" name="n_2aveValue【庁舎】&#10;一人当たり面積"/>
        <xdr:cNvSpPr txBox="1"/>
      </xdr:nvSpPr>
      <xdr:spPr>
        <a:xfrm>
          <a:off x="1717047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670" name="n_3aveValue【庁舎】&#10;一人当たり面積"/>
        <xdr:cNvSpPr txBox="1"/>
      </xdr:nvSpPr>
      <xdr:spPr>
        <a:xfrm>
          <a:off x="16424352"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171285</xdr:rowOff>
    </xdr:from>
    <xdr:ext cx="469744" cy="259045"/>
    <xdr:sp macro="" textlink="">
      <xdr:nvSpPr>
        <xdr:cNvPr id="671" name="n_1mainValue【庁舎】&#10;一人当たり面積"/>
        <xdr:cNvSpPr txBox="1"/>
      </xdr:nvSpPr>
      <xdr:spPr>
        <a:xfrm>
          <a:off x="17932477"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168020</xdr:rowOff>
    </xdr:from>
    <xdr:ext cx="469744" cy="259045"/>
    <xdr:sp macro="" textlink="">
      <xdr:nvSpPr>
        <xdr:cNvPr id="672" name="n_2mainValue【庁舎】&#10;一人当たり面積"/>
        <xdr:cNvSpPr txBox="1"/>
      </xdr:nvSpPr>
      <xdr:spPr>
        <a:xfrm>
          <a:off x="1717047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145159</xdr:rowOff>
    </xdr:from>
    <xdr:ext cx="469744" cy="259045"/>
    <xdr:sp macro="" textlink="">
      <xdr:nvSpPr>
        <xdr:cNvPr id="673" name="n_3mainValue【庁舎】&#10;一人当たり面積"/>
        <xdr:cNvSpPr txBox="1"/>
      </xdr:nvSpPr>
      <xdr:spPr>
        <a:xfrm>
          <a:off x="16424352" y="1746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類似団体と比較して特に有形固定資産減価償却率が低くなっている施設は、体育館・プール、一般廃棄物処理施設であり、特に高くなっている施設は消防施設である。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体育館・プールは、市内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施設のうち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施設が平成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年度に取得した施設で、比較的経過年数が浅いことや近年、機械器具等の改修、更新を行ったことから、有形固定資産減価償却率が低くなっている。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消防施設は、耐用年数</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年に対し、</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施設が多く、減価償却が進んでおり、類似団体平均を大きく上回っている。福祉施設や庁舎等も含め、老朽化が進んでいるため、修繕工事を実施しながら、次期更新まで適正な維持補修を行い、機能保全を図る。</a:t>
          </a:r>
        </a:p>
        <a:p>
          <a:r>
            <a:rPr kumimoji="1" lang="ja-JP" altLang="en-US" sz="1300">
              <a:latin typeface="ＭＳ Ｐゴシック" panose="020B0600070205080204" pitchFamily="50" charset="-128"/>
              <a:ea typeface="ＭＳ Ｐゴシック" panose="020B0600070205080204" pitchFamily="50" charset="-128"/>
            </a:rPr>
            <a:t>また、庁舎は一人当たり面積が類似団体平均を大きく上回っており、多機能化、他施設との複合化も含め検討していく必要がある。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59,151
58,460
42.07
22,139,613
20,737,300
858,970
11,618,455
14,215,218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市税（市民税、固定資産税）の増収等により財政力指数は年々増加しているが、依然として類似団体平均を下回っている。今後も更なる徴収業務の強化と歳出削減に取り組み、財政基盤の強化に努める。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25400</xdr:rowOff>
    </xdr:to>
    <xdr:cxnSp macro="">
      <xdr:nvCxnSpPr>
        <xdr:cNvPr id="69" name="直線コネクタ 68"/>
        <xdr:cNvCxnSpPr/>
      </xdr:nvCxnSpPr>
      <xdr:spPr>
        <a:xfrm flipV="1">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年度で改善が見られたが、市税等の歳入の増加分より学童保育所運営委託費や公共下水道事業特別会計繰出金等の歳出の増加分の割合が大きかったため、前年度より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昇し、年々悪化している。今後も、扶助費や公債費の増加により、経常収支比率の抜本的改善は見込めないが、下水道事業の料金改定などによる繰出金の削減、扶助費の資格審査等の適正化による抑制、事務事業の見直し、地方債の繰上償還等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27432</xdr:rowOff>
    </xdr:to>
    <xdr:cxnSp macro="">
      <xdr:nvCxnSpPr>
        <xdr:cNvPr id="130" name="直線コネクタ 129"/>
        <xdr:cNvCxnSpPr/>
      </xdr:nvCxnSpPr>
      <xdr:spPr>
        <a:xfrm>
          <a:off x="4114800" y="1079500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62</xdr:row>
      <xdr:rowOff>165100</xdr:rowOff>
    </xdr:to>
    <xdr:cxnSp macro="">
      <xdr:nvCxnSpPr>
        <xdr:cNvPr id="133" name="直線コネクタ 132"/>
        <xdr:cNvCxnSpPr/>
      </xdr:nvCxnSpPr>
      <xdr:spPr>
        <a:xfrm>
          <a:off x="3225800" y="106405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62</xdr:row>
      <xdr:rowOff>10668</xdr:rowOff>
    </xdr:to>
    <xdr:cxnSp macro="">
      <xdr:nvCxnSpPr>
        <xdr:cNvPr id="136" name="直線コネクタ 135"/>
        <xdr:cNvCxnSpPr/>
      </xdr:nvCxnSpPr>
      <xdr:spPr>
        <a:xfrm>
          <a:off x="2336800" y="105295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54102</xdr:rowOff>
    </xdr:to>
    <xdr:cxnSp macro="">
      <xdr:nvCxnSpPr>
        <xdr:cNvPr id="139" name="直線コネクタ 138"/>
        <xdr:cNvCxnSpPr/>
      </xdr:nvCxnSpPr>
      <xdr:spPr>
        <a:xfrm flipV="1">
          <a:off x="1447800" y="1052957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49" name="楕円 148"/>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120159</xdr:rowOff>
    </xdr:from>
    <xdr:ext cx="762000" cy="259045"/>
    <xdr:sp macro="" textlink="">
      <xdr:nvSpPr>
        <xdr:cNvPr id="150" name="財政構造の弾力性該当値テキスト"/>
        <xdr:cNvSpPr txBox="1"/>
      </xdr:nvSpPr>
      <xdr:spPr>
        <a:xfrm>
          <a:off x="5041900" y="1075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2" name="テキスト ボックス 151"/>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4" name="テキスト ボックス 153"/>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5" name="楕円 154"/>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6" name="テキスト ボックス 155"/>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3302</xdr:rowOff>
    </xdr:from>
    <xdr:to>
      <xdr:col>7</xdr:col>
      <xdr:colOff>31750</xdr:colOff>
      <xdr:row>62</xdr:row>
      <xdr:rowOff>104902</xdr:rowOff>
    </xdr:to>
    <xdr:sp macro="" textlink="">
      <xdr:nvSpPr>
        <xdr:cNvPr id="157" name="楕円 156"/>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89679</xdr:rowOff>
    </xdr:from>
    <xdr:ext cx="762000" cy="259045"/>
    <xdr:sp macro="" textlink="">
      <xdr:nvSpPr>
        <xdr:cNvPr id="158" name="テキスト ボックス 157"/>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ふるさと応援寄附金が急増した平成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返礼品やシステム利用料等の増加で物件費が増加しているものの、類似団体平均を下回っており、引き続き民間への委託による人件費の削減や公共施設等総合管理計画に基づく個別施設計画の策定により不要な維持補修費をかけないようコスト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73602</xdr:rowOff>
    </xdr:from>
    <xdr:to>
      <xdr:col>23</xdr:col>
      <xdr:colOff>133350</xdr:colOff>
      <xdr:row>83</xdr:row>
      <xdr:rowOff>112210</xdr:rowOff>
    </xdr:to>
    <xdr:cxnSp macro="">
      <xdr:nvCxnSpPr>
        <xdr:cNvPr id="193" name="直線コネクタ 192"/>
        <xdr:cNvCxnSpPr/>
      </xdr:nvCxnSpPr>
      <xdr:spPr>
        <a:xfrm>
          <a:off x="4114800" y="143039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137620</xdr:rowOff>
    </xdr:from>
    <xdr:to>
      <xdr:col>19</xdr:col>
      <xdr:colOff>133350</xdr:colOff>
      <xdr:row>83</xdr:row>
      <xdr:rowOff>73602</xdr:rowOff>
    </xdr:to>
    <xdr:cxnSp macro="">
      <xdr:nvCxnSpPr>
        <xdr:cNvPr id="196" name="直線コネクタ 195"/>
        <xdr:cNvCxnSpPr/>
      </xdr:nvCxnSpPr>
      <xdr:spPr>
        <a:xfrm>
          <a:off x="3225800" y="14196520"/>
          <a:ext cx="889000" cy="10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137620</xdr:rowOff>
    </xdr:from>
    <xdr:to>
      <xdr:col>15</xdr:col>
      <xdr:colOff>82550</xdr:colOff>
      <xdr:row>82</xdr:row>
      <xdr:rowOff>148236</xdr:rowOff>
    </xdr:to>
    <xdr:cxnSp macro="">
      <xdr:nvCxnSpPr>
        <xdr:cNvPr id="199" name="直線コネクタ 198"/>
        <xdr:cNvCxnSpPr/>
      </xdr:nvCxnSpPr>
      <xdr:spPr>
        <a:xfrm flipV="1">
          <a:off x="2336800" y="14196520"/>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132110</xdr:rowOff>
    </xdr:from>
    <xdr:to>
      <xdr:col>11</xdr:col>
      <xdr:colOff>31750</xdr:colOff>
      <xdr:row>82</xdr:row>
      <xdr:rowOff>148236</xdr:rowOff>
    </xdr:to>
    <xdr:cxnSp macro="">
      <xdr:nvCxnSpPr>
        <xdr:cNvPr id="202" name="直線コネクタ 201"/>
        <xdr:cNvCxnSpPr/>
      </xdr:nvCxnSpPr>
      <xdr:spPr>
        <a:xfrm>
          <a:off x="1447800" y="14191010"/>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61410</xdr:rowOff>
    </xdr:from>
    <xdr:to>
      <xdr:col>23</xdr:col>
      <xdr:colOff>184150</xdr:colOff>
      <xdr:row>83</xdr:row>
      <xdr:rowOff>163010</xdr:rowOff>
    </xdr:to>
    <xdr:sp macro="" textlink="">
      <xdr:nvSpPr>
        <xdr:cNvPr id="212" name="楕円 211"/>
        <xdr:cNvSpPr/>
      </xdr:nvSpPr>
      <xdr:spPr>
        <a:xfrm>
          <a:off x="4902200" y="1429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77937</xdr:rowOff>
    </xdr:from>
    <xdr:ext cx="762000" cy="259045"/>
    <xdr:sp macro="" textlink="">
      <xdr:nvSpPr>
        <xdr:cNvPr id="213" name="人件費・物件費等の状況該当値テキスト"/>
        <xdr:cNvSpPr txBox="1"/>
      </xdr:nvSpPr>
      <xdr:spPr>
        <a:xfrm>
          <a:off x="5041900" y="1413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22802</xdr:rowOff>
    </xdr:from>
    <xdr:to>
      <xdr:col>19</xdr:col>
      <xdr:colOff>184150</xdr:colOff>
      <xdr:row>83</xdr:row>
      <xdr:rowOff>124402</xdr:rowOff>
    </xdr:to>
    <xdr:sp macro="" textlink="">
      <xdr:nvSpPr>
        <xdr:cNvPr id="214" name="楕円 213"/>
        <xdr:cNvSpPr/>
      </xdr:nvSpPr>
      <xdr:spPr>
        <a:xfrm>
          <a:off x="4064000" y="1425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134579</xdr:rowOff>
    </xdr:from>
    <xdr:ext cx="736600" cy="259045"/>
    <xdr:sp macro="" textlink="">
      <xdr:nvSpPr>
        <xdr:cNvPr id="215" name="テキスト ボックス 214"/>
        <xdr:cNvSpPr txBox="1"/>
      </xdr:nvSpPr>
      <xdr:spPr>
        <a:xfrm>
          <a:off x="3733800" y="14022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86820</xdr:rowOff>
    </xdr:from>
    <xdr:to>
      <xdr:col>15</xdr:col>
      <xdr:colOff>133350</xdr:colOff>
      <xdr:row>83</xdr:row>
      <xdr:rowOff>16970</xdr:rowOff>
    </xdr:to>
    <xdr:sp macro="" textlink="">
      <xdr:nvSpPr>
        <xdr:cNvPr id="216" name="楕円 215"/>
        <xdr:cNvSpPr/>
      </xdr:nvSpPr>
      <xdr:spPr>
        <a:xfrm>
          <a:off x="3175000" y="141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27147</xdr:rowOff>
    </xdr:from>
    <xdr:ext cx="762000" cy="259045"/>
    <xdr:sp macro="" textlink="">
      <xdr:nvSpPr>
        <xdr:cNvPr id="217" name="テキスト ボックス 216"/>
        <xdr:cNvSpPr txBox="1"/>
      </xdr:nvSpPr>
      <xdr:spPr>
        <a:xfrm>
          <a:off x="2844800" y="1391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97436</xdr:rowOff>
    </xdr:from>
    <xdr:to>
      <xdr:col>11</xdr:col>
      <xdr:colOff>82550</xdr:colOff>
      <xdr:row>83</xdr:row>
      <xdr:rowOff>27586</xdr:rowOff>
    </xdr:to>
    <xdr:sp macro="" textlink="">
      <xdr:nvSpPr>
        <xdr:cNvPr id="218" name="楕円 217"/>
        <xdr:cNvSpPr/>
      </xdr:nvSpPr>
      <xdr:spPr>
        <a:xfrm>
          <a:off x="2286000" y="141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37763</xdr:rowOff>
    </xdr:from>
    <xdr:ext cx="762000" cy="259045"/>
    <xdr:sp macro="" textlink="">
      <xdr:nvSpPr>
        <xdr:cNvPr id="219" name="テキスト ボックス 218"/>
        <xdr:cNvSpPr txBox="1"/>
      </xdr:nvSpPr>
      <xdr:spPr>
        <a:xfrm>
          <a:off x="1955800" y="1392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81310</xdr:rowOff>
    </xdr:from>
    <xdr:to>
      <xdr:col>7</xdr:col>
      <xdr:colOff>31750</xdr:colOff>
      <xdr:row>83</xdr:row>
      <xdr:rowOff>11460</xdr:rowOff>
    </xdr:to>
    <xdr:sp macro="" textlink="">
      <xdr:nvSpPr>
        <xdr:cNvPr id="220" name="楕円 219"/>
        <xdr:cNvSpPr/>
      </xdr:nvSpPr>
      <xdr:spPr>
        <a:xfrm>
          <a:off x="1397000" y="141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21637</xdr:rowOff>
    </xdr:from>
    <xdr:ext cx="762000" cy="259045"/>
    <xdr:sp macro="" textlink="">
      <xdr:nvSpPr>
        <xdr:cNvPr id="221" name="テキスト ボックス 220"/>
        <xdr:cNvSpPr txBox="1"/>
      </xdr:nvSpPr>
      <xdr:spPr>
        <a:xfrm>
          <a:off x="1066800" y="1390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年度までは類似団体平均との差は小さかったが、年々差が広がり、ラスパイレス指数は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を下回っている。今後も人件費の抑制を引き続き行い、経常経費の増加につながらないよう努める。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149679</xdr:rowOff>
    </xdr:from>
    <xdr:to>
      <xdr:col>81</xdr:col>
      <xdr:colOff>44450</xdr:colOff>
      <xdr:row>83</xdr:row>
      <xdr:rowOff>29936</xdr:rowOff>
    </xdr:to>
    <xdr:cxnSp macro="">
      <xdr:nvCxnSpPr>
        <xdr:cNvPr id="257" name="直線コネクタ 256"/>
        <xdr:cNvCxnSpPr/>
      </xdr:nvCxnSpPr>
      <xdr:spPr>
        <a:xfrm flipV="1">
          <a:off x="16179800" y="1420857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29936</xdr:rowOff>
    </xdr:to>
    <xdr:cxnSp macro="">
      <xdr:nvCxnSpPr>
        <xdr:cNvPr id="260" name="直線コネクタ 259"/>
        <xdr:cNvCxnSpPr/>
      </xdr:nvCxnSpPr>
      <xdr:spPr>
        <a:xfrm>
          <a:off x="15290800" y="141741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84</xdr:row>
      <xdr:rowOff>168729</xdr:rowOff>
    </xdr:to>
    <xdr:cxnSp macro="">
      <xdr:nvCxnSpPr>
        <xdr:cNvPr id="263" name="直線コネクタ 262"/>
        <xdr:cNvCxnSpPr/>
      </xdr:nvCxnSpPr>
      <xdr:spPr>
        <a:xfrm flipV="1">
          <a:off x="14401800" y="14174107"/>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66221</xdr:rowOff>
    </xdr:to>
    <xdr:cxnSp macro="">
      <xdr:nvCxnSpPr>
        <xdr:cNvPr id="266" name="直線コネクタ 265"/>
        <xdr:cNvCxnSpPr/>
      </xdr:nvCxnSpPr>
      <xdr:spPr>
        <a:xfrm flipV="1">
          <a:off x="13512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98879</xdr:rowOff>
    </xdr:from>
    <xdr:to>
      <xdr:col>81</xdr:col>
      <xdr:colOff>95250</xdr:colOff>
      <xdr:row>83</xdr:row>
      <xdr:rowOff>29029</xdr:rowOff>
    </xdr:to>
    <xdr:sp macro="" textlink="">
      <xdr:nvSpPr>
        <xdr:cNvPr id="276" name="楕円 275"/>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115406</xdr:rowOff>
    </xdr:from>
    <xdr:ext cx="762000" cy="259045"/>
    <xdr:sp macro="" textlink="">
      <xdr:nvSpPr>
        <xdr:cNvPr id="277" name="給与水準   （国との比較）該当値テキスト"/>
        <xdr:cNvSpPr txBox="1"/>
      </xdr:nvSpPr>
      <xdr:spPr>
        <a:xfrm>
          <a:off x="17106900" y="140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78" name="楕円 277"/>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79" name="テキスト ボックス 278"/>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0" name="楕円 279"/>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1" name="テキスト ボックス 280"/>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数値もほぼ横ばいで、類似団体平均を下回ったまま推移しており、今後も同水準を維持しながら、適正な定員管理に努める。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94297</xdr:rowOff>
    </xdr:from>
    <xdr:to>
      <xdr:col>81</xdr:col>
      <xdr:colOff>44450</xdr:colOff>
      <xdr:row>59</xdr:row>
      <xdr:rowOff>114406</xdr:rowOff>
    </xdr:to>
    <xdr:cxnSp macro="">
      <xdr:nvCxnSpPr>
        <xdr:cNvPr id="320" name="直線コネクタ 319"/>
        <xdr:cNvCxnSpPr/>
      </xdr:nvCxnSpPr>
      <xdr:spPr>
        <a:xfrm>
          <a:off x="16179800" y="10209847"/>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94297</xdr:rowOff>
    </xdr:from>
    <xdr:to>
      <xdr:col>77</xdr:col>
      <xdr:colOff>44450</xdr:colOff>
      <xdr:row>59</xdr:row>
      <xdr:rowOff>116417</xdr:rowOff>
    </xdr:to>
    <xdr:cxnSp macro="">
      <xdr:nvCxnSpPr>
        <xdr:cNvPr id="323" name="直線コネクタ 322"/>
        <xdr:cNvCxnSpPr/>
      </xdr:nvCxnSpPr>
      <xdr:spPr>
        <a:xfrm flipV="1">
          <a:off x="15290800" y="1020984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108373</xdr:rowOff>
    </xdr:from>
    <xdr:to>
      <xdr:col>72</xdr:col>
      <xdr:colOff>203200</xdr:colOff>
      <xdr:row>59</xdr:row>
      <xdr:rowOff>116417</xdr:rowOff>
    </xdr:to>
    <xdr:cxnSp macro="">
      <xdr:nvCxnSpPr>
        <xdr:cNvPr id="326" name="直線コネクタ 325"/>
        <xdr:cNvCxnSpPr/>
      </xdr:nvCxnSpPr>
      <xdr:spPr>
        <a:xfrm>
          <a:off x="14401800" y="102239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108373</xdr:rowOff>
    </xdr:from>
    <xdr:to>
      <xdr:col>68</xdr:col>
      <xdr:colOff>152400</xdr:colOff>
      <xdr:row>59</xdr:row>
      <xdr:rowOff>108373</xdr:rowOff>
    </xdr:to>
    <xdr:cxnSp macro="">
      <xdr:nvCxnSpPr>
        <xdr:cNvPr id="329" name="直線コネクタ 328"/>
        <xdr:cNvCxnSpPr/>
      </xdr:nvCxnSpPr>
      <xdr:spPr>
        <a:xfrm>
          <a:off x="13512800" y="10223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63606</xdr:rowOff>
    </xdr:from>
    <xdr:to>
      <xdr:col>81</xdr:col>
      <xdr:colOff>95250</xdr:colOff>
      <xdr:row>59</xdr:row>
      <xdr:rowOff>165206</xdr:rowOff>
    </xdr:to>
    <xdr:sp macro="" textlink="">
      <xdr:nvSpPr>
        <xdr:cNvPr id="339" name="楕円 338"/>
        <xdr:cNvSpPr/>
      </xdr:nvSpPr>
      <xdr:spPr>
        <a:xfrm>
          <a:off x="169672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80133</xdr:rowOff>
    </xdr:from>
    <xdr:ext cx="762000" cy="259045"/>
    <xdr:sp macro="" textlink="">
      <xdr:nvSpPr>
        <xdr:cNvPr id="340" name="定員管理の状況該当値テキスト"/>
        <xdr:cNvSpPr txBox="1"/>
      </xdr:nvSpPr>
      <xdr:spPr>
        <a:xfrm>
          <a:off x="17106900" y="1002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43497</xdr:rowOff>
    </xdr:from>
    <xdr:to>
      <xdr:col>77</xdr:col>
      <xdr:colOff>95250</xdr:colOff>
      <xdr:row>59</xdr:row>
      <xdr:rowOff>145097</xdr:rowOff>
    </xdr:to>
    <xdr:sp macro="" textlink="">
      <xdr:nvSpPr>
        <xdr:cNvPr id="341" name="楕円 340"/>
        <xdr:cNvSpPr/>
      </xdr:nvSpPr>
      <xdr:spPr>
        <a:xfrm>
          <a:off x="16129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155274</xdr:rowOff>
    </xdr:from>
    <xdr:ext cx="736600" cy="259045"/>
    <xdr:sp macro="" textlink="">
      <xdr:nvSpPr>
        <xdr:cNvPr id="342" name="テキスト ボックス 341"/>
        <xdr:cNvSpPr txBox="1"/>
      </xdr:nvSpPr>
      <xdr:spPr>
        <a:xfrm>
          <a:off x="15798800" y="992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65617</xdr:rowOff>
    </xdr:from>
    <xdr:to>
      <xdr:col>73</xdr:col>
      <xdr:colOff>44450</xdr:colOff>
      <xdr:row>59</xdr:row>
      <xdr:rowOff>167217</xdr:rowOff>
    </xdr:to>
    <xdr:sp macro="" textlink="">
      <xdr:nvSpPr>
        <xdr:cNvPr id="343" name="楕円 342"/>
        <xdr:cNvSpPr/>
      </xdr:nvSpPr>
      <xdr:spPr>
        <a:xfrm>
          <a:off x="15240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5944</xdr:rowOff>
    </xdr:from>
    <xdr:ext cx="762000" cy="259045"/>
    <xdr:sp macro="" textlink="">
      <xdr:nvSpPr>
        <xdr:cNvPr id="344" name="テキスト ボックス 343"/>
        <xdr:cNvSpPr txBox="1"/>
      </xdr:nvSpPr>
      <xdr:spPr>
        <a:xfrm>
          <a:off x="14909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57573</xdr:rowOff>
    </xdr:from>
    <xdr:to>
      <xdr:col>68</xdr:col>
      <xdr:colOff>203200</xdr:colOff>
      <xdr:row>59</xdr:row>
      <xdr:rowOff>159173</xdr:rowOff>
    </xdr:to>
    <xdr:sp macro="" textlink="">
      <xdr:nvSpPr>
        <xdr:cNvPr id="345" name="楕円 344"/>
        <xdr:cNvSpPr/>
      </xdr:nvSpPr>
      <xdr:spPr>
        <a:xfrm>
          <a:off x="14351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169350</xdr:rowOff>
    </xdr:from>
    <xdr:ext cx="762000" cy="259045"/>
    <xdr:sp macro="" textlink="">
      <xdr:nvSpPr>
        <xdr:cNvPr id="346" name="テキスト ボックス 345"/>
        <xdr:cNvSpPr txBox="1"/>
      </xdr:nvSpPr>
      <xdr:spPr>
        <a:xfrm>
          <a:off x="14020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57573</xdr:rowOff>
    </xdr:from>
    <xdr:to>
      <xdr:col>64</xdr:col>
      <xdr:colOff>152400</xdr:colOff>
      <xdr:row>59</xdr:row>
      <xdr:rowOff>159173</xdr:rowOff>
    </xdr:to>
    <xdr:sp macro="" textlink="">
      <xdr:nvSpPr>
        <xdr:cNvPr id="347" name="楕円 346"/>
        <xdr:cNvSpPr/>
      </xdr:nvSpPr>
      <xdr:spPr>
        <a:xfrm>
          <a:off x="13462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169350</xdr:rowOff>
    </xdr:from>
    <xdr:ext cx="762000" cy="259045"/>
    <xdr:sp macro="" textlink="">
      <xdr:nvSpPr>
        <xdr:cNvPr id="348" name="テキスト ボックス 347"/>
        <xdr:cNvSpPr txBox="1"/>
      </xdr:nvSpPr>
      <xdr:spPr>
        <a:xfrm>
          <a:off x="13131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年度までは市制施行時の大型事業による公債費負担の終了により、減少傾向にあったが、平成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年度に実施した生涯学習センターの建替えに係る起債償還に伴い、平成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傾向に転じた。類似団体内平均値を下回っているものの、今後増加が見込まれることから、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151130</xdr:rowOff>
    </xdr:to>
    <xdr:cxnSp macro="">
      <xdr:nvCxnSpPr>
        <xdr:cNvPr id="379" name="直線コネクタ 378"/>
        <xdr:cNvCxnSpPr/>
      </xdr:nvCxnSpPr>
      <xdr:spPr>
        <a:xfrm>
          <a:off x="16179800" y="69994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131826</xdr:rowOff>
    </xdr:from>
    <xdr:to>
      <xdr:col>77</xdr:col>
      <xdr:colOff>44450</xdr:colOff>
      <xdr:row>40</xdr:row>
      <xdr:rowOff>141478</xdr:rowOff>
    </xdr:to>
    <xdr:cxnSp macro="">
      <xdr:nvCxnSpPr>
        <xdr:cNvPr id="382" name="直線コネクタ 381"/>
        <xdr:cNvCxnSpPr/>
      </xdr:nvCxnSpPr>
      <xdr:spPr>
        <a:xfrm>
          <a:off x="15290800" y="69898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40</xdr:row>
      <xdr:rowOff>170434</xdr:rowOff>
    </xdr:to>
    <xdr:cxnSp macro="">
      <xdr:nvCxnSpPr>
        <xdr:cNvPr id="385" name="直線コネクタ 384"/>
        <xdr:cNvCxnSpPr/>
      </xdr:nvCxnSpPr>
      <xdr:spPr>
        <a:xfrm flipV="1">
          <a:off x="14401800" y="69898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170434</xdr:rowOff>
    </xdr:from>
    <xdr:to>
      <xdr:col>68</xdr:col>
      <xdr:colOff>152400</xdr:colOff>
      <xdr:row>41</xdr:row>
      <xdr:rowOff>32766</xdr:rowOff>
    </xdr:to>
    <xdr:cxnSp macro="">
      <xdr:nvCxnSpPr>
        <xdr:cNvPr id="388" name="直線コネクタ 387"/>
        <xdr:cNvCxnSpPr/>
      </xdr:nvCxnSpPr>
      <xdr:spPr>
        <a:xfrm flipV="1">
          <a:off x="13512800" y="702843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8" name="楕円 397"/>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9"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0" name="楕円 399"/>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1" name="テキスト ボックス 400"/>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402" name="楕円 401"/>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403" name="テキスト ボックス 402"/>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119634</xdr:rowOff>
    </xdr:from>
    <xdr:to>
      <xdr:col>68</xdr:col>
      <xdr:colOff>203200</xdr:colOff>
      <xdr:row>41</xdr:row>
      <xdr:rowOff>49784</xdr:rowOff>
    </xdr:to>
    <xdr:sp macro="" textlink="">
      <xdr:nvSpPr>
        <xdr:cNvPr id="404" name="楕円 403"/>
        <xdr:cNvSpPr/>
      </xdr:nvSpPr>
      <xdr:spPr>
        <a:xfrm>
          <a:off x="14351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59961</xdr:rowOff>
    </xdr:from>
    <xdr:ext cx="762000" cy="259045"/>
    <xdr:sp macro="" textlink="">
      <xdr:nvSpPr>
        <xdr:cNvPr id="405" name="テキスト ボックス 404"/>
        <xdr:cNvSpPr txBox="1"/>
      </xdr:nvSpPr>
      <xdr:spPr>
        <a:xfrm>
          <a:off x="14020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6" name="楕円 405"/>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7" name="テキスト ボックス 406"/>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例年、充当可能財源が将来負担額を上回っているため、将来負担比率は発生していない。今後も後世への負担を少しでも軽減するよう、将来負担額の適正化を図り、財政の健全化に努める。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59,151
58,460
42.07
22,139,613
20,737,300
858,970
11,618,455
14,215,218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行財政改革等の結果、近年は類似団体平均を下回っており、平成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年度は横ばいであるものの、平成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内平均値との差が小さくなっている。一方で、ラスパイレス指数は低い状態で推移していることから、ラスパイレス指数には含まれない短時間勤務職員の増や地域手当率の増加などが影響しており、民間委託や業務の効率化などを進め、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50800</xdr:rowOff>
    </xdr:to>
    <xdr:cxnSp macro="">
      <xdr:nvCxnSpPr>
        <xdr:cNvPr id="66" name="直線コネクタ 65"/>
        <xdr:cNvCxnSpPr/>
      </xdr:nvCxnSpPr>
      <xdr:spPr>
        <a:xfrm>
          <a:off x="3987800" y="622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50800</xdr:rowOff>
    </xdr:to>
    <xdr:cxnSp macro="">
      <xdr:nvCxnSpPr>
        <xdr:cNvPr id="69" name="直線コネクタ 68"/>
        <xdr:cNvCxnSpPr/>
      </xdr:nvCxnSpPr>
      <xdr:spPr>
        <a:xfrm>
          <a:off x="3098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12700</xdr:rowOff>
    </xdr:to>
    <xdr:cxnSp macro="">
      <xdr:nvCxnSpPr>
        <xdr:cNvPr id="72" name="直線コネクタ 71"/>
        <xdr:cNvCxnSpPr/>
      </xdr:nvCxnSpPr>
      <xdr:spPr>
        <a:xfrm>
          <a:off x="2209800" y="611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161290</xdr:rowOff>
    </xdr:to>
    <xdr:cxnSp macro="">
      <xdr:nvCxnSpPr>
        <xdr:cNvPr id="75" name="直線コネクタ 74"/>
        <xdr:cNvCxnSpPr/>
      </xdr:nvCxnSpPr>
      <xdr:spPr>
        <a:xfrm flipV="1">
          <a:off x="1320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行財政改革により、職員人件費等から委託料（物件費）へシフトした結果、恒常的に類似団体平均を上回っていたが、平成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年度からは類似団体平均を下回り、平成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ポイント下回った。今後も指定管理者制度の導入、民間委託の実施等により競争に伴うコスト削減を進め、物件費の適正化に努める。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94996</xdr:rowOff>
    </xdr:to>
    <xdr:cxnSp macro="">
      <xdr:nvCxnSpPr>
        <xdr:cNvPr id="125" name="直線コネクタ 124"/>
        <xdr:cNvCxnSpPr/>
      </xdr:nvCxnSpPr>
      <xdr:spPr>
        <a:xfrm>
          <a:off x="15671800" y="2829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85852</xdr:rowOff>
    </xdr:to>
    <xdr:cxnSp macro="">
      <xdr:nvCxnSpPr>
        <xdr:cNvPr id="128" name="直線コネクタ 127"/>
        <xdr:cNvCxnSpPr/>
      </xdr:nvCxnSpPr>
      <xdr:spPr>
        <a:xfrm>
          <a:off x="14782800" y="2810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67564</xdr:rowOff>
    </xdr:to>
    <xdr:cxnSp macro="">
      <xdr:nvCxnSpPr>
        <xdr:cNvPr id="131" name="直線コネクタ 130"/>
        <xdr:cNvCxnSpPr/>
      </xdr:nvCxnSpPr>
      <xdr:spPr>
        <a:xfrm>
          <a:off x="13893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122428</xdr:rowOff>
    </xdr:to>
    <xdr:cxnSp macro="">
      <xdr:nvCxnSpPr>
        <xdr:cNvPr id="134" name="直線コネクタ 133"/>
        <xdr:cNvCxnSpPr/>
      </xdr:nvCxnSpPr>
      <xdr:spPr>
        <a:xfrm flipV="1">
          <a:off x="13004800" y="2783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4" name="楕円 143"/>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5"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6" name="楕円 145"/>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7" name="テキスト ボックス 146"/>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8" name="楕円 147"/>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9" name="テキスト ボックス 148"/>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50" name="楕円 149"/>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75709</xdr:rowOff>
    </xdr:from>
    <xdr:ext cx="762000" cy="259045"/>
    <xdr:sp macro="" textlink="">
      <xdr:nvSpPr>
        <xdr:cNvPr id="151" name="テキスト ボックス 150"/>
        <xdr:cNvSpPr txBox="1"/>
      </xdr:nvSpPr>
      <xdr:spPr>
        <a:xfrm>
          <a:off x="13512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2" name="楕円 151"/>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158005</xdr:rowOff>
    </xdr:from>
    <xdr:ext cx="762000" cy="259045"/>
    <xdr:sp macro="" textlink="">
      <xdr:nvSpPr>
        <xdr:cNvPr id="153" name="テキスト ボックス 152"/>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例年、類似団体平均を上回っているが、近年は類似団体平均との差が小さくなり、前年度比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ポイントで抑制できている。今後は、幼保無償化などにより増加が見込まれるが、資格審査等の適正化や単独扶助事業の見直し等により、扶助費の増加を引き続き抑制していく必要がある。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56</xdr:row>
      <xdr:rowOff>143328</xdr:rowOff>
    </xdr:to>
    <xdr:cxnSp macro="">
      <xdr:nvCxnSpPr>
        <xdr:cNvPr id="188" name="直線コネクタ 187"/>
        <xdr:cNvCxnSpPr/>
      </xdr:nvCxnSpPr>
      <xdr:spPr>
        <a:xfrm flipV="1">
          <a:off x="3987800" y="9733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56</xdr:row>
      <xdr:rowOff>143328</xdr:rowOff>
    </xdr:to>
    <xdr:cxnSp macro="">
      <xdr:nvCxnSpPr>
        <xdr:cNvPr id="191" name="直線コネクタ 190"/>
        <xdr:cNvCxnSpPr/>
      </xdr:nvCxnSpPr>
      <xdr:spPr>
        <a:xfrm>
          <a:off x="3098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56</xdr:row>
      <xdr:rowOff>143328</xdr:rowOff>
    </xdr:to>
    <xdr:cxnSp macro="">
      <xdr:nvCxnSpPr>
        <xdr:cNvPr id="194" name="直線コネクタ 193"/>
        <xdr:cNvCxnSpPr/>
      </xdr:nvCxnSpPr>
      <xdr:spPr>
        <a:xfrm>
          <a:off x="2209800" y="972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121557</xdr:rowOff>
    </xdr:to>
    <xdr:cxnSp macro="">
      <xdr:nvCxnSpPr>
        <xdr:cNvPr id="197" name="直線コネクタ 196"/>
        <xdr:cNvCxnSpPr/>
      </xdr:nvCxnSpPr>
      <xdr:spPr>
        <a:xfrm>
          <a:off x="1320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7" name="楕円 206"/>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08"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1" name="楕円 210"/>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2" name="テキスト ボックス 21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3" name="楕円 212"/>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4" name="テキスト ボックス 21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6" name="テキスト ボックス 215"/>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その他に係る経常収支比率は上昇傾向で、類似団体平均を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ポイント上回っている。これは、維持補修費や繰出金の増加が主な要因である。特に、下水道事業については経費を節減するとともに、平成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年度中に実施した料金改定により少しずつ改善に向けて見直しを行っているところであり、普通会計への負担額を減らしていくよう努める。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57</xdr:row>
      <xdr:rowOff>161290</xdr:rowOff>
    </xdr:to>
    <xdr:cxnSp macro="">
      <xdr:nvCxnSpPr>
        <xdr:cNvPr id="251" name="直線コネクタ 250"/>
        <xdr:cNvCxnSpPr/>
      </xdr:nvCxnSpPr>
      <xdr:spPr>
        <a:xfrm>
          <a:off x="15671800" y="986862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95976</xdr:rowOff>
    </xdr:to>
    <xdr:cxnSp macro="">
      <xdr:nvCxnSpPr>
        <xdr:cNvPr id="254" name="直線コネクタ 253"/>
        <xdr:cNvCxnSpPr/>
      </xdr:nvCxnSpPr>
      <xdr:spPr>
        <a:xfrm>
          <a:off x="14782800" y="97967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162923</xdr:rowOff>
    </xdr:from>
    <xdr:to>
      <xdr:col>73</xdr:col>
      <xdr:colOff>180975</xdr:colOff>
      <xdr:row>57</xdr:row>
      <xdr:rowOff>24130</xdr:rowOff>
    </xdr:to>
    <xdr:cxnSp macro="">
      <xdr:nvCxnSpPr>
        <xdr:cNvPr id="257" name="直線コネクタ 256"/>
        <xdr:cNvCxnSpPr/>
      </xdr:nvCxnSpPr>
      <xdr:spPr>
        <a:xfrm>
          <a:off x="13893800" y="9764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156391</xdr:rowOff>
    </xdr:from>
    <xdr:to>
      <xdr:col>69</xdr:col>
      <xdr:colOff>92075</xdr:colOff>
      <xdr:row>56</xdr:row>
      <xdr:rowOff>162923</xdr:rowOff>
    </xdr:to>
    <xdr:cxnSp macro="">
      <xdr:nvCxnSpPr>
        <xdr:cNvPr id="260" name="直線コネクタ 259"/>
        <xdr:cNvCxnSpPr/>
      </xdr:nvCxnSpPr>
      <xdr:spPr>
        <a:xfrm>
          <a:off x="13004800" y="97575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0" name="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2" name="楕円 271"/>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131553</xdr:rowOff>
    </xdr:from>
    <xdr:ext cx="736600" cy="259045"/>
    <xdr:sp macro="" textlink="">
      <xdr:nvSpPr>
        <xdr:cNvPr id="273" name="テキスト ボックス 272"/>
        <xdr:cNvSpPr txBox="1"/>
      </xdr:nvSpPr>
      <xdr:spPr>
        <a:xfrm>
          <a:off x="15290800" y="99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4" name="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112123</xdr:rowOff>
    </xdr:from>
    <xdr:to>
      <xdr:col>69</xdr:col>
      <xdr:colOff>142875</xdr:colOff>
      <xdr:row>57</xdr:row>
      <xdr:rowOff>42273</xdr:rowOff>
    </xdr:to>
    <xdr:sp macro="" textlink="">
      <xdr:nvSpPr>
        <xdr:cNvPr id="276" name="楕円 275"/>
        <xdr:cNvSpPr/>
      </xdr:nvSpPr>
      <xdr:spPr>
        <a:xfrm>
          <a:off x="13843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27050</xdr:rowOff>
    </xdr:from>
    <xdr:ext cx="762000" cy="259045"/>
    <xdr:sp macro="" textlink="">
      <xdr:nvSpPr>
        <xdr:cNvPr id="277" name="テキスト ボックス 276"/>
        <xdr:cNvSpPr txBox="1"/>
      </xdr:nvSpPr>
      <xdr:spPr>
        <a:xfrm>
          <a:off x="13512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105591</xdr:rowOff>
    </xdr:from>
    <xdr:to>
      <xdr:col>65</xdr:col>
      <xdr:colOff>53975</xdr:colOff>
      <xdr:row>57</xdr:row>
      <xdr:rowOff>35741</xdr:rowOff>
    </xdr:to>
    <xdr:sp macro="" textlink="">
      <xdr:nvSpPr>
        <xdr:cNvPr id="278" name="楕円 277"/>
        <xdr:cNvSpPr/>
      </xdr:nvSpPr>
      <xdr:spPr>
        <a:xfrm>
          <a:off x="12954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20518</xdr:rowOff>
    </xdr:from>
    <xdr:ext cx="762000" cy="259045"/>
    <xdr:sp macro="" textlink="">
      <xdr:nvSpPr>
        <xdr:cNvPr id="279" name="テキスト ボックス 278"/>
        <xdr:cNvSpPr txBox="1"/>
      </xdr:nvSpPr>
      <xdr:spPr>
        <a:xfrm>
          <a:off x="12623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は恒常的に全国平均、類似団体平均、県平均を上回っている。これは、一部事務組合負担金の額が大きいことが主な要因であり、今後も関係自治体と共に、組合に対して経営合理化を求め、負担金の縮減を図っていく。また、その他団体への補助については、明確な基準を設けて、必要性の低い補助金の見直しや廃止を行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48623</xdr:rowOff>
    </xdr:from>
    <xdr:to>
      <xdr:col>82</xdr:col>
      <xdr:colOff>107950</xdr:colOff>
      <xdr:row>38</xdr:row>
      <xdr:rowOff>55154</xdr:rowOff>
    </xdr:to>
    <xdr:cxnSp macro="">
      <xdr:nvCxnSpPr>
        <xdr:cNvPr id="313" name="直線コネクタ 312"/>
        <xdr:cNvCxnSpPr/>
      </xdr:nvCxnSpPr>
      <xdr:spPr>
        <a:xfrm flipV="1">
          <a:off x="15671800" y="65637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2903</xdr:rowOff>
    </xdr:from>
    <xdr:to>
      <xdr:col>78</xdr:col>
      <xdr:colOff>69850</xdr:colOff>
      <xdr:row>38</xdr:row>
      <xdr:rowOff>55154</xdr:rowOff>
    </xdr:to>
    <xdr:cxnSp macro="">
      <xdr:nvCxnSpPr>
        <xdr:cNvPr id="316" name="直線コネクタ 315"/>
        <xdr:cNvCxnSpPr/>
      </xdr:nvCxnSpPr>
      <xdr:spPr>
        <a:xfrm>
          <a:off x="14782800" y="65180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2903</xdr:rowOff>
    </xdr:to>
    <xdr:cxnSp macro="">
      <xdr:nvCxnSpPr>
        <xdr:cNvPr id="319" name="直線コネクタ 318"/>
        <xdr:cNvCxnSpPr/>
      </xdr:nvCxnSpPr>
      <xdr:spPr>
        <a:xfrm>
          <a:off x="13893800" y="65049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35560</xdr:rowOff>
    </xdr:to>
    <xdr:cxnSp macro="">
      <xdr:nvCxnSpPr>
        <xdr:cNvPr id="322" name="直線コネクタ 321"/>
        <xdr:cNvCxnSpPr/>
      </xdr:nvCxnSpPr>
      <xdr:spPr>
        <a:xfrm flipV="1">
          <a:off x="13004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169273</xdr:rowOff>
    </xdr:from>
    <xdr:to>
      <xdr:col>82</xdr:col>
      <xdr:colOff>158750</xdr:colOff>
      <xdr:row>38</xdr:row>
      <xdr:rowOff>99423</xdr:rowOff>
    </xdr:to>
    <xdr:sp macro="" textlink="">
      <xdr:nvSpPr>
        <xdr:cNvPr id="332" name="楕円 331"/>
        <xdr:cNvSpPr/>
      </xdr:nvSpPr>
      <xdr:spPr>
        <a:xfrm>
          <a:off x="164592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141350</xdr:rowOff>
    </xdr:from>
    <xdr:ext cx="762000" cy="259045"/>
    <xdr:sp macro="" textlink="">
      <xdr:nvSpPr>
        <xdr:cNvPr id="333" name="補助費等該当値テキスト"/>
        <xdr:cNvSpPr txBox="1"/>
      </xdr:nvSpPr>
      <xdr:spPr>
        <a:xfrm>
          <a:off x="16598900" y="64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xdr:rowOff>
    </xdr:from>
    <xdr:to>
      <xdr:col>78</xdr:col>
      <xdr:colOff>120650</xdr:colOff>
      <xdr:row>38</xdr:row>
      <xdr:rowOff>105954</xdr:rowOff>
    </xdr:to>
    <xdr:sp macro="" textlink="">
      <xdr:nvSpPr>
        <xdr:cNvPr id="334" name="楕円 333"/>
        <xdr:cNvSpPr/>
      </xdr:nvSpPr>
      <xdr:spPr>
        <a:xfrm>
          <a:off x="15621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90731</xdr:rowOff>
    </xdr:from>
    <xdr:ext cx="736600" cy="259045"/>
    <xdr:sp macro="" textlink="">
      <xdr:nvSpPr>
        <xdr:cNvPr id="335" name="テキスト ボックス 334"/>
        <xdr:cNvSpPr txBox="1"/>
      </xdr:nvSpPr>
      <xdr:spPr>
        <a:xfrm>
          <a:off x="15290800" y="660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123553</xdr:rowOff>
    </xdr:from>
    <xdr:to>
      <xdr:col>74</xdr:col>
      <xdr:colOff>31750</xdr:colOff>
      <xdr:row>38</xdr:row>
      <xdr:rowOff>53703</xdr:rowOff>
    </xdr:to>
    <xdr:sp macro="" textlink="">
      <xdr:nvSpPr>
        <xdr:cNvPr id="336" name="楕円 335"/>
        <xdr:cNvSpPr/>
      </xdr:nvSpPr>
      <xdr:spPr>
        <a:xfrm>
          <a:off x="14732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38480</xdr:rowOff>
    </xdr:from>
    <xdr:ext cx="762000" cy="259045"/>
    <xdr:sp macro="" textlink="">
      <xdr:nvSpPr>
        <xdr:cNvPr id="337" name="テキスト ボックス 336"/>
        <xdr:cNvSpPr txBox="1"/>
      </xdr:nvSpPr>
      <xdr:spPr>
        <a:xfrm>
          <a:off x="14401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8" name="楕円 337"/>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9" name="テキスト ボックス 338"/>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40" name="楕円 339"/>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41" name="テキスト ボックス 340"/>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年度中に実施した繰上償還により一時的には公債費の減少が見込まれる。一方で、平成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生涯学習センターの建替えに係る起債償還が始まり、小中学校の空調設備設置工事や公共施設の建替えにより、今後は増加傾向に転じる見込みで、償還財源の確保に努めるとともに、引き続き起債対象の普通建設事業等を慎重に判断しながら進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72137</xdr:rowOff>
    </xdr:to>
    <xdr:cxnSp macro="">
      <xdr:nvCxnSpPr>
        <xdr:cNvPr id="371" name="直線コネクタ 370"/>
        <xdr:cNvCxnSpPr/>
      </xdr:nvCxnSpPr>
      <xdr:spPr>
        <a:xfrm flipV="1">
          <a:off x="3987800" y="130931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72137</xdr:rowOff>
    </xdr:to>
    <xdr:cxnSp macro="">
      <xdr:nvCxnSpPr>
        <xdr:cNvPr id="374" name="直線コネクタ 373"/>
        <xdr:cNvCxnSpPr/>
      </xdr:nvCxnSpPr>
      <xdr:spPr>
        <a:xfrm>
          <a:off x="3098800" y="13074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44704</xdr:rowOff>
    </xdr:to>
    <xdr:cxnSp macro="">
      <xdr:nvCxnSpPr>
        <xdr:cNvPr id="377" name="直線コネクタ 376"/>
        <xdr:cNvCxnSpPr/>
      </xdr:nvCxnSpPr>
      <xdr:spPr>
        <a:xfrm>
          <a:off x="2209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90424</xdr:rowOff>
    </xdr:to>
    <xdr:cxnSp macro="">
      <xdr:nvCxnSpPr>
        <xdr:cNvPr id="380" name="直線コネクタ 379"/>
        <xdr:cNvCxnSpPr/>
      </xdr:nvCxnSpPr>
      <xdr:spPr>
        <a:xfrm flipV="1">
          <a:off x="1320800" y="130657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90" name="楕円 389"/>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91"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92" name="楕円 391"/>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93" name="テキスト ボックス 392"/>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94" name="楕円 393"/>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95" name="テキスト ボックス 394"/>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6" name="楕円 395"/>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7" name="テキスト ボックス 396"/>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98" name="楕円 397"/>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9" name="テキスト ボックス 398"/>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年度にやや改善したものの、全体的に上昇傾向にあり、類似団体平均を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ポイント上回っている。引き続き充当可能な一般財源を確保し、事業の見直しにより関係経費の抑制に努める。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124713</xdr:rowOff>
    </xdr:from>
    <xdr:to>
      <xdr:col>82</xdr:col>
      <xdr:colOff>107950</xdr:colOff>
      <xdr:row>79</xdr:row>
      <xdr:rowOff>165863</xdr:rowOff>
    </xdr:to>
    <xdr:cxnSp macro="">
      <xdr:nvCxnSpPr>
        <xdr:cNvPr id="430" name="直線コネクタ 429"/>
        <xdr:cNvCxnSpPr/>
      </xdr:nvCxnSpPr>
      <xdr:spPr>
        <a:xfrm>
          <a:off x="15671800" y="136692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124713</xdr:rowOff>
    </xdr:to>
    <xdr:cxnSp macro="">
      <xdr:nvCxnSpPr>
        <xdr:cNvPr id="433" name="直線コネクタ 432"/>
        <xdr:cNvCxnSpPr/>
      </xdr:nvCxnSpPr>
      <xdr:spPr>
        <a:xfrm>
          <a:off x="14782800" y="135503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5842</xdr:rowOff>
    </xdr:to>
    <xdr:cxnSp macro="">
      <xdr:nvCxnSpPr>
        <xdr:cNvPr id="436" name="直線コネクタ 435"/>
        <xdr:cNvCxnSpPr/>
      </xdr:nvCxnSpPr>
      <xdr:spPr>
        <a:xfrm>
          <a:off x="13893800" y="134543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1270</xdr:rowOff>
    </xdr:to>
    <xdr:cxnSp macro="">
      <xdr:nvCxnSpPr>
        <xdr:cNvPr id="439" name="直線コネクタ 438"/>
        <xdr:cNvCxnSpPr/>
      </xdr:nvCxnSpPr>
      <xdr:spPr>
        <a:xfrm flipV="1">
          <a:off x="13004800" y="1345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115063</xdr:rowOff>
    </xdr:from>
    <xdr:to>
      <xdr:col>82</xdr:col>
      <xdr:colOff>158750</xdr:colOff>
      <xdr:row>80</xdr:row>
      <xdr:rowOff>45213</xdr:rowOff>
    </xdr:to>
    <xdr:sp macro="" textlink="">
      <xdr:nvSpPr>
        <xdr:cNvPr id="449" name="楕円 448"/>
        <xdr:cNvSpPr/>
      </xdr:nvSpPr>
      <xdr:spPr>
        <a:xfrm>
          <a:off x="16459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87140</xdr:rowOff>
    </xdr:from>
    <xdr:ext cx="762000" cy="259045"/>
    <xdr:sp macro="" textlink="">
      <xdr:nvSpPr>
        <xdr:cNvPr id="450" name="公債費以外該当値テキスト"/>
        <xdr:cNvSpPr txBox="1"/>
      </xdr:nvSpPr>
      <xdr:spPr>
        <a:xfrm>
          <a:off x="16598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73913</xdr:rowOff>
    </xdr:from>
    <xdr:to>
      <xdr:col>78</xdr:col>
      <xdr:colOff>120650</xdr:colOff>
      <xdr:row>80</xdr:row>
      <xdr:rowOff>4063</xdr:rowOff>
    </xdr:to>
    <xdr:sp macro="" textlink="">
      <xdr:nvSpPr>
        <xdr:cNvPr id="451" name="楕円 450"/>
        <xdr:cNvSpPr/>
      </xdr:nvSpPr>
      <xdr:spPr>
        <a:xfrm>
          <a:off x="15621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160290</xdr:rowOff>
    </xdr:from>
    <xdr:ext cx="736600" cy="259045"/>
    <xdr:sp macro="" textlink="">
      <xdr:nvSpPr>
        <xdr:cNvPr id="452" name="テキスト ボックス 451"/>
        <xdr:cNvSpPr txBox="1"/>
      </xdr:nvSpPr>
      <xdr:spPr>
        <a:xfrm>
          <a:off x="15290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3" name="楕円 452"/>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4" name="テキスト ボックス 453"/>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5" name="楕円 454"/>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6" name="テキスト ボックス 455"/>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7" name="楕円 456"/>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8" name="テキスト ボックス 457"/>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118561</xdr:rowOff>
    </xdr:from>
    <xdr:to>
      <xdr:col>29</xdr:col>
      <xdr:colOff>127000</xdr:colOff>
      <xdr:row>17</xdr:row>
      <xdr:rowOff>145650</xdr:rowOff>
    </xdr:to>
    <xdr:cxnSp macro="">
      <xdr:nvCxnSpPr>
        <xdr:cNvPr id="50" name="直線コネクタ 49"/>
        <xdr:cNvCxnSpPr/>
      </xdr:nvCxnSpPr>
      <xdr:spPr bwMode="auto">
        <a:xfrm flipV="1">
          <a:off x="5003800" y="3080836"/>
          <a:ext cx="6477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121209</xdr:rowOff>
    </xdr:from>
    <xdr:to>
      <xdr:col>26</xdr:col>
      <xdr:colOff>50800</xdr:colOff>
      <xdr:row>17</xdr:row>
      <xdr:rowOff>145650</xdr:rowOff>
    </xdr:to>
    <xdr:cxnSp macro="">
      <xdr:nvCxnSpPr>
        <xdr:cNvPr id="53" name="直線コネクタ 52"/>
        <xdr:cNvCxnSpPr/>
      </xdr:nvCxnSpPr>
      <xdr:spPr bwMode="auto">
        <a:xfrm>
          <a:off x="4305300" y="3083484"/>
          <a:ext cx="698500" cy="2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121209</xdr:rowOff>
    </xdr:from>
    <xdr:to>
      <xdr:col>22</xdr:col>
      <xdr:colOff>114300</xdr:colOff>
      <xdr:row>17</xdr:row>
      <xdr:rowOff>148088</xdr:rowOff>
    </xdr:to>
    <xdr:cxnSp macro="">
      <xdr:nvCxnSpPr>
        <xdr:cNvPr id="56" name="直線コネクタ 55"/>
        <xdr:cNvCxnSpPr/>
      </xdr:nvCxnSpPr>
      <xdr:spPr bwMode="auto">
        <a:xfrm flipV="1">
          <a:off x="3606800" y="3083484"/>
          <a:ext cx="698500" cy="2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134277</xdr:rowOff>
    </xdr:from>
    <xdr:to>
      <xdr:col>18</xdr:col>
      <xdr:colOff>177800</xdr:colOff>
      <xdr:row>17</xdr:row>
      <xdr:rowOff>148088</xdr:rowOff>
    </xdr:to>
    <xdr:cxnSp macro="">
      <xdr:nvCxnSpPr>
        <xdr:cNvPr id="59" name="直線コネクタ 58"/>
        <xdr:cNvCxnSpPr/>
      </xdr:nvCxnSpPr>
      <xdr:spPr bwMode="auto">
        <a:xfrm>
          <a:off x="2908300" y="3096552"/>
          <a:ext cx="6985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67761</xdr:rowOff>
    </xdr:from>
    <xdr:to>
      <xdr:col>29</xdr:col>
      <xdr:colOff>177800</xdr:colOff>
      <xdr:row>17</xdr:row>
      <xdr:rowOff>169361</xdr:rowOff>
    </xdr:to>
    <xdr:sp macro="" textlink="">
      <xdr:nvSpPr>
        <xdr:cNvPr id="69" name="楕円 68"/>
        <xdr:cNvSpPr/>
      </xdr:nvSpPr>
      <xdr:spPr bwMode="auto">
        <a:xfrm>
          <a:off x="5600700" y="303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39838</xdr:rowOff>
    </xdr:from>
    <xdr:ext cx="762000" cy="259045"/>
    <xdr:sp macro="" textlink="">
      <xdr:nvSpPr>
        <xdr:cNvPr id="70" name="人口1人当たり決算額の推移該当値テキスト130"/>
        <xdr:cNvSpPr txBox="1"/>
      </xdr:nvSpPr>
      <xdr:spPr>
        <a:xfrm>
          <a:off x="5740400" y="300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94850</xdr:rowOff>
    </xdr:from>
    <xdr:to>
      <xdr:col>26</xdr:col>
      <xdr:colOff>101600</xdr:colOff>
      <xdr:row>18</xdr:row>
      <xdr:rowOff>25000</xdr:rowOff>
    </xdr:to>
    <xdr:sp macro="" textlink="">
      <xdr:nvSpPr>
        <xdr:cNvPr id="71" name="楕円 70"/>
        <xdr:cNvSpPr/>
      </xdr:nvSpPr>
      <xdr:spPr bwMode="auto">
        <a:xfrm>
          <a:off x="4953000" y="305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9777</xdr:rowOff>
    </xdr:from>
    <xdr:ext cx="736600" cy="259045"/>
    <xdr:sp macro="" textlink="">
      <xdr:nvSpPr>
        <xdr:cNvPr id="72" name="テキスト ボックス 71"/>
        <xdr:cNvSpPr txBox="1"/>
      </xdr:nvSpPr>
      <xdr:spPr>
        <a:xfrm>
          <a:off x="4622800" y="314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70409</xdr:rowOff>
    </xdr:from>
    <xdr:to>
      <xdr:col>22</xdr:col>
      <xdr:colOff>165100</xdr:colOff>
      <xdr:row>18</xdr:row>
      <xdr:rowOff>559</xdr:rowOff>
    </xdr:to>
    <xdr:sp macro="" textlink="">
      <xdr:nvSpPr>
        <xdr:cNvPr id="73" name="楕円 72"/>
        <xdr:cNvSpPr/>
      </xdr:nvSpPr>
      <xdr:spPr bwMode="auto">
        <a:xfrm>
          <a:off x="4254500" y="303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156786</xdr:rowOff>
    </xdr:from>
    <xdr:ext cx="762000" cy="259045"/>
    <xdr:sp macro="" textlink="">
      <xdr:nvSpPr>
        <xdr:cNvPr id="74" name="テキスト ボックス 73"/>
        <xdr:cNvSpPr txBox="1"/>
      </xdr:nvSpPr>
      <xdr:spPr>
        <a:xfrm>
          <a:off x="3924300" y="311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97288</xdr:rowOff>
    </xdr:from>
    <xdr:to>
      <xdr:col>19</xdr:col>
      <xdr:colOff>38100</xdr:colOff>
      <xdr:row>18</xdr:row>
      <xdr:rowOff>27438</xdr:rowOff>
    </xdr:to>
    <xdr:sp macro="" textlink="">
      <xdr:nvSpPr>
        <xdr:cNvPr id="75" name="楕円 74"/>
        <xdr:cNvSpPr/>
      </xdr:nvSpPr>
      <xdr:spPr bwMode="auto">
        <a:xfrm>
          <a:off x="3556000" y="305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12215</xdr:rowOff>
    </xdr:from>
    <xdr:ext cx="762000" cy="259045"/>
    <xdr:sp macro="" textlink="">
      <xdr:nvSpPr>
        <xdr:cNvPr id="76" name="テキスト ボックス 75"/>
        <xdr:cNvSpPr txBox="1"/>
      </xdr:nvSpPr>
      <xdr:spPr>
        <a:xfrm>
          <a:off x="3225800" y="31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83477</xdr:rowOff>
    </xdr:from>
    <xdr:to>
      <xdr:col>15</xdr:col>
      <xdr:colOff>101600</xdr:colOff>
      <xdr:row>18</xdr:row>
      <xdr:rowOff>13627</xdr:rowOff>
    </xdr:to>
    <xdr:sp macro="" textlink="">
      <xdr:nvSpPr>
        <xdr:cNvPr id="77" name="楕円 76"/>
        <xdr:cNvSpPr/>
      </xdr:nvSpPr>
      <xdr:spPr bwMode="auto">
        <a:xfrm>
          <a:off x="2857500" y="3045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169854</xdr:rowOff>
    </xdr:from>
    <xdr:ext cx="762000" cy="259045"/>
    <xdr:sp macro="" textlink="">
      <xdr:nvSpPr>
        <xdr:cNvPr id="78" name="テキスト ボックス 77"/>
        <xdr:cNvSpPr txBox="1"/>
      </xdr:nvSpPr>
      <xdr:spPr>
        <a:xfrm>
          <a:off x="2527300" y="313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340186</xdr:rowOff>
    </xdr:from>
    <xdr:to>
      <xdr:col>29</xdr:col>
      <xdr:colOff>127000</xdr:colOff>
      <xdr:row>36</xdr:row>
      <xdr:rowOff>10316</xdr:rowOff>
    </xdr:to>
    <xdr:cxnSp macro="">
      <xdr:nvCxnSpPr>
        <xdr:cNvPr id="113" name="直線コネクタ 112"/>
        <xdr:cNvCxnSpPr/>
      </xdr:nvCxnSpPr>
      <xdr:spPr bwMode="auto">
        <a:xfrm>
          <a:off x="5003800" y="6950536"/>
          <a:ext cx="6477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340186</xdr:rowOff>
    </xdr:from>
    <xdr:to>
      <xdr:col>26</xdr:col>
      <xdr:colOff>50800</xdr:colOff>
      <xdr:row>36</xdr:row>
      <xdr:rowOff>66029</xdr:rowOff>
    </xdr:to>
    <xdr:cxnSp macro="">
      <xdr:nvCxnSpPr>
        <xdr:cNvPr id="116" name="直線コネクタ 115"/>
        <xdr:cNvCxnSpPr/>
      </xdr:nvCxnSpPr>
      <xdr:spPr bwMode="auto">
        <a:xfrm flipV="1">
          <a:off x="4305300" y="6950536"/>
          <a:ext cx="698500" cy="6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41111</xdr:rowOff>
    </xdr:from>
    <xdr:to>
      <xdr:col>22</xdr:col>
      <xdr:colOff>114300</xdr:colOff>
      <xdr:row>36</xdr:row>
      <xdr:rowOff>66029</xdr:rowOff>
    </xdr:to>
    <xdr:cxnSp macro="">
      <xdr:nvCxnSpPr>
        <xdr:cNvPr id="119" name="直線コネクタ 118"/>
        <xdr:cNvCxnSpPr/>
      </xdr:nvCxnSpPr>
      <xdr:spPr bwMode="auto">
        <a:xfrm>
          <a:off x="3606800" y="6994361"/>
          <a:ext cx="6985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37977</xdr:rowOff>
    </xdr:from>
    <xdr:to>
      <xdr:col>18</xdr:col>
      <xdr:colOff>177800</xdr:colOff>
      <xdr:row>36</xdr:row>
      <xdr:rowOff>41111</xdr:rowOff>
    </xdr:to>
    <xdr:cxnSp macro="">
      <xdr:nvCxnSpPr>
        <xdr:cNvPr id="122" name="直線コネクタ 121"/>
        <xdr:cNvCxnSpPr/>
      </xdr:nvCxnSpPr>
      <xdr:spPr bwMode="auto">
        <a:xfrm>
          <a:off x="2908300" y="6991227"/>
          <a:ext cx="698500" cy="3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302416</xdr:rowOff>
    </xdr:from>
    <xdr:to>
      <xdr:col>29</xdr:col>
      <xdr:colOff>177800</xdr:colOff>
      <xdr:row>36</xdr:row>
      <xdr:rowOff>61116</xdr:rowOff>
    </xdr:to>
    <xdr:sp macro="" textlink="">
      <xdr:nvSpPr>
        <xdr:cNvPr id="132" name="楕円 131"/>
        <xdr:cNvSpPr/>
      </xdr:nvSpPr>
      <xdr:spPr bwMode="auto">
        <a:xfrm>
          <a:off x="5600700" y="691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274493</xdr:rowOff>
    </xdr:from>
    <xdr:ext cx="762000" cy="259045"/>
    <xdr:sp macro="" textlink="">
      <xdr:nvSpPr>
        <xdr:cNvPr id="133" name="人口1人当たり決算額の推移該当値テキスト445"/>
        <xdr:cNvSpPr txBox="1"/>
      </xdr:nvSpPr>
      <xdr:spPr>
        <a:xfrm>
          <a:off x="5740400" y="688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289386</xdr:rowOff>
    </xdr:from>
    <xdr:to>
      <xdr:col>26</xdr:col>
      <xdr:colOff>101600</xdr:colOff>
      <xdr:row>36</xdr:row>
      <xdr:rowOff>48086</xdr:rowOff>
    </xdr:to>
    <xdr:sp macro="" textlink="">
      <xdr:nvSpPr>
        <xdr:cNvPr id="134" name="楕円 133"/>
        <xdr:cNvSpPr/>
      </xdr:nvSpPr>
      <xdr:spPr bwMode="auto">
        <a:xfrm>
          <a:off x="4953000" y="689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32863</xdr:rowOff>
    </xdr:from>
    <xdr:ext cx="736600" cy="259045"/>
    <xdr:sp macro="" textlink="">
      <xdr:nvSpPr>
        <xdr:cNvPr id="135" name="テキスト ボックス 134"/>
        <xdr:cNvSpPr txBox="1"/>
      </xdr:nvSpPr>
      <xdr:spPr>
        <a:xfrm>
          <a:off x="4622800" y="698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15229</xdr:rowOff>
    </xdr:from>
    <xdr:to>
      <xdr:col>22</xdr:col>
      <xdr:colOff>165100</xdr:colOff>
      <xdr:row>36</xdr:row>
      <xdr:rowOff>116829</xdr:rowOff>
    </xdr:to>
    <xdr:sp macro="" textlink="">
      <xdr:nvSpPr>
        <xdr:cNvPr id="136" name="楕円 135"/>
        <xdr:cNvSpPr/>
      </xdr:nvSpPr>
      <xdr:spPr bwMode="auto">
        <a:xfrm>
          <a:off x="4254500" y="696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101606</xdr:rowOff>
    </xdr:from>
    <xdr:ext cx="762000" cy="259045"/>
    <xdr:sp macro="" textlink="">
      <xdr:nvSpPr>
        <xdr:cNvPr id="137" name="テキスト ボックス 136"/>
        <xdr:cNvSpPr txBox="1"/>
      </xdr:nvSpPr>
      <xdr:spPr>
        <a:xfrm>
          <a:off x="3924300" y="705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333211</xdr:rowOff>
    </xdr:from>
    <xdr:to>
      <xdr:col>19</xdr:col>
      <xdr:colOff>38100</xdr:colOff>
      <xdr:row>36</xdr:row>
      <xdr:rowOff>91911</xdr:rowOff>
    </xdr:to>
    <xdr:sp macro="" textlink="">
      <xdr:nvSpPr>
        <xdr:cNvPr id="138" name="楕円 137"/>
        <xdr:cNvSpPr/>
      </xdr:nvSpPr>
      <xdr:spPr bwMode="auto">
        <a:xfrm>
          <a:off x="3556000" y="694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76688</xdr:rowOff>
    </xdr:from>
    <xdr:ext cx="762000" cy="259045"/>
    <xdr:sp macro="" textlink="">
      <xdr:nvSpPr>
        <xdr:cNvPr id="139" name="テキスト ボックス 138"/>
        <xdr:cNvSpPr txBox="1"/>
      </xdr:nvSpPr>
      <xdr:spPr>
        <a:xfrm>
          <a:off x="3225800" y="70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330077</xdr:rowOff>
    </xdr:from>
    <xdr:to>
      <xdr:col>15</xdr:col>
      <xdr:colOff>101600</xdr:colOff>
      <xdr:row>36</xdr:row>
      <xdr:rowOff>88777</xdr:rowOff>
    </xdr:to>
    <xdr:sp macro="" textlink="">
      <xdr:nvSpPr>
        <xdr:cNvPr id="140" name="楕円 139"/>
        <xdr:cNvSpPr/>
      </xdr:nvSpPr>
      <xdr:spPr bwMode="auto">
        <a:xfrm>
          <a:off x="2857500" y="694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73554</xdr:rowOff>
    </xdr:from>
    <xdr:ext cx="762000" cy="259045"/>
    <xdr:sp macro="" textlink="">
      <xdr:nvSpPr>
        <xdr:cNvPr id="141" name="テキスト ボックス 140"/>
        <xdr:cNvSpPr txBox="1"/>
      </xdr:nvSpPr>
      <xdr:spPr>
        <a:xfrm>
          <a:off x="2527300" y="702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59,151
58,460
42.07
22,139,613
20,737,300
858,970
11,618,455
14,215,218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58109</xdr:rowOff>
    </xdr:from>
    <xdr:to>
      <xdr:col>24</xdr:col>
      <xdr:colOff>63500</xdr:colOff>
      <xdr:row>38</xdr:row>
      <xdr:rowOff>59004</xdr:rowOff>
    </xdr:to>
    <xdr:cxnSp macro="">
      <xdr:nvCxnSpPr>
        <xdr:cNvPr id="61" name="直線コネクタ 60"/>
        <xdr:cNvCxnSpPr/>
      </xdr:nvCxnSpPr>
      <xdr:spPr>
        <a:xfrm>
          <a:off x="3797300" y="6573209"/>
          <a:ext cx="8382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58109</xdr:rowOff>
    </xdr:from>
    <xdr:to>
      <xdr:col>19</xdr:col>
      <xdr:colOff>177800</xdr:colOff>
      <xdr:row>38</xdr:row>
      <xdr:rowOff>64033</xdr:rowOff>
    </xdr:to>
    <xdr:cxnSp macro="">
      <xdr:nvCxnSpPr>
        <xdr:cNvPr id="64" name="直線コネクタ 63"/>
        <xdr:cNvCxnSpPr/>
      </xdr:nvCxnSpPr>
      <xdr:spPr>
        <a:xfrm flipV="1">
          <a:off x="2908300" y="6573209"/>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64033</xdr:rowOff>
    </xdr:from>
    <xdr:to>
      <xdr:col>15</xdr:col>
      <xdr:colOff>50800</xdr:colOff>
      <xdr:row>38</xdr:row>
      <xdr:rowOff>72568</xdr:rowOff>
    </xdr:to>
    <xdr:cxnSp macro="">
      <xdr:nvCxnSpPr>
        <xdr:cNvPr id="67" name="直線コネクタ 66"/>
        <xdr:cNvCxnSpPr/>
      </xdr:nvCxnSpPr>
      <xdr:spPr>
        <a:xfrm flipV="1">
          <a:off x="2019300" y="6579133"/>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72568</xdr:rowOff>
    </xdr:from>
    <xdr:to>
      <xdr:col>10</xdr:col>
      <xdr:colOff>114300</xdr:colOff>
      <xdr:row>38</xdr:row>
      <xdr:rowOff>82512</xdr:rowOff>
    </xdr:to>
    <xdr:cxnSp macro="">
      <xdr:nvCxnSpPr>
        <xdr:cNvPr id="70" name="直線コネクタ 69"/>
        <xdr:cNvCxnSpPr/>
      </xdr:nvCxnSpPr>
      <xdr:spPr>
        <a:xfrm flipV="1">
          <a:off x="1130300" y="6587668"/>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8204</xdr:rowOff>
    </xdr:from>
    <xdr:to>
      <xdr:col>24</xdr:col>
      <xdr:colOff>114300</xdr:colOff>
      <xdr:row>38</xdr:row>
      <xdr:rowOff>109804</xdr:rowOff>
    </xdr:to>
    <xdr:sp macro="" textlink="">
      <xdr:nvSpPr>
        <xdr:cNvPr id="80" name="楕円 79"/>
        <xdr:cNvSpPr/>
      </xdr:nvSpPr>
      <xdr:spPr>
        <a:xfrm>
          <a:off x="45847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158081</xdr:rowOff>
    </xdr:from>
    <xdr:ext cx="534377" cy="259045"/>
    <xdr:sp macro="" textlink="">
      <xdr:nvSpPr>
        <xdr:cNvPr id="81" name="人件費該当値テキスト"/>
        <xdr:cNvSpPr txBox="1"/>
      </xdr:nvSpPr>
      <xdr:spPr>
        <a:xfrm>
          <a:off x="4686300" y="65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7309</xdr:rowOff>
    </xdr:from>
    <xdr:to>
      <xdr:col>20</xdr:col>
      <xdr:colOff>38100</xdr:colOff>
      <xdr:row>38</xdr:row>
      <xdr:rowOff>108909</xdr:rowOff>
    </xdr:to>
    <xdr:sp macro="" textlink="">
      <xdr:nvSpPr>
        <xdr:cNvPr id="82" name="楕円 81"/>
        <xdr:cNvSpPr/>
      </xdr:nvSpPr>
      <xdr:spPr>
        <a:xfrm>
          <a:off x="37465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100036</xdr:rowOff>
    </xdr:from>
    <xdr:ext cx="534377" cy="259045"/>
    <xdr:sp macro="" textlink="">
      <xdr:nvSpPr>
        <xdr:cNvPr id="83" name="テキスト ボックス 82"/>
        <xdr:cNvSpPr txBox="1"/>
      </xdr:nvSpPr>
      <xdr:spPr>
        <a:xfrm>
          <a:off x="3530111" y="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13233</xdr:rowOff>
    </xdr:from>
    <xdr:to>
      <xdr:col>15</xdr:col>
      <xdr:colOff>101600</xdr:colOff>
      <xdr:row>38</xdr:row>
      <xdr:rowOff>114833</xdr:rowOff>
    </xdr:to>
    <xdr:sp macro="" textlink="">
      <xdr:nvSpPr>
        <xdr:cNvPr id="84" name="楕円 83"/>
        <xdr:cNvSpPr/>
      </xdr:nvSpPr>
      <xdr:spPr>
        <a:xfrm>
          <a:off x="2857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105960</xdr:rowOff>
    </xdr:from>
    <xdr:ext cx="534377" cy="259045"/>
    <xdr:sp macro="" textlink="">
      <xdr:nvSpPr>
        <xdr:cNvPr id="85" name="テキスト ボックス 84"/>
        <xdr:cNvSpPr txBox="1"/>
      </xdr:nvSpPr>
      <xdr:spPr>
        <a:xfrm>
          <a:off x="2641111" y="6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21768</xdr:rowOff>
    </xdr:from>
    <xdr:to>
      <xdr:col>10</xdr:col>
      <xdr:colOff>165100</xdr:colOff>
      <xdr:row>38</xdr:row>
      <xdr:rowOff>123368</xdr:rowOff>
    </xdr:to>
    <xdr:sp macro="" textlink="">
      <xdr:nvSpPr>
        <xdr:cNvPr id="86" name="楕円 85"/>
        <xdr:cNvSpPr/>
      </xdr:nvSpPr>
      <xdr:spPr>
        <a:xfrm>
          <a:off x="1968500" y="65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114495</xdr:rowOff>
    </xdr:from>
    <xdr:ext cx="534377" cy="259045"/>
    <xdr:sp macro="" textlink="">
      <xdr:nvSpPr>
        <xdr:cNvPr id="87" name="テキスト ボックス 86"/>
        <xdr:cNvSpPr txBox="1"/>
      </xdr:nvSpPr>
      <xdr:spPr>
        <a:xfrm>
          <a:off x="1752111" y="662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31712</xdr:rowOff>
    </xdr:from>
    <xdr:to>
      <xdr:col>6</xdr:col>
      <xdr:colOff>38100</xdr:colOff>
      <xdr:row>38</xdr:row>
      <xdr:rowOff>133312</xdr:rowOff>
    </xdr:to>
    <xdr:sp macro="" textlink="">
      <xdr:nvSpPr>
        <xdr:cNvPr id="88" name="楕円 87"/>
        <xdr:cNvSpPr/>
      </xdr:nvSpPr>
      <xdr:spPr>
        <a:xfrm>
          <a:off x="1079500" y="65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124439</xdr:rowOff>
    </xdr:from>
    <xdr:ext cx="534377" cy="259045"/>
    <xdr:sp macro="" textlink="">
      <xdr:nvSpPr>
        <xdr:cNvPr id="89" name="テキスト ボックス 88"/>
        <xdr:cNvSpPr txBox="1"/>
      </xdr:nvSpPr>
      <xdr:spPr>
        <a:xfrm>
          <a:off x="863111" y="66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78412</xdr:rowOff>
    </xdr:from>
    <xdr:to>
      <xdr:col>24</xdr:col>
      <xdr:colOff>63500</xdr:colOff>
      <xdr:row>54</xdr:row>
      <xdr:rowOff>142192</xdr:rowOff>
    </xdr:to>
    <xdr:cxnSp macro="">
      <xdr:nvCxnSpPr>
        <xdr:cNvPr id="117" name="直線コネクタ 116"/>
        <xdr:cNvCxnSpPr/>
      </xdr:nvCxnSpPr>
      <xdr:spPr>
        <a:xfrm flipV="1">
          <a:off x="3797300" y="9336712"/>
          <a:ext cx="8382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142192</xdr:rowOff>
    </xdr:from>
    <xdr:to>
      <xdr:col>19</xdr:col>
      <xdr:colOff>177800</xdr:colOff>
      <xdr:row>55</xdr:row>
      <xdr:rowOff>111742</xdr:rowOff>
    </xdr:to>
    <xdr:cxnSp macro="">
      <xdr:nvCxnSpPr>
        <xdr:cNvPr id="120" name="直線コネクタ 119"/>
        <xdr:cNvCxnSpPr/>
      </xdr:nvCxnSpPr>
      <xdr:spPr>
        <a:xfrm flipV="1">
          <a:off x="2908300" y="9400492"/>
          <a:ext cx="889000" cy="14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105479</xdr:rowOff>
    </xdr:from>
    <xdr:to>
      <xdr:col>15</xdr:col>
      <xdr:colOff>50800</xdr:colOff>
      <xdr:row>55</xdr:row>
      <xdr:rowOff>111742</xdr:rowOff>
    </xdr:to>
    <xdr:cxnSp macro="">
      <xdr:nvCxnSpPr>
        <xdr:cNvPr id="123" name="直線コネクタ 122"/>
        <xdr:cNvCxnSpPr/>
      </xdr:nvCxnSpPr>
      <xdr:spPr>
        <a:xfrm>
          <a:off x="2019300" y="9535229"/>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105479</xdr:rowOff>
    </xdr:from>
    <xdr:to>
      <xdr:col>10</xdr:col>
      <xdr:colOff>114300</xdr:colOff>
      <xdr:row>55</xdr:row>
      <xdr:rowOff>124064</xdr:rowOff>
    </xdr:to>
    <xdr:cxnSp macro="">
      <xdr:nvCxnSpPr>
        <xdr:cNvPr id="126" name="直線コネクタ 125"/>
        <xdr:cNvCxnSpPr/>
      </xdr:nvCxnSpPr>
      <xdr:spPr>
        <a:xfrm flipV="1">
          <a:off x="1130300" y="9535229"/>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27612</xdr:rowOff>
    </xdr:from>
    <xdr:to>
      <xdr:col>24</xdr:col>
      <xdr:colOff>114300</xdr:colOff>
      <xdr:row>54</xdr:row>
      <xdr:rowOff>129212</xdr:rowOff>
    </xdr:to>
    <xdr:sp macro="" textlink="">
      <xdr:nvSpPr>
        <xdr:cNvPr id="136" name="楕円 135"/>
        <xdr:cNvSpPr/>
      </xdr:nvSpPr>
      <xdr:spPr>
        <a:xfrm>
          <a:off x="4584700" y="92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50489</xdr:rowOff>
    </xdr:from>
    <xdr:ext cx="534377" cy="259045"/>
    <xdr:sp macro="" textlink="">
      <xdr:nvSpPr>
        <xdr:cNvPr id="137" name="物件費該当値テキスト"/>
        <xdr:cNvSpPr txBox="1"/>
      </xdr:nvSpPr>
      <xdr:spPr>
        <a:xfrm>
          <a:off x="4686300" y="91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91392</xdr:rowOff>
    </xdr:from>
    <xdr:to>
      <xdr:col>20</xdr:col>
      <xdr:colOff>38100</xdr:colOff>
      <xdr:row>55</xdr:row>
      <xdr:rowOff>21542</xdr:rowOff>
    </xdr:to>
    <xdr:sp macro="" textlink="">
      <xdr:nvSpPr>
        <xdr:cNvPr id="138" name="楕円 137"/>
        <xdr:cNvSpPr/>
      </xdr:nvSpPr>
      <xdr:spPr>
        <a:xfrm>
          <a:off x="3746500" y="93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12669</xdr:rowOff>
    </xdr:from>
    <xdr:ext cx="534377" cy="259045"/>
    <xdr:sp macro="" textlink="">
      <xdr:nvSpPr>
        <xdr:cNvPr id="139" name="テキスト ボックス 138"/>
        <xdr:cNvSpPr txBox="1"/>
      </xdr:nvSpPr>
      <xdr:spPr>
        <a:xfrm>
          <a:off x="3530111" y="94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60942</xdr:rowOff>
    </xdr:from>
    <xdr:to>
      <xdr:col>15</xdr:col>
      <xdr:colOff>101600</xdr:colOff>
      <xdr:row>55</xdr:row>
      <xdr:rowOff>162542</xdr:rowOff>
    </xdr:to>
    <xdr:sp macro="" textlink="">
      <xdr:nvSpPr>
        <xdr:cNvPr id="140" name="楕円 139"/>
        <xdr:cNvSpPr/>
      </xdr:nvSpPr>
      <xdr:spPr>
        <a:xfrm>
          <a:off x="2857500" y="94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153669</xdr:rowOff>
    </xdr:from>
    <xdr:ext cx="534377" cy="259045"/>
    <xdr:sp macro="" textlink="">
      <xdr:nvSpPr>
        <xdr:cNvPr id="141" name="テキスト ボックス 140"/>
        <xdr:cNvSpPr txBox="1"/>
      </xdr:nvSpPr>
      <xdr:spPr>
        <a:xfrm>
          <a:off x="2641111" y="95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54679</xdr:rowOff>
    </xdr:from>
    <xdr:to>
      <xdr:col>10</xdr:col>
      <xdr:colOff>165100</xdr:colOff>
      <xdr:row>55</xdr:row>
      <xdr:rowOff>156279</xdr:rowOff>
    </xdr:to>
    <xdr:sp macro="" textlink="">
      <xdr:nvSpPr>
        <xdr:cNvPr id="142" name="楕円 141"/>
        <xdr:cNvSpPr/>
      </xdr:nvSpPr>
      <xdr:spPr>
        <a:xfrm>
          <a:off x="1968500" y="94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147406</xdr:rowOff>
    </xdr:from>
    <xdr:ext cx="534377" cy="259045"/>
    <xdr:sp macro="" textlink="">
      <xdr:nvSpPr>
        <xdr:cNvPr id="143" name="テキスト ボックス 142"/>
        <xdr:cNvSpPr txBox="1"/>
      </xdr:nvSpPr>
      <xdr:spPr>
        <a:xfrm>
          <a:off x="1752111" y="95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73264</xdr:rowOff>
    </xdr:from>
    <xdr:to>
      <xdr:col>6</xdr:col>
      <xdr:colOff>38100</xdr:colOff>
      <xdr:row>56</xdr:row>
      <xdr:rowOff>3414</xdr:rowOff>
    </xdr:to>
    <xdr:sp macro="" textlink="">
      <xdr:nvSpPr>
        <xdr:cNvPr id="144" name="楕円 143"/>
        <xdr:cNvSpPr/>
      </xdr:nvSpPr>
      <xdr:spPr>
        <a:xfrm>
          <a:off x="1079500" y="950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165991</xdr:rowOff>
    </xdr:from>
    <xdr:ext cx="534377" cy="259045"/>
    <xdr:sp macro="" textlink="">
      <xdr:nvSpPr>
        <xdr:cNvPr id="145" name="テキスト ボックス 144"/>
        <xdr:cNvSpPr txBox="1"/>
      </xdr:nvSpPr>
      <xdr:spPr>
        <a:xfrm>
          <a:off x="863111" y="959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148569</xdr:rowOff>
    </xdr:from>
    <xdr:to>
      <xdr:col>24</xdr:col>
      <xdr:colOff>63500</xdr:colOff>
      <xdr:row>77</xdr:row>
      <xdr:rowOff>159176</xdr:rowOff>
    </xdr:to>
    <xdr:cxnSp macro="">
      <xdr:nvCxnSpPr>
        <xdr:cNvPr id="172" name="直線コネクタ 171"/>
        <xdr:cNvCxnSpPr/>
      </xdr:nvCxnSpPr>
      <xdr:spPr>
        <a:xfrm flipV="1">
          <a:off x="3797300" y="13350219"/>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159176</xdr:rowOff>
    </xdr:from>
    <xdr:to>
      <xdr:col>19</xdr:col>
      <xdr:colOff>177800</xdr:colOff>
      <xdr:row>78</xdr:row>
      <xdr:rowOff>61336</xdr:rowOff>
    </xdr:to>
    <xdr:cxnSp macro="">
      <xdr:nvCxnSpPr>
        <xdr:cNvPr id="175" name="直線コネクタ 174"/>
        <xdr:cNvCxnSpPr/>
      </xdr:nvCxnSpPr>
      <xdr:spPr>
        <a:xfrm flipV="1">
          <a:off x="2908300" y="13360826"/>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32533</xdr:rowOff>
    </xdr:from>
    <xdr:to>
      <xdr:col>15</xdr:col>
      <xdr:colOff>50800</xdr:colOff>
      <xdr:row>78</xdr:row>
      <xdr:rowOff>61336</xdr:rowOff>
    </xdr:to>
    <xdr:cxnSp macro="">
      <xdr:nvCxnSpPr>
        <xdr:cNvPr id="178" name="直線コネクタ 177"/>
        <xdr:cNvCxnSpPr/>
      </xdr:nvCxnSpPr>
      <xdr:spPr>
        <a:xfrm>
          <a:off x="2019300" y="13405633"/>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17993</xdr:rowOff>
    </xdr:from>
    <xdr:to>
      <xdr:col>10</xdr:col>
      <xdr:colOff>114300</xdr:colOff>
      <xdr:row>78</xdr:row>
      <xdr:rowOff>32533</xdr:rowOff>
    </xdr:to>
    <xdr:cxnSp macro="">
      <xdr:nvCxnSpPr>
        <xdr:cNvPr id="181" name="直線コネクタ 180"/>
        <xdr:cNvCxnSpPr/>
      </xdr:nvCxnSpPr>
      <xdr:spPr>
        <a:xfrm>
          <a:off x="1130300" y="13391093"/>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97769</xdr:rowOff>
    </xdr:from>
    <xdr:to>
      <xdr:col>24</xdr:col>
      <xdr:colOff>114300</xdr:colOff>
      <xdr:row>78</xdr:row>
      <xdr:rowOff>27919</xdr:rowOff>
    </xdr:to>
    <xdr:sp macro="" textlink="">
      <xdr:nvSpPr>
        <xdr:cNvPr id="191" name="楕円 190"/>
        <xdr:cNvSpPr/>
      </xdr:nvSpPr>
      <xdr:spPr>
        <a:xfrm>
          <a:off x="45847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76196</xdr:rowOff>
    </xdr:from>
    <xdr:ext cx="469744" cy="259045"/>
    <xdr:sp macro="" textlink="">
      <xdr:nvSpPr>
        <xdr:cNvPr id="192" name="維持補修費該当値テキスト"/>
        <xdr:cNvSpPr txBox="1"/>
      </xdr:nvSpPr>
      <xdr:spPr>
        <a:xfrm>
          <a:off x="4686300" y="1327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108376</xdr:rowOff>
    </xdr:from>
    <xdr:to>
      <xdr:col>20</xdr:col>
      <xdr:colOff>38100</xdr:colOff>
      <xdr:row>78</xdr:row>
      <xdr:rowOff>38526</xdr:rowOff>
    </xdr:to>
    <xdr:sp macro="" textlink="">
      <xdr:nvSpPr>
        <xdr:cNvPr id="193" name="楕円 192"/>
        <xdr:cNvSpPr/>
      </xdr:nvSpPr>
      <xdr:spPr>
        <a:xfrm>
          <a:off x="3746500" y="133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29653</xdr:rowOff>
    </xdr:from>
    <xdr:ext cx="469744" cy="259045"/>
    <xdr:sp macro="" textlink="">
      <xdr:nvSpPr>
        <xdr:cNvPr id="194" name="テキスト ボックス 193"/>
        <xdr:cNvSpPr txBox="1"/>
      </xdr:nvSpPr>
      <xdr:spPr>
        <a:xfrm>
          <a:off x="3562428" y="134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10536</xdr:rowOff>
    </xdr:from>
    <xdr:to>
      <xdr:col>15</xdr:col>
      <xdr:colOff>101600</xdr:colOff>
      <xdr:row>78</xdr:row>
      <xdr:rowOff>112136</xdr:rowOff>
    </xdr:to>
    <xdr:sp macro="" textlink="">
      <xdr:nvSpPr>
        <xdr:cNvPr id="195" name="楕円 194"/>
        <xdr:cNvSpPr/>
      </xdr:nvSpPr>
      <xdr:spPr>
        <a:xfrm>
          <a:off x="2857500" y="133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103263</xdr:rowOff>
    </xdr:from>
    <xdr:ext cx="469744" cy="259045"/>
    <xdr:sp macro="" textlink="">
      <xdr:nvSpPr>
        <xdr:cNvPr id="196" name="テキスト ボックス 195"/>
        <xdr:cNvSpPr txBox="1"/>
      </xdr:nvSpPr>
      <xdr:spPr>
        <a:xfrm>
          <a:off x="2673428" y="134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153183</xdr:rowOff>
    </xdr:from>
    <xdr:to>
      <xdr:col>10</xdr:col>
      <xdr:colOff>165100</xdr:colOff>
      <xdr:row>78</xdr:row>
      <xdr:rowOff>83333</xdr:rowOff>
    </xdr:to>
    <xdr:sp macro="" textlink="">
      <xdr:nvSpPr>
        <xdr:cNvPr id="197" name="楕円 196"/>
        <xdr:cNvSpPr/>
      </xdr:nvSpPr>
      <xdr:spPr>
        <a:xfrm>
          <a:off x="1968500" y="133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74460</xdr:rowOff>
    </xdr:from>
    <xdr:ext cx="469744" cy="259045"/>
    <xdr:sp macro="" textlink="">
      <xdr:nvSpPr>
        <xdr:cNvPr id="198" name="テキスト ボックス 197"/>
        <xdr:cNvSpPr txBox="1"/>
      </xdr:nvSpPr>
      <xdr:spPr>
        <a:xfrm>
          <a:off x="1784428" y="1344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138643</xdr:rowOff>
    </xdr:from>
    <xdr:to>
      <xdr:col>6</xdr:col>
      <xdr:colOff>38100</xdr:colOff>
      <xdr:row>78</xdr:row>
      <xdr:rowOff>68793</xdr:rowOff>
    </xdr:to>
    <xdr:sp macro="" textlink="">
      <xdr:nvSpPr>
        <xdr:cNvPr id="199" name="楕円 198"/>
        <xdr:cNvSpPr/>
      </xdr:nvSpPr>
      <xdr:spPr>
        <a:xfrm>
          <a:off x="1079500" y="133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59920</xdr:rowOff>
    </xdr:from>
    <xdr:ext cx="469744" cy="259045"/>
    <xdr:sp macro="" textlink="">
      <xdr:nvSpPr>
        <xdr:cNvPr id="200" name="テキスト ボックス 199"/>
        <xdr:cNvSpPr txBox="1"/>
      </xdr:nvSpPr>
      <xdr:spPr>
        <a:xfrm>
          <a:off x="895428" y="1343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111933</xdr:rowOff>
    </xdr:from>
    <xdr:to>
      <xdr:col>24</xdr:col>
      <xdr:colOff>63500</xdr:colOff>
      <xdr:row>95</xdr:row>
      <xdr:rowOff>126212</xdr:rowOff>
    </xdr:to>
    <xdr:cxnSp macro="">
      <xdr:nvCxnSpPr>
        <xdr:cNvPr id="228" name="直線コネクタ 227"/>
        <xdr:cNvCxnSpPr/>
      </xdr:nvCxnSpPr>
      <xdr:spPr>
        <a:xfrm>
          <a:off x="3797300" y="16399683"/>
          <a:ext cx="8382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111933</xdr:rowOff>
    </xdr:from>
    <xdr:to>
      <xdr:col>19</xdr:col>
      <xdr:colOff>177800</xdr:colOff>
      <xdr:row>95</xdr:row>
      <xdr:rowOff>141559</xdr:rowOff>
    </xdr:to>
    <xdr:cxnSp macro="">
      <xdr:nvCxnSpPr>
        <xdr:cNvPr id="231" name="直線コネクタ 230"/>
        <xdr:cNvCxnSpPr/>
      </xdr:nvCxnSpPr>
      <xdr:spPr>
        <a:xfrm flipV="1">
          <a:off x="2908300" y="16399683"/>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141559</xdr:rowOff>
    </xdr:from>
    <xdr:to>
      <xdr:col>15</xdr:col>
      <xdr:colOff>50800</xdr:colOff>
      <xdr:row>96</xdr:row>
      <xdr:rowOff>67614</xdr:rowOff>
    </xdr:to>
    <xdr:cxnSp macro="">
      <xdr:nvCxnSpPr>
        <xdr:cNvPr id="234" name="直線コネクタ 233"/>
        <xdr:cNvCxnSpPr/>
      </xdr:nvCxnSpPr>
      <xdr:spPr>
        <a:xfrm flipV="1">
          <a:off x="2019300" y="16429309"/>
          <a:ext cx="889000" cy="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67614</xdr:rowOff>
    </xdr:from>
    <xdr:to>
      <xdr:col>10</xdr:col>
      <xdr:colOff>114300</xdr:colOff>
      <xdr:row>96</xdr:row>
      <xdr:rowOff>108655</xdr:rowOff>
    </xdr:to>
    <xdr:cxnSp macro="">
      <xdr:nvCxnSpPr>
        <xdr:cNvPr id="237" name="直線コネクタ 236"/>
        <xdr:cNvCxnSpPr/>
      </xdr:nvCxnSpPr>
      <xdr:spPr>
        <a:xfrm flipV="1">
          <a:off x="1130300" y="16526814"/>
          <a:ext cx="889000" cy="4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75412</xdr:rowOff>
    </xdr:from>
    <xdr:to>
      <xdr:col>24</xdr:col>
      <xdr:colOff>114300</xdr:colOff>
      <xdr:row>96</xdr:row>
      <xdr:rowOff>5562</xdr:rowOff>
    </xdr:to>
    <xdr:sp macro="" textlink="">
      <xdr:nvSpPr>
        <xdr:cNvPr id="247" name="楕円 246"/>
        <xdr:cNvSpPr/>
      </xdr:nvSpPr>
      <xdr:spPr>
        <a:xfrm>
          <a:off x="4584700" y="163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98289</xdr:rowOff>
    </xdr:from>
    <xdr:ext cx="534377" cy="259045"/>
    <xdr:sp macro="" textlink="">
      <xdr:nvSpPr>
        <xdr:cNvPr id="248" name="扶助費該当値テキスト"/>
        <xdr:cNvSpPr txBox="1"/>
      </xdr:nvSpPr>
      <xdr:spPr>
        <a:xfrm>
          <a:off x="4686300" y="162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61133</xdr:rowOff>
    </xdr:from>
    <xdr:to>
      <xdr:col>20</xdr:col>
      <xdr:colOff>38100</xdr:colOff>
      <xdr:row>95</xdr:row>
      <xdr:rowOff>162733</xdr:rowOff>
    </xdr:to>
    <xdr:sp macro="" textlink="">
      <xdr:nvSpPr>
        <xdr:cNvPr id="249" name="楕円 248"/>
        <xdr:cNvSpPr/>
      </xdr:nvSpPr>
      <xdr:spPr>
        <a:xfrm>
          <a:off x="3746500" y="163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7810</xdr:rowOff>
    </xdr:from>
    <xdr:ext cx="534377" cy="259045"/>
    <xdr:sp macro="" textlink="">
      <xdr:nvSpPr>
        <xdr:cNvPr id="250" name="テキスト ボックス 249"/>
        <xdr:cNvSpPr txBox="1"/>
      </xdr:nvSpPr>
      <xdr:spPr>
        <a:xfrm>
          <a:off x="3530111" y="161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90759</xdr:rowOff>
    </xdr:from>
    <xdr:to>
      <xdr:col>15</xdr:col>
      <xdr:colOff>101600</xdr:colOff>
      <xdr:row>96</xdr:row>
      <xdr:rowOff>20909</xdr:rowOff>
    </xdr:to>
    <xdr:sp macro="" textlink="">
      <xdr:nvSpPr>
        <xdr:cNvPr id="251" name="楕円 250"/>
        <xdr:cNvSpPr/>
      </xdr:nvSpPr>
      <xdr:spPr>
        <a:xfrm>
          <a:off x="2857500" y="163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37436</xdr:rowOff>
    </xdr:from>
    <xdr:ext cx="534377" cy="259045"/>
    <xdr:sp macro="" textlink="">
      <xdr:nvSpPr>
        <xdr:cNvPr id="252" name="テキスト ボックス 251"/>
        <xdr:cNvSpPr txBox="1"/>
      </xdr:nvSpPr>
      <xdr:spPr>
        <a:xfrm>
          <a:off x="2641111" y="161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16814</xdr:rowOff>
    </xdr:from>
    <xdr:to>
      <xdr:col>10</xdr:col>
      <xdr:colOff>165100</xdr:colOff>
      <xdr:row>96</xdr:row>
      <xdr:rowOff>118414</xdr:rowOff>
    </xdr:to>
    <xdr:sp macro="" textlink="">
      <xdr:nvSpPr>
        <xdr:cNvPr id="253" name="楕円 252"/>
        <xdr:cNvSpPr/>
      </xdr:nvSpPr>
      <xdr:spPr>
        <a:xfrm>
          <a:off x="1968500" y="164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134941</xdr:rowOff>
    </xdr:from>
    <xdr:ext cx="534377" cy="259045"/>
    <xdr:sp macro="" textlink="">
      <xdr:nvSpPr>
        <xdr:cNvPr id="254" name="テキスト ボックス 253"/>
        <xdr:cNvSpPr txBox="1"/>
      </xdr:nvSpPr>
      <xdr:spPr>
        <a:xfrm>
          <a:off x="1752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57855</xdr:rowOff>
    </xdr:from>
    <xdr:to>
      <xdr:col>6</xdr:col>
      <xdr:colOff>38100</xdr:colOff>
      <xdr:row>96</xdr:row>
      <xdr:rowOff>159455</xdr:rowOff>
    </xdr:to>
    <xdr:sp macro="" textlink="">
      <xdr:nvSpPr>
        <xdr:cNvPr id="255" name="楕円 254"/>
        <xdr:cNvSpPr/>
      </xdr:nvSpPr>
      <xdr:spPr>
        <a:xfrm>
          <a:off x="1079500" y="165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4532</xdr:rowOff>
    </xdr:from>
    <xdr:ext cx="534377" cy="259045"/>
    <xdr:sp macro="" textlink="">
      <xdr:nvSpPr>
        <xdr:cNvPr id="256" name="テキスト ボックス 255"/>
        <xdr:cNvSpPr txBox="1"/>
      </xdr:nvSpPr>
      <xdr:spPr>
        <a:xfrm>
          <a:off x="863111" y="162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101195</xdr:rowOff>
    </xdr:from>
    <xdr:to>
      <xdr:col>55</xdr:col>
      <xdr:colOff>0</xdr:colOff>
      <xdr:row>36</xdr:row>
      <xdr:rowOff>131556</xdr:rowOff>
    </xdr:to>
    <xdr:cxnSp macro="">
      <xdr:nvCxnSpPr>
        <xdr:cNvPr id="289" name="直線コネクタ 288"/>
        <xdr:cNvCxnSpPr/>
      </xdr:nvCxnSpPr>
      <xdr:spPr>
        <a:xfrm>
          <a:off x="9639300" y="6273395"/>
          <a:ext cx="838200" cy="3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90651</xdr:rowOff>
    </xdr:from>
    <xdr:to>
      <xdr:col>50</xdr:col>
      <xdr:colOff>114300</xdr:colOff>
      <xdr:row>36</xdr:row>
      <xdr:rowOff>101195</xdr:rowOff>
    </xdr:to>
    <xdr:cxnSp macro="">
      <xdr:nvCxnSpPr>
        <xdr:cNvPr id="292" name="直線コネクタ 291"/>
        <xdr:cNvCxnSpPr/>
      </xdr:nvCxnSpPr>
      <xdr:spPr>
        <a:xfrm>
          <a:off x="8750300" y="6262851"/>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50346</xdr:rowOff>
    </xdr:from>
    <xdr:to>
      <xdr:col>45</xdr:col>
      <xdr:colOff>177800</xdr:colOff>
      <xdr:row>36</xdr:row>
      <xdr:rowOff>90651</xdr:rowOff>
    </xdr:to>
    <xdr:cxnSp macro="">
      <xdr:nvCxnSpPr>
        <xdr:cNvPr id="295" name="直線コネクタ 294"/>
        <xdr:cNvCxnSpPr/>
      </xdr:nvCxnSpPr>
      <xdr:spPr>
        <a:xfrm>
          <a:off x="7861300" y="6222546"/>
          <a:ext cx="889000" cy="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50346</xdr:rowOff>
    </xdr:from>
    <xdr:to>
      <xdr:col>41</xdr:col>
      <xdr:colOff>50800</xdr:colOff>
      <xdr:row>36</xdr:row>
      <xdr:rowOff>55832</xdr:rowOff>
    </xdr:to>
    <xdr:cxnSp macro="">
      <xdr:nvCxnSpPr>
        <xdr:cNvPr id="298" name="直線コネクタ 297"/>
        <xdr:cNvCxnSpPr/>
      </xdr:nvCxnSpPr>
      <xdr:spPr>
        <a:xfrm flipV="1">
          <a:off x="6972300" y="622254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80756</xdr:rowOff>
    </xdr:from>
    <xdr:to>
      <xdr:col>55</xdr:col>
      <xdr:colOff>50800</xdr:colOff>
      <xdr:row>37</xdr:row>
      <xdr:rowOff>10906</xdr:rowOff>
    </xdr:to>
    <xdr:sp macro="" textlink="">
      <xdr:nvSpPr>
        <xdr:cNvPr id="308" name="楕円 307"/>
        <xdr:cNvSpPr/>
      </xdr:nvSpPr>
      <xdr:spPr>
        <a:xfrm>
          <a:off x="10426700" y="62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59183</xdr:rowOff>
    </xdr:from>
    <xdr:ext cx="534377" cy="259045"/>
    <xdr:sp macro="" textlink="">
      <xdr:nvSpPr>
        <xdr:cNvPr id="309" name="補助費等該当値テキスト"/>
        <xdr:cNvSpPr txBox="1"/>
      </xdr:nvSpPr>
      <xdr:spPr>
        <a:xfrm>
          <a:off x="10528300" y="623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50395</xdr:rowOff>
    </xdr:from>
    <xdr:to>
      <xdr:col>50</xdr:col>
      <xdr:colOff>165100</xdr:colOff>
      <xdr:row>36</xdr:row>
      <xdr:rowOff>151995</xdr:rowOff>
    </xdr:to>
    <xdr:sp macro="" textlink="">
      <xdr:nvSpPr>
        <xdr:cNvPr id="310" name="楕円 309"/>
        <xdr:cNvSpPr/>
      </xdr:nvSpPr>
      <xdr:spPr>
        <a:xfrm>
          <a:off x="9588500" y="62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143122</xdr:rowOff>
    </xdr:from>
    <xdr:ext cx="534377" cy="259045"/>
    <xdr:sp macro="" textlink="">
      <xdr:nvSpPr>
        <xdr:cNvPr id="311" name="テキスト ボックス 310"/>
        <xdr:cNvSpPr txBox="1"/>
      </xdr:nvSpPr>
      <xdr:spPr>
        <a:xfrm>
          <a:off x="9372111" y="631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39851</xdr:rowOff>
    </xdr:from>
    <xdr:to>
      <xdr:col>46</xdr:col>
      <xdr:colOff>38100</xdr:colOff>
      <xdr:row>36</xdr:row>
      <xdr:rowOff>141451</xdr:rowOff>
    </xdr:to>
    <xdr:sp macro="" textlink="">
      <xdr:nvSpPr>
        <xdr:cNvPr id="312" name="楕円 311"/>
        <xdr:cNvSpPr/>
      </xdr:nvSpPr>
      <xdr:spPr>
        <a:xfrm>
          <a:off x="8699500" y="62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157978</xdr:rowOff>
    </xdr:from>
    <xdr:ext cx="534377" cy="259045"/>
    <xdr:sp macro="" textlink="">
      <xdr:nvSpPr>
        <xdr:cNvPr id="313" name="テキスト ボックス 312"/>
        <xdr:cNvSpPr txBox="1"/>
      </xdr:nvSpPr>
      <xdr:spPr>
        <a:xfrm>
          <a:off x="8483111" y="59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170996</xdr:rowOff>
    </xdr:from>
    <xdr:to>
      <xdr:col>41</xdr:col>
      <xdr:colOff>101600</xdr:colOff>
      <xdr:row>36</xdr:row>
      <xdr:rowOff>101146</xdr:rowOff>
    </xdr:to>
    <xdr:sp macro="" textlink="">
      <xdr:nvSpPr>
        <xdr:cNvPr id="314" name="楕円 313"/>
        <xdr:cNvSpPr/>
      </xdr:nvSpPr>
      <xdr:spPr>
        <a:xfrm>
          <a:off x="7810500" y="61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117673</xdr:rowOff>
    </xdr:from>
    <xdr:ext cx="534377" cy="259045"/>
    <xdr:sp macro="" textlink="">
      <xdr:nvSpPr>
        <xdr:cNvPr id="315" name="テキスト ボックス 314"/>
        <xdr:cNvSpPr txBox="1"/>
      </xdr:nvSpPr>
      <xdr:spPr>
        <a:xfrm>
          <a:off x="7594111" y="594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5032</xdr:rowOff>
    </xdr:from>
    <xdr:to>
      <xdr:col>36</xdr:col>
      <xdr:colOff>165100</xdr:colOff>
      <xdr:row>36</xdr:row>
      <xdr:rowOff>106632</xdr:rowOff>
    </xdr:to>
    <xdr:sp macro="" textlink="">
      <xdr:nvSpPr>
        <xdr:cNvPr id="316" name="楕円 315"/>
        <xdr:cNvSpPr/>
      </xdr:nvSpPr>
      <xdr:spPr>
        <a:xfrm>
          <a:off x="6921500" y="61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123159</xdr:rowOff>
    </xdr:from>
    <xdr:ext cx="534377" cy="259045"/>
    <xdr:sp macro="" textlink="">
      <xdr:nvSpPr>
        <xdr:cNvPr id="317" name="テキスト ボックス 316"/>
        <xdr:cNvSpPr txBox="1"/>
      </xdr:nvSpPr>
      <xdr:spPr>
        <a:xfrm>
          <a:off x="6705111" y="595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29743</xdr:rowOff>
    </xdr:from>
    <xdr:to>
      <xdr:col>55</xdr:col>
      <xdr:colOff>0</xdr:colOff>
      <xdr:row>58</xdr:row>
      <xdr:rowOff>33154</xdr:rowOff>
    </xdr:to>
    <xdr:cxnSp macro="">
      <xdr:nvCxnSpPr>
        <xdr:cNvPr id="344" name="直線コネクタ 343"/>
        <xdr:cNvCxnSpPr/>
      </xdr:nvCxnSpPr>
      <xdr:spPr>
        <a:xfrm>
          <a:off x="9639300" y="9973843"/>
          <a:ext cx="8382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170053</xdr:rowOff>
    </xdr:from>
    <xdr:to>
      <xdr:col>50</xdr:col>
      <xdr:colOff>114300</xdr:colOff>
      <xdr:row>58</xdr:row>
      <xdr:rowOff>29743</xdr:rowOff>
    </xdr:to>
    <xdr:cxnSp macro="">
      <xdr:nvCxnSpPr>
        <xdr:cNvPr id="347" name="直線コネクタ 346"/>
        <xdr:cNvCxnSpPr/>
      </xdr:nvCxnSpPr>
      <xdr:spPr>
        <a:xfrm>
          <a:off x="8750300" y="9942703"/>
          <a:ext cx="8890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128494</xdr:rowOff>
    </xdr:from>
    <xdr:to>
      <xdr:col>45</xdr:col>
      <xdr:colOff>177800</xdr:colOff>
      <xdr:row>57</xdr:row>
      <xdr:rowOff>170053</xdr:rowOff>
    </xdr:to>
    <xdr:cxnSp macro="">
      <xdr:nvCxnSpPr>
        <xdr:cNvPr id="350" name="直線コネクタ 349"/>
        <xdr:cNvCxnSpPr/>
      </xdr:nvCxnSpPr>
      <xdr:spPr>
        <a:xfrm>
          <a:off x="7861300" y="9901144"/>
          <a:ext cx="8890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128494</xdr:rowOff>
    </xdr:from>
    <xdr:to>
      <xdr:col>41</xdr:col>
      <xdr:colOff>50800</xdr:colOff>
      <xdr:row>57</xdr:row>
      <xdr:rowOff>137922</xdr:rowOff>
    </xdr:to>
    <xdr:cxnSp macro="">
      <xdr:nvCxnSpPr>
        <xdr:cNvPr id="353" name="直線コネクタ 352"/>
        <xdr:cNvCxnSpPr/>
      </xdr:nvCxnSpPr>
      <xdr:spPr>
        <a:xfrm flipV="1">
          <a:off x="6972300" y="9901144"/>
          <a:ext cx="8890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153804</xdr:rowOff>
    </xdr:from>
    <xdr:to>
      <xdr:col>55</xdr:col>
      <xdr:colOff>50800</xdr:colOff>
      <xdr:row>58</xdr:row>
      <xdr:rowOff>83954</xdr:rowOff>
    </xdr:to>
    <xdr:sp macro="" textlink="">
      <xdr:nvSpPr>
        <xdr:cNvPr id="363" name="楕円 362"/>
        <xdr:cNvSpPr/>
      </xdr:nvSpPr>
      <xdr:spPr>
        <a:xfrm>
          <a:off x="10426700" y="99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68731</xdr:rowOff>
    </xdr:from>
    <xdr:ext cx="534377" cy="259045"/>
    <xdr:sp macro="" textlink="">
      <xdr:nvSpPr>
        <xdr:cNvPr id="364" name="普通建設事業費該当値テキスト"/>
        <xdr:cNvSpPr txBox="1"/>
      </xdr:nvSpPr>
      <xdr:spPr>
        <a:xfrm>
          <a:off x="10528300" y="984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150393</xdr:rowOff>
    </xdr:from>
    <xdr:to>
      <xdr:col>50</xdr:col>
      <xdr:colOff>165100</xdr:colOff>
      <xdr:row>58</xdr:row>
      <xdr:rowOff>80543</xdr:rowOff>
    </xdr:to>
    <xdr:sp macro="" textlink="">
      <xdr:nvSpPr>
        <xdr:cNvPr id="365" name="楕円 364"/>
        <xdr:cNvSpPr/>
      </xdr:nvSpPr>
      <xdr:spPr>
        <a:xfrm>
          <a:off x="9588500" y="99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71670</xdr:rowOff>
    </xdr:from>
    <xdr:ext cx="534377" cy="259045"/>
    <xdr:sp macro="" textlink="">
      <xdr:nvSpPr>
        <xdr:cNvPr id="366" name="テキスト ボックス 365"/>
        <xdr:cNvSpPr txBox="1"/>
      </xdr:nvSpPr>
      <xdr:spPr>
        <a:xfrm>
          <a:off x="9372111" y="100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119253</xdr:rowOff>
    </xdr:from>
    <xdr:to>
      <xdr:col>46</xdr:col>
      <xdr:colOff>38100</xdr:colOff>
      <xdr:row>58</xdr:row>
      <xdr:rowOff>49403</xdr:rowOff>
    </xdr:to>
    <xdr:sp macro="" textlink="">
      <xdr:nvSpPr>
        <xdr:cNvPr id="367" name="楕円 366"/>
        <xdr:cNvSpPr/>
      </xdr:nvSpPr>
      <xdr:spPr>
        <a:xfrm>
          <a:off x="8699500" y="98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40530</xdr:rowOff>
    </xdr:from>
    <xdr:ext cx="534377" cy="259045"/>
    <xdr:sp macro="" textlink="">
      <xdr:nvSpPr>
        <xdr:cNvPr id="368" name="テキスト ボックス 367"/>
        <xdr:cNvSpPr txBox="1"/>
      </xdr:nvSpPr>
      <xdr:spPr>
        <a:xfrm>
          <a:off x="8483111" y="99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77694</xdr:rowOff>
    </xdr:from>
    <xdr:to>
      <xdr:col>41</xdr:col>
      <xdr:colOff>101600</xdr:colOff>
      <xdr:row>58</xdr:row>
      <xdr:rowOff>7844</xdr:rowOff>
    </xdr:to>
    <xdr:sp macro="" textlink="">
      <xdr:nvSpPr>
        <xdr:cNvPr id="369" name="楕円 368"/>
        <xdr:cNvSpPr/>
      </xdr:nvSpPr>
      <xdr:spPr>
        <a:xfrm>
          <a:off x="7810500" y="98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170421</xdr:rowOff>
    </xdr:from>
    <xdr:ext cx="534377" cy="259045"/>
    <xdr:sp macro="" textlink="">
      <xdr:nvSpPr>
        <xdr:cNvPr id="370" name="テキスト ボックス 369"/>
        <xdr:cNvSpPr txBox="1"/>
      </xdr:nvSpPr>
      <xdr:spPr>
        <a:xfrm>
          <a:off x="7594111" y="99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87122</xdr:rowOff>
    </xdr:from>
    <xdr:to>
      <xdr:col>36</xdr:col>
      <xdr:colOff>165100</xdr:colOff>
      <xdr:row>58</xdr:row>
      <xdr:rowOff>17272</xdr:rowOff>
    </xdr:to>
    <xdr:sp macro="" textlink="">
      <xdr:nvSpPr>
        <xdr:cNvPr id="371" name="楕円 370"/>
        <xdr:cNvSpPr/>
      </xdr:nvSpPr>
      <xdr:spPr>
        <a:xfrm>
          <a:off x="6921500" y="98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8399</xdr:rowOff>
    </xdr:from>
    <xdr:ext cx="534377" cy="259045"/>
    <xdr:sp macro="" textlink="">
      <xdr:nvSpPr>
        <xdr:cNvPr id="372" name="テキスト ボックス 371"/>
        <xdr:cNvSpPr txBox="1"/>
      </xdr:nvSpPr>
      <xdr:spPr>
        <a:xfrm>
          <a:off x="6705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118211</xdr:rowOff>
    </xdr:from>
    <xdr:to>
      <xdr:col>55</xdr:col>
      <xdr:colOff>0</xdr:colOff>
      <xdr:row>79</xdr:row>
      <xdr:rowOff>44515</xdr:rowOff>
    </xdr:to>
    <xdr:cxnSp macro="">
      <xdr:nvCxnSpPr>
        <xdr:cNvPr id="403" name="直線コネクタ 402"/>
        <xdr:cNvCxnSpPr/>
      </xdr:nvCxnSpPr>
      <xdr:spPr>
        <a:xfrm>
          <a:off x="9639300" y="13491311"/>
          <a:ext cx="838200" cy="9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118211</xdr:rowOff>
    </xdr:from>
    <xdr:to>
      <xdr:col>50</xdr:col>
      <xdr:colOff>114300</xdr:colOff>
      <xdr:row>78</xdr:row>
      <xdr:rowOff>123306</xdr:rowOff>
    </xdr:to>
    <xdr:cxnSp macro="">
      <xdr:nvCxnSpPr>
        <xdr:cNvPr id="406" name="直線コネクタ 405"/>
        <xdr:cNvCxnSpPr/>
      </xdr:nvCxnSpPr>
      <xdr:spPr>
        <a:xfrm flipV="1">
          <a:off x="8750300" y="13491311"/>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123306</xdr:rowOff>
    </xdr:from>
    <xdr:to>
      <xdr:col>45</xdr:col>
      <xdr:colOff>177800</xdr:colOff>
      <xdr:row>79</xdr:row>
      <xdr:rowOff>9365</xdr:rowOff>
    </xdr:to>
    <xdr:cxnSp macro="">
      <xdr:nvCxnSpPr>
        <xdr:cNvPr id="409" name="直線コネクタ 408"/>
        <xdr:cNvCxnSpPr/>
      </xdr:nvCxnSpPr>
      <xdr:spPr>
        <a:xfrm flipV="1">
          <a:off x="7861300" y="13496406"/>
          <a:ext cx="8890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162691</xdr:rowOff>
    </xdr:from>
    <xdr:to>
      <xdr:col>41</xdr:col>
      <xdr:colOff>50800</xdr:colOff>
      <xdr:row>79</xdr:row>
      <xdr:rowOff>9365</xdr:rowOff>
    </xdr:to>
    <xdr:cxnSp macro="">
      <xdr:nvCxnSpPr>
        <xdr:cNvPr id="412" name="直線コネクタ 411"/>
        <xdr:cNvCxnSpPr/>
      </xdr:nvCxnSpPr>
      <xdr:spPr>
        <a:xfrm>
          <a:off x="6972300" y="13535791"/>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165165</xdr:rowOff>
    </xdr:from>
    <xdr:to>
      <xdr:col>55</xdr:col>
      <xdr:colOff>50800</xdr:colOff>
      <xdr:row>79</xdr:row>
      <xdr:rowOff>95315</xdr:rowOff>
    </xdr:to>
    <xdr:sp macro="" textlink="">
      <xdr:nvSpPr>
        <xdr:cNvPr id="422" name="楕円 421"/>
        <xdr:cNvSpPr/>
      </xdr:nvSpPr>
      <xdr:spPr>
        <a:xfrm>
          <a:off x="10426700" y="135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80092</xdr:rowOff>
    </xdr:from>
    <xdr:ext cx="469744" cy="259045"/>
    <xdr:sp macro="" textlink="">
      <xdr:nvSpPr>
        <xdr:cNvPr id="423" name="普通建設事業費 （ うち新規整備　）該当値テキスト"/>
        <xdr:cNvSpPr txBox="1"/>
      </xdr:nvSpPr>
      <xdr:spPr>
        <a:xfrm>
          <a:off x="10528300" y="134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67411</xdr:rowOff>
    </xdr:from>
    <xdr:to>
      <xdr:col>50</xdr:col>
      <xdr:colOff>165100</xdr:colOff>
      <xdr:row>78</xdr:row>
      <xdr:rowOff>169011</xdr:rowOff>
    </xdr:to>
    <xdr:sp macro="" textlink="">
      <xdr:nvSpPr>
        <xdr:cNvPr id="424" name="楕円 423"/>
        <xdr:cNvSpPr/>
      </xdr:nvSpPr>
      <xdr:spPr>
        <a:xfrm>
          <a:off x="9588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14088</xdr:rowOff>
    </xdr:from>
    <xdr:ext cx="534377" cy="259045"/>
    <xdr:sp macro="" textlink="">
      <xdr:nvSpPr>
        <xdr:cNvPr id="425" name="テキスト ボックス 424"/>
        <xdr:cNvSpPr txBox="1"/>
      </xdr:nvSpPr>
      <xdr:spPr>
        <a:xfrm>
          <a:off x="9372111" y="132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72506</xdr:rowOff>
    </xdr:from>
    <xdr:to>
      <xdr:col>46</xdr:col>
      <xdr:colOff>38100</xdr:colOff>
      <xdr:row>79</xdr:row>
      <xdr:rowOff>2656</xdr:rowOff>
    </xdr:to>
    <xdr:sp macro="" textlink="">
      <xdr:nvSpPr>
        <xdr:cNvPr id="426" name="楕円 425"/>
        <xdr:cNvSpPr/>
      </xdr:nvSpPr>
      <xdr:spPr>
        <a:xfrm>
          <a:off x="8699500" y="134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165233</xdr:rowOff>
    </xdr:from>
    <xdr:ext cx="534377" cy="259045"/>
    <xdr:sp macro="" textlink="">
      <xdr:nvSpPr>
        <xdr:cNvPr id="427" name="テキスト ボックス 426"/>
        <xdr:cNvSpPr txBox="1"/>
      </xdr:nvSpPr>
      <xdr:spPr>
        <a:xfrm>
          <a:off x="8483111" y="1353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130015</xdr:rowOff>
    </xdr:from>
    <xdr:to>
      <xdr:col>41</xdr:col>
      <xdr:colOff>101600</xdr:colOff>
      <xdr:row>79</xdr:row>
      <xdr:rowOff>60165</xdr:rowOff>
    </xdr:to>
    <xdr:sp macro="" textlink="">
      <xdr:nvSpPr>
        <xdr:cNvPr id="428" name="楕円 427"/>
        <xdr:cNvSpPr/>
      </xdr:nvSpPr>
      <xdr:spPr>
        <a:xfrm>
          <a:off x="7810500" y="135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51292</xdr:rowOff>
    </xdr:from>
    <xdr:ext cx="469744" cy="259045"/>
    <xdr:sp macro="" textlink="">
      <xdr:nvSpPr>
        <xdr:cNvPr id="429" name="テキスト ボックス 428"/>
        <xdr:cNvSpPr txBox="1"/>
      </xdr:nvSpPr>
      <xdr:spPr>
        <a:xfrm>
          <a:off x="7626428" y="135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111891</xdr:rowOff>
    </xdr:from>
    <xdr:to>
      <xdr:col>36</xdr:col>
      <xdr:colOff>165100</xdr:colOff>
      <xdr:row>79</xdr:row>
      <xdr:rowOff>42041</xdr:rowOff>
    </xdr:to>
    <xdr:sp macro="" textlink="">
      <xdr:nvSpPr>
        <xdr:cNvPr id="430" name="楕円 429"/>
        <xdr:cNvSpPr/>
      </xdr:nvSpPr>
      <xdr:spPr>
        <a:xfrm>
          <a:off x="6921500" y="134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33168</xdr:rowOff>
    </xdr:from>
    <xdr:ext cx="469744" cy="259045"/>
    <xdr:sp macro="" textlink="">
      <xdr:nvSpPr>
        <xdr:cNvPr id="431" name="テキスト ボックス 430"/>
        <xdr:cNvSpPr txBox="1"/>
      </xdr:nvSpPr>
      <xdr:spPr>
        <a:xfrm>
          <a:off x="6737428" y="1357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144142</xdr:rowOff>
    </xdr:from>
    <xdr:to>
      <xdr:col>55</xdr:col>
      <xdr:colOff>0</xdr:colOff>
      <xdr:row>98</xdr:row>
      <xdr:rowOff>164683</xdr:rowOff>
    </xdr:to>
    <xdr:cxnSp macro="">
      <xdr:nvCxnSpPr>
        <xdr:cNvPr id="462" name="直線コネクタ 461"/>
        <xdr:cNvCxnSpPr/>
      </xdr:nvCxnSpPr>
      <xdr:spPr>
        <a:xfrm>
          <a:off x="9639300" y="16946242"/>
          <a:ext cx="8382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34871</xdr:rowOff>
    </xdr:from>
    <xdr:to>
      <xdr:col>50</xdr:col>
      <xdr:colOff>114300</xdr:colOff>
      <xdr:row>98</xdr:row>
      <xdr:rowOff>144142</xdr:rowOff>
    </xdr:to>
    <xdr:cxnSp macro="">
      <xdr:nvCxnSpPr>
        <xdr:cNvPr id="465" name="直線コネクタ 464"/>
        <xdr:cNvCxnSpPr/>
      </xdr:nvCxnSpPr>
      <xdr:spPr>
        <a:xfrm>
          <a:off x="8750300" y="16836971"/>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16404</xdr:rowOff>
    </xdr:from>
    <xdr:to>
      <xdr:col>45</xdr:col>
      <xdr:colOff>177800</xdr:colOff>
      <xdr:row>98</xdr:row>
      <xdr:rowOff>34871</xdr:rowOff>
    </xdr:to>
    <xdr:cxnSp macro="">
      <xdr:nvCxnSpPr>
        <xdr:cNvPr id="468" name="直線コネクタ 467"/>
        <xdr:cNvCxnSpPr/>
      </xdr:nvCxnSpPr>
      <xdr:spPr>
        <a:xfrm>
          <a:off x="7861300" y="16647054"/>
          <a:ext cx="889000" cy="18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16404</xdr:rowOff>
    </xdr:from>
    <xdr:to>
      <xdr:col>41</xdr:col>
      <xdr:colOff>50800</xdr:colOff>
      <xdr:row>97</xdr:row>
      <xdr:rowOff>72312</xdr:rowOff>
    </xdr:to>
    <xdr:cxnSp macro="">
      <xdr:nvCxnSpPr>
        <xdr:cNvPr id="471" name="直線コネクタ 470"/>
        <xdr:cNvCxnSpPr/>
      </xdr:nvCxnSpPr>
      <xdr:spPr>
        <a:xfrm flipV="1">
          <a:off x="6972300" y="16647054"/>
          <a:ext cx="889000" cy="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113883</xdr:rowOff>
    </xdr:from>
    <xdr:to>
      <xdr:col>55</xdr:col>
      <xdr:colOff>50800</xdr:colOff>
      <xdr:row>99</xdr:row>
      <xdr:rowOff>44033</xdr:rowOff>
    </xdr:to>
    <xdr:sp macro="" textlink="">
      <xdr:nvSpPr>
        <xdr:cNvPr id="481" name="楕円 480"/>
        <xdr:cNvSpPr/>
      </xdr:nvSpPr>
      <xdr:spPr>
        <a:xfrm>
          <a:off x="10426700" y="169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28810</xdr:rowOff>
    </xdr:from>
    <xdr:ext cx="469744" cy="259045"/>
    <xdr:sp macro="" textlink="">
      <xdr:nvSpPr>
        <xdr:cNvPr id="482" name="普通建設事業費 （ うち更新整備　）該当値テキスト"/>
        <xdr:cNvSpPr txBox="1"/>
      </xdr:nvSpPr>
      <xdr:spPr>
        <a:xfrm>
          <a:off x="10528300" y="168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93342</xdr:rowOff>
    </xdr:from>
    <xdr:to>
      <xdr:col>50</xdr:col>
      <xdr:colOff>165100</xdr:colOff>
      <xdr:row>99</xdr:row>
      <xdr:rowOff>23492</xdr:rowOff>
    </xdr:to>
    <xdr:sp macro="" textlink="">
      <xdr:nvSpPr>
        <xdr:cNvPr id="483" name="楕円 482"/>
        <xdr:cNvSpPr/>
      </xdr:nvSpPr>
      <xdr:spPr>
        <a:xfrm>
          <a:off x="9588500" y="1689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14619</xdr:rowOff>
    </xdr:from>
    <xdr:ext cx="469744" cy="259045"/>
    <xdr:sp macro="" textlink="">
      <xdr:nvSpPr>
        <xdr:cNvPr id="484" name="テキスト ボックス 483"/>
        <xdr:cNvSpPr txBox="1"/>
      </xdr:nvSpPr>
      <xdr:spPr>
        <a:xfrm>
          <a:off x="9404428" y="1698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155521</xdr:rowOff>
    </xdr:from>
    <xdr:to>
      <xdr:col>46</xdr:col>
      <xdr:colOff>38100</xdr:colOff>
      <xdr:row>98</xdr:row>
      <xdr:rowOff>85671</xdr:rowOff>
    </xdr:to>
    <xdr:sp macro="" textlink="">
      <xdr:nvSpPr>
        <xdr:cNvPr id="485" name="楕円 484"/>
        <xdr:cNvSpPr/>
      </xdr:nvSpPr>
      <xdr:spPr>
        <a:xfrm>
          <a:off x="8699500" y="167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76798</xdr:rowOff>
    </xdr:from>
    <xdr:ext cx="534377" cy="259045"/>
    <xdr:sp macro="" textlink="">
      <xdr:nvSpPr>
        <xdr:cNvPr id="486" name="テキスト ボックス 485"/>
        <xdr:cNvSpPr txBox="1"/>
      </xdr:nvSpPr>
      <xdr:spPr>
        <a:xfrm>
          <a:off x="8483111" y="1687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137054</xdr:rowOff>
    </xdr:from>
    <xdr:to>
      <xdr:col>41</xdr:col>
      <xdr:colOff>101600</xdr:colOff>
      <xdr:row>97</xdr:row>
      <xdr:rowOff>67204</xdr:rowOff>
    </xdr:to>
    <xdr:sp macro="" textlink="">
      <xdr:nvSpPr>
        <xdr:cNvPr id="487" name="楕円 486"/>
        <xdr:cNvSpPr/>
      </xdr:nvSpPr>
      <xdr:spPr>
        <a:xfrm>
          <a:off x="7810500" y="165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83731</xdr:rowOff>
    </xdr:from>
    <xdr:ext cx="534377" cy="259045"/>
    <xdr:sp macro="" textlink="">
      <xdr:nvSpPr>
        <xdr:cNvPr id="488" name="テキスト ボックス 487"/>
        <xdr:cNvSpPr txBox="1"/>
      </xdr:nvSpPr>
      <xdr:spPr>
        <a:xfrm>
          <a:off x="7594111" y="163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21512</xdr:rowOff>
    </xdr:from>
    <xdr:to>
      <xdr:col>36</xdr:col>
      <xdr:colOff>165100</xdr:colOff>
      <xdr:row>97</xdr:row>
      <xdr:rowOff>123112</xdr:rowOff>
    </xdr:to>
    <xdr:sp macro="" textlink="">
      <xdr:nvSpPr>
        <xdr:cNvPr id="489" name="楕円 488"/>
        <xdr:cNvSpPr/>
      </xdr:nvSpPr>
      <xdr:spPr>
        <a:xfrm>
          <a:off x="6921500" y="1665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114239</xdr:rowOff>
    </xdr:from>
    <xdr:ext cx="534377" cy="259045"/>
    <xdr:sp macro="" textlink="">
      <xdr:nvSpPr>
        <xdr:cNvPr id="490" name="テキスト ボックス 489"/>
        <xdr:cNvSpPr txBox="1"/>
      </xdr:nvSpPr>
      <xdr:spPr>
        <a:xfrm>
          <a:off x="6705111" y="1674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39383</xdr:rowOff>
    </xdr:from>
    <xdr:to>
      <xdr:col>85</xdr:col>
      <xdr:colOff>127000</xdr:colOff>
      <xdr:row>39</xdr:row>
      <xdr:rowOff>44031</xdr:rowOff>
    </xdr:to>
    <xdr:cxnSp macro="">
      <xdr:nvCxnSpPr>
        <xdr:cNvPr id="519" name="直線コネクタ 518"/>
        <xdr:cNvCxnSpPr/>
      </xdr:nvCxnSpPr>
      <xdr:spPr>
        <a:xfrm flipV="1">
          <a:off x="15481300" y="6725933"/>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43459</xdr:rowOff>
    </xdr:from>
    <xdr:to>
      <xdr:col>81</xdr:col>
      <xdr:colOff>50800</xdr:colOff>
      <xdr:row>39</xdr:row>
      <xdr:rowOff>44031</xdr:rowOff>
    </xdr:to>
    <xdr:cxnSp macro="">
      <xdr:nvCxnSpPr>
        <xdr:cNvPr id="522" name="直線コネクタ 521"/>
        <xdr:cNvCxnSpPr/>
      </xdr:nvCxnSpPr>
      <xdr:spPr>
        <a:xfrm>
          <a:off x="14592300" y="673000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43459</xdr:rowOff>
    </xdr:from>
    <xdr:to>
      <xdr:col>76</xdr:col>
      <xdr:colOff>114300</xdr:colOff>
      <xdr:row>39</xdr:row>
      <xdr:rowOff>43764</xdr:rowOff>
    </xdr:to>
    <xdr:cxnSp macro="">
      <xdr:nvCxnSpPr>
        <xdr:cNvPr id="525" name="直線コネクタ 524"/>
        <xdr:cNvCxnSpPr/>
      </xdr:nvCxnSpPr>
      <xdr:spPr>
        <a:xfrm flipV="1">
          <a:off x="13703300" y="673000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43002</xdr:rowOff>
    </xdr:from>
    <xdr:to>
      <xdr:col>71</xdr:col>
      <xdr:colOff>177800</xdr:colOff>
      <xdr:row>39</xdr:row>
      <xdr:rowOff>43764</xdr:rowOff>
    </xdr:to>
    <xdr:cxnSp macro="">
      <xdr:nvCxnSpPr>
        <xdr:cNvPr id="528" name="直線コネクタ 527"/>
        <xdr:cNvCxnSpPr/>
      </xdr:nvCxnSpPr>
      <xdr:spPr>
        <a:xfrm>
          <a:off x="12814300" y="672955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160033</xdr:rowOff>
    </xdr:from>
    <xdr:to>
      <xdr:col>85</xdr:col>
      <xdr:colOff>177800</xdr:colOff>
      <xdr:row>39</xdr:row>
      <xdr:rowOff>90183</xdr:rowOff>
    </xdr:to>
    <xdr:sp macro="" textlink="">
      <xdr:nvSpPr>
        <xdr:cNvPr id="538" name="楕円 537"/>
        <xdr:cNvSpPr/>
      </xdr:nvSpPr>
      <xdr:spPr>
        <a:xfrm>
          <a:off x="162687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80396</xdr:rowOff>
    </xdr:from>
    <xdr:ext cx="378565" cy="259045"/>
    <xdr:sp macro="" textlink="">
      <xdr:nvSpPr>
        <xdr:cNvPr id="539" name="災害復旧事業費該当値テキスト"/>
        <xdr:cNvSpPr txBox="1"/>
      </xdr:nvSpPr>
      <xdr:spPr>
        <a:xfrm>
          <a:off x="16370300" y="659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164681</xdr:rowOff>
    </xdr:from>
    <xdr:to>
      <xdr:col>81</xdr:col>
      <xdr:colOff>101600</xdr:colOff>
      <xdr:row>39</xdr:row>
      <xdr:rowOff>94831</xdr:rowOff>
    </xdr:to>
    <xdr:sp macro="" textlink="">
      <xdr:nvSpPr>
        <xdr:cNvPr id="540" name="楕円 539"/>
        <xdr:cNvSpPr/>
      </xdr:nvSpPr>
      <xdr:spPr>
        <a:xfrm>
          <a:off x="15430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85958</xdr:rowOff>
    </xdr:from>
    <xdr:ext cx="313932" cy="259045"/>
    <xdr:sp macro="" textlink="">
      <xdr:nvSpPr>
        <xdr:cNvPr id="541" name="テキスト ボックス 540"/>
        <xdr:cNvSpPr txBox="1"/>
      </xdr:nvSpPr>
      <xdr:spPr>
        <a:xfrm>
          <a:off x="15324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164109</xdr:rowOff>
    </xdr:from>
    <xdr:to>
      <xdr:col>76</xdr:col>
      <xdr:colOff>165100</xdr:colOff>
      <xdr:row>39</xdr:row>
      <xdr:rowOff>94259</xdr:rowOff>
    </xdr:to>
    <xdr:sp macro="" textlink="">
      <xdr:nvSpPr>
        <xdr:cNvPr id="542" name="楕円 541"/>
        <xdr:cNvSpPr/>
      </xdr:nvSpPr>
      <xdr:spPr>
        <a:xfrm>
          <a:off x="14541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85386</xdr:rowOff>
    </xdr:from>
    <xdr:ext cx="313932" cy="259045"/>
    <xdr:sp macro="" textlink="">
      <xdr:nvSpPr>
        <xdr:cNvPr id="543" name="テキスト ボックス 542"/>
        <xdr:cNvSpPr txBox="1"/>
      </xdr:nvSpPr>
      <xdr:spPr>
        <a:xfrm>
          <a:off x="14435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164414</xdr:rowOff>
    </xdr:from>
    <xdr:to>
      <xdr:col>72</xdr:col>
      <xdr:colOff>38100</xdr:colOff>
      <xdr:row>39</xdr:row>
      <xdr:rowOff>94564</xdr:rowOff>
    </xdr:to>
    <xdr:sp macro="" textlink="">
      <xdr:nvSpPr>
        <xdr:cNvPr id="544" name="楕円 543"/>
        <xdr:cNvSpPr/>
      </xdr:nvSpPr>
      <xdr:spPr>
        <a:xfrm>
          <a:off x="13652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85691</xdr:rowOff>
    </xdr:from>
    <xdr:ext cx="313932" cy="259045"/>
    <xdr:sp macro="" textlink="">
      <xdr:nvSpPr>
        <xdr:cNvPr id="545" name="テキスト ボックス 544"/>
        <xdr:cNvSpPr txBox="1"/>
      </xdr:nvSpPr>
      <xdr:spPr>
        <a:xfrm>
          <a:off x="13546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163652</xdr:rowOff>
    </xdr:from>
    <xdr:to>
      <xdr:col>67</xdr:col>
      <xdr:colOff>101600</xdr:colOff>
      <xdr:row>39</xdr:row>
      <xdr:rowOff>93802</xdr:rowOff>
    </xdr:to>
    <xdr:sp macro="" textlink="">
      <xdr:nvSpPr>
        <xdr:cNvPr id="546" name="楕円 545"/>
        <xdr:cNvSpPr/>
      </xdr:nvSpPr>
      <xdr:spPr>
        <a:xfrm>
          <a:off x="127635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84929</xdr:rowOff>
    </xdr:from>
    <xdr:ext cx="313932" cy="259045"/>
    <xdr:sp macro="" textlink="">
      <xdr:nvSpPr>
        <xdr:cNvPr id="547" name="テキスト ボックス 546"/>
        <xdr:cNvSpPr txBox="1"/>
      </xdr:nvSpPr>
      <xdr:spPr>
        <a:xfrm>
          <a:off x="12657333" y="6771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69991</xdr:rowOff>
    </xdr:from>
    <xdr:to>
      <xdr:col>85</xdr:col>
      <xdr:colOff>127000</xdr:colOff>
      <xdr:row>77</xdr:row>
      <xdr:rowOff>152859</xdr:rowOff>
    </xdr:to>
    <xdr:cxnSp macro="">
      <xdr:nvCxnSpPr>
        <xdr:cNvPr id="629" name="直線コネクタ 628"/>
        <xdr:cNvCxnSpPr/>
      </xdr:nvCxnSpPr>
      <xdr:spPr>
        <a:xfrm flipV="1">
          <a:off x="15481300" y="13271641"/>
          <a:ext cx="8382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152859</xdr:rowOff>
    </xdr:from>
    <xdr:to>
      <xdr:col>81</xdr:col>
      <xdr:colOff>50800</xdr:colOff>
      <xdr:row>77</xdr:row>
      <xdr:rowOff>164117</xdr:rowOff>
    </xdr:to>
    <xdr:cxnSp macro="">
      <xdr:nvCxnSpPr>
        <xdr:cNvPr id="632" name="直線コネクタ 631"/>
        <xdr:cNvCxnSpPr/>
      </xdr:nvCxnSpPr>
      <xdr:spPr>
        <a:xfrm flipV="1">
          <a:off x="14592300" y="13354509"/>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159573</xdr:rowOff>
    </xdr:from>
    <xdr:to>
      <xdr:col>76</xdr:col>
      <xdr:colOff>114300</xdr:colOff>
      <xdr:row>77</xdr:row>
      <xdr:rowOff>164117</xdr:rowOff>
    </xdr:to>
    <xdr:cxnSp macro="">
      <xdr:nvCxnSpPr>
        <xdr:cNvPr id="635" name="直線コネクタ 634"/>
        <xdr:cNvCxnSpPr/>
      </xdr:nvCxnSpPr>
      <xdr:spPr>
        <a:xfrm>
          <a:off x="13703300" y="13361223"/>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141086</xdr:rowOff>
    </xdr:from>
    <xdr:to>
      <xdr:col>71</xdr:col>
      <xdr:colOff>177800</xdr:colOff>
      <xdr:row>77</xdr:row>
      <xdr:rowOff>159573</xdr:rowOff>
    </xdr:to>
    <xdr:cxnSp macro="">
      <xdr:nvCxnSpPr>
        <xdr:cNvPr id="638" name="直線コネクタ 637"/>
        <xdr:cNvCxnSpPr/>
      </xdr:nvCxnSpPr>
      <xdr:spPr>
        <a:xfrm>
          <a:off x="12814300" y="13342736"/>
          <a:ext cx="889000" cy="1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19191</xdr:rowOff>
    </xdr:from>
    <xdr:to>
      <xdr:col>85</xdr:col>
      <xdr:colOff>177800</xdr:colOff>
      <xdr:row>77</xdr:row>
      <xdr:rowOff>120791</xdr:rowOff>
    </xdr:to>
    <xdr:sp macro="" textlink="">
      <xdr:nvSpPr>
        <xdr:cNvPr id="648" name="楕円 647"/>
        <xdr:cNvSpPr/>
      </xdr:nvSpPr>
      <xdr:spPr>
        <a:xfrm>
          <a:off x="16268700" y="132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169068</xdr:rowOff>
    </xdr:from>
    <xdr:ext cx="534377" cy="259045"/>
    <xdr:sp macro="" textlink="">
      <xdr:nvSpPr>
        <xdr:cNvPr id="649" name="公債費該当値テキスト"/>
        <xdr:cNvSpPr txBox="1"/>
      </xdr:nvSpPr>
      <xdr:spPr>
        <a:xfrm>
          <a:off x="16370300" y="131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102059</xdr:rowOff>
    </xdr:from>
    <xdr:to>
      <xdr:col>81</xdr:col>
      <xdr:colOff>101600</xdr:colOff>
      <xdr:row>78</xdr:row>
      <xdr:rowOff>32209</xdr:rowOff>
    </xdr:to>
    <xdr:sp macro="" textlink="">
      <xdr:nvSpPr>
        <xdr:cNvPr id="650" name="楕円 649"/>
        <xdr:cNvSpPr/>
      </xdr:nvSpPr>
      <xdr:spPr>
        <a:xfrm>
          <a:off x="15430500" y="133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23336</xdr:rowOff>
    </xdr:from>
    <xdr:ext cx="534377" cy="259045"/>
    <xdr:sp macro="" textlink="">
      <xdr:nvSpPr>
        <xdr:cNvPr id="651" name="テキスト ボックス 650"/>
        <xdr:cNvSpPr txBox="1"/>
      </xdr:nvSpPr>
      <xdr:spPr>
        <a:xfrm>
          <a:off x="15214111" y="133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113317</xdr:rowOff>
    </xdr:from>
    <xdr:to>
      <xdr:col>76</xdr:col>
      <xdr:colOff>165100</xdr:colOff>
      <xdr:row>78</xdr:row>
      <xdr:rowOff>43467</xdr:rowOff>
    </xdr:to>
    <xdr:sp macro="" textlink="">
      <xdr:nvSpPr>
        <xdr:cNvPr id="652" name="楕円 651"/>
        <xdr:cNvSpPr/>
      </xdr:nvSpPr>
      <xdr:spPr>
        <a:xfrm>
          <a:off x="14541500" y="133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34594</xdr:rowOff>
    </xdr:from>
    <xdr:ext cx="534377" cy="259045"/>
    <xdr:sp macro="" textlink="">
      <xdr:nvSpPr>
        <xdr:cNvPr id="653" name="テキスト ボックス 652"/>
        <xdr:cNvSpPr txBox="1"/>
      </xdr:nvSpPr>
      <xdr:spPr>
        <a:xfrm>
          <a:off x="14325111" y="134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108773</xdr:rowOff>
    </xdr:from>
    <xdr:to>
      <xdr:col>72</xdr:col>
      <xdr:colOff>38100</xdr:colOff>
      <xdr:row>78</xdr:row>
      <xdr:rowOff>38923</xdr:rowOff>
    </xdr:to>
    <xdr:sp macro="" textlink="">
      <xdr:nvSpPr>
        <xdr:cNvPr id="654" name="楕円 653"/>
        <xdr:cNvSpPr/>
      </xdr:nvSpPr>
      <xdr:spPr>
        <a:xfrm>
          <a:off x="13652500" y="133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30050</xdr:rowOff>
    </xdr:from>
    <xdr:ext cx="534377" cy="259045"/>
    <xdr:sp macro="" textlink="">
      <xdr:nvSpPr>
        <xdr:cNvPr id="655" name="テキスト ボックス 654"/>
        <xdr:cNvSpPr txBox="1"/>
      </xdr:nvSpPr>
      <xdr:spPr>
        <a:xfrm>
          <a:off x="13436111" y="134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90286</xdr:rowOff>
    </xdr:from>
    <xdr:to>
      <xdr:col>67</xdr:col>
      <xdr:colOff>101600</xdr:colOff>
      <xdr:row>78</xdr:row>
      <xdr:rowOff>20436</xdr:rowOff>
    </xdr:to>
    <xdr:sp macro="" textlink="">
      <xdr:nvSpPr>
        <xdr:cNvPr id="656" name="楕円 655"/>
        <xdr:cNvSpPr/>
      </xdr:nvSpPr>
      <xdr:spPr>
        <a:xfrm>
          <a:off x="12763500" y="132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11563</xdr:rowOff>
    </xdr:from>
    <xdr:ext cx="534377" cy="259045"/>
    <xdr:sp macro="" textlink="">
      <xdr:nvSpPr>
        <xdr:cNvPr id="657" name="テキスト ボックス 656"/>
        <xdr:cNvSpPr txBox="1"/>
      </xdr:nvSpPr>
      <xdr:spPr>
        <a:xfrm>
          <a:off x="12547111" y="1338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99371</xdr:rowOff>
    </xdr:from>
    <xdr:to>
      <xdr:col>85</xdr:col>
      <xdr:colOff>127000</xdr:colOff>
      <xdr:row>97</xdr:row>
      <xdr:rowOff>32620</xdr:rowOff>
    </xdr:to>
    <xdr:cxnSp macro="">
      <xdr:nvCxnSpPr>
        <xdr:cNvPr id="686" name="直線コネクタ 685"/>
        <xdr:cNvCxnSpPr/>
      </xdr:nvCxnSpPr>
      <xdr:spPr>
        <a:xfrm>
          <a:off x="15481300" y="16558571"/>
          <a:ext cx="8382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99371</xdr:rowOff>
    </xdr:from>
    <xdr:to>
      <xdr:col>81</xdr:col>
      <xdr:colOff>50800</xdr:colOff>
      <xdr:row>97</xdr:row>
      <xdr:rowOff>142253</xdr:rowOff>
    </xdr:to>
    <xdr:cxnSp macro="">
      <xdr:nvCxnSpPr>
        <xdr:cNvPr id="689" name="直線コネクタ 688"/>
        <xdr:cNvCxnSpPr/>
      </xdr:nvCxnSpPr>
      <xdr:spPr>
        <a:xfrm flipV="1">
          <a:off x="14592300" y="16558571"/>
          <a:ext cx="889000" cy="2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142253</xdr:rowOff>
    </xdr:from>
    <xdr:to>
      <xdr:col>76</xdr:col>
      <xdr:colOff>114300</xdr:colOff>
      <xdr:row>98</xdr:row>
      <xdr:rowOff>12731</xdr:rowOff>
    </xdr:to>
    <xdr:cxnSp macro="">
      <xdr:nvCxnSpPr>
        <xdr:cNvPr id="692" name="直線コネクタ 691"/>
        <xdr:cNvCxnSpPr/>
      </xdr:nvCxnSpPr>
      <xdr:spPr>
        <a:xfrm flipV="1">
          <a:off x="13703300" y="16772903"/>
          <a:ext cx="889000" cy="4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12731</xdr:rowOff>
    </xdr:from>
    <xdr:to>
      <xdr:col>71</xdr:col>
      <xdr:colOff>177800</xdr:colOff>
      <xdr:row>98</xdr:row>
      <xdr:rowOff>109506</xdr:rowOff>
    </xdr:to>
    <xdr:cxnSp macro="">
      <xdr:nvCxnSpPr>
        <xdr:cNvPr id="695" name="直線コネクタ 694"/>
        <xdr:cNvCxnSpPr/>
      </xdr:nvCxnSpPr>
      <xdr:spPr>
        <a:xfrm flipV="1">
          <a:off x="12814300" y="16814831"/>
          <a:ext cx="889000" cy="9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153270</xdr:rowOff>
    </xdr:from>
    <xdr:to>
      <xdr:col>85</xdr:col>
      <xdr:colOff>177800</xdr:colOff>
      <xdr:row>97</xdr:row>
      <xdr:rowOff>83420</xdr:rowOff>
    </xdr:to>
    <xdr:sp macro="" textlink="">
      <xdr:nvSpPr>
        <xdr:cNvPr id="705" name="楕円 704"/>
        <xdr:cNvSpPr/>
      </xdr:nvSpPr>
      <xdr:spPr>
        <a:xfrm>
          <a:off x="16268700" y="166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4697</xdr:rowOff>
    </xdr:from>
    <xdr:ext cx="534377" cy="259045"/>
    <xdr:sp macro="" textlink="">
      <xdr:nvSpPr>
        <xdr:cNvPr id="706" name="積立金該当値テキスト"/>
        <xdr:cNvSpPr txBox="1"/>
      </xdr:nvSpPr>
      <xdr:spPr>
        <a:xfrm>
          <a:off x="16370300" y="1646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48571</xdr:rowOff>
    </xdr:from>
    <xdr:to>
      <xdr:col>81</xdr:col>
      <xdr:colOff>101600</xdr:colOff>
      <xdr:row>96</xdr:row>
      <xdr:rowOff>150171</xdr:rowOff>
    </xdr:to>
    <xdr:sp macro="" textlink="">
      <xdr:nvSpPr>
        <xdr:cNvPr id="707" name="楕円 706"/>
        <xdr:cNvSpPr/>
      </xdr:nvSpPr>
      <xdr:spPr>
        <a:xfrm>
          <a:off x="15430500" y="165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166698</xdr:rowOff>
    </xdr:from>
    <xdr:ext cx="534377" cy="259045"/>
    <xdr:sp macro="" textlink="">
      <xdr:nvSpPr>
        <xdr:cNvPr id="708" name="テキスト ボックス 707"/>
        <xdr:cNvSpPr txBox="1"/>
      </xdr:nvSpPr>
      <xdr:spPr>
        <a:xfrm>
          <a:off x="15214111" y="162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91453</xdr:rowOff>
    </xdr:from>
    <xdr:to>
      <xdr:col>76</xdr:col>
      <xdr:colOff>165100</xdr:colOff>
      <xdr:row>98</xdr:row>
      <xdr:rowOff>21603</xdr:rowOff>
    </xdr:to>
    <xdr:sp macro="" textlink="">
      <xdr:nvSpPr>
        <xdr:cNvPr id="709" name="楕円 708"/>
        <xdr:cNvSpPr/>
      </xdr:nvSpPr>
      <xdr:spPr>
        <a:xfrm>
          <a:off x="14541500" y="167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38130</xdr:rowOff>
    </xdr:from>
    <xdr:ext cx="534377" cy="259045"/>
    <xdr:sp macro="" textlink="">
      <xdr:nvSpPr>
        <xdr:cNvPr id="710" name="テキスト ボックス 709"/>
        <xdr:cNvSpPr txBox="1"/>
      </xdr:nvSpPr>
      <xdr:spPr>
        <a:xfrm>
          <a:off x="14325111" y="164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133381</xdr:rowOff>
    </xdr:from>
    <xdr:to>
      <xdr:col>72</xdr:col>
      <xdr:colOff>38100</xdr:colOff>
      <xdr:row>98</xdr:row>
      <xdr:rowOff>63531</xdr:rowOff>
    </xdr:to>
    <xdr:sp macro="" textlink="">
      <xdr:nvSpPr>
        <xdr:cNvPr id="711" name="楕円 710"/>
        <xdr:cNvSpPr/>
      </xdr:nvSpPr>
      <xdr:spPr>
        <a:xfrm>
          <a:off x="13652500" y="1676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54658</xdr:rowOff>
    </xdr:from>
    <xdr:ext cx="534377" cy="259045"/>
    <xdr:sp macro="" textlink="">
      <xdr:nvSpPr>
        <xdr:cNvPr id="712" name="テキスト ボックス 711"/>
        <xdr:cNvSpPr txBox="1"/>
      </xdr:nvSpPr>
      <xdr:spPr>
        <a:xfrm>
          <a:off x="13436111" y="1685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58706</xdr:rowOff>
    </xdr:from>
    <xdr:to>
      <xdr:col>67</xdr:col>
      <xdr:colOff>101600</xdr:colOff>
      <xdr:row>98</xdr:row>
      <xdr:rowOff>160306</xdr:rowOff>
    </xdr:to>
    <xdr:sp macro="" textlink="">
      <xdr:nvSpPr>
        <xdr:cNvPr id="713" name="楕円 712"/>
        <xdr:cNvSpPr/>
      </xdr:nvSpPr>
      <xdr:spPr>
        <a:xfrm>
          <a:off x="12763500" y="168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151433</xdr:rowOff>
    </xdr:from>
    <xdr:ext cx="469744" cy="259045"/>
    <xdr:sp macro="" textlink="">
      <xdr:nvSpPr>
        <xdr:cNvPr id="714" name="テキスト ボックス 713"/>
        <xdr:cNvSpPr txBox="1"/>
      </xdr:nvSpPr>
      <xdr:spPr>
        <a:xfrm>
          <a:off x="12579428" y="1695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58275</xdr:rowOff>
    </xdr:from>
    <xdr:to>
      <xdr:col>116</xdr:col>
      <xdr:colOff>63500</xdr:colOff>
      <xdr:row>39</xdr:row>
      <xdr:rowOff>60561</xdr:rowOff>
    </xdr:to>
    <xdr:cxnSp macro="">
      <xdr:nvCxnSpPr>
        <xdr:cNvPr id="745" name="直線コネクタ 744"/>
        <xdr:cNvCxnSpPr/>
      </xdr:nvCxnSpPr>
      <xdr:spPr>
        <a:xfrm>
          <a:off x="21323300" y="674482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52179</xdr:rowOff>
    </xdr:from>
    <xdr:to>
      <xdr:col>111</xdr:col>
      <xdr:colOff>177800</xdr:colOff>
      <xdr:row>39</xdr:row>
      <xdr:rowOff>58275</xdr:rowOff>
    </xdr:to>
    <xdr:cxnSp macro="">
      <xdr:nvCxnSpPr>
        <xdr:cNvPr id="748" name="直線コネクタ 747"/>
        <xdr:cNvCxnSpPr/>
      </xdr:nvCxnSpPr>
      <xdr:spPr>
        <a:xfrm>
          <a:off x="20434300" y="673872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42490</xdr:rowOff>
    </xdr:from>
    <xdr:to>
      <xdr:col>107</xdr:col>
      <xdr:colOff>50800</xdr:colOff>
      <xdr:row>39</xdr:row>
      <xdr:rowOff>52179</xdr:rowOff>
    </xdr:to>
    <xdr:cxnSp macro="">
      <xdr:nvCxnSpPr>
        <xdr:cNvPr id="751" name="直線コネクタ 750"/>
        <xdr:cNvCxnSpPr/>
      </xdr:nvCxnSpPr>
      <xdr:spPr>
        <a:xfrm>
          <a:off x="19545300" y="6729040"/>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40313</xdr:rowOff>
    </xdr:from>
    <xdr:to>
      <xdr:col>102</xdr:col>
      <xdr:colOff>114300</xdr:colOff>
      <xdr:row>39</xdr:row>
      <xdr:rowOff>42490</xdr:rowOff>
    </xdr:to>
    <xdr:cxnSp macro="">
      <xdr:nvCxnSpPr>
        <xdr:cNvPr id="754" name="直線コネクタ 753"/>
        <xdr:cNvCxnSpPr/>
      </xdr:nvCxnSpPr>
      <xdr:spPr>
        <a:xfrm>
          <a:off x="18656300" y="672686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9761</xdr:rowOff>
    </xdr:from>
    <xdr:to>
      <xdr:col>116</xdr:col>
      <xdr:colOff>114300</xdr:colOff>
      <xdr:row>39</xdr:row>
      <xdr:rowOff>111361</xdr:rowOff>
    </xdr:to>
    <xdr:sp macro="" textlink="">
      <xdr:nvSpPr>
        <xdr:cNvPr id="764" name="楕円 763"/>
        <xdr:cNvSpPr/>
      </xdr:nvSpPr>
      <xdr:spPr>
        <a:xfrm>
          <a:off x="22110700" y="66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97154</xdr:rowOff>
    </xdr:from>
    <xdr:ext cx="378565" cy="259045"/>
    <xdr:sp macro="" textlink="">
      <xdr:nvSpPr>
        <xdr:cNvPr id="765" name="投資及び出資金該当値テキスト"/>
        <xdr:cNvSpPr txBox="1"/>
      </xdr:nvSpPr>
      <xdr:spPr>
        <a:xfrm>
          <a:off x="22212300" y="661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7475</xdr:rowOff>
    </xdr:from>
    <xdr:to>
      <xdr:col>112</xdr:col>
      <xdr:colOff>38100</xdr:colOff>
      <xdr:row>39</xdr:row>
      <xdr:rowOff>109075</xdr:rowOff>
    </xdr:to>
    <xdr:sp macro="" textlink="">
      <xdr:nvSpPr>
        <xdr:cNvPr id="766" name="楕円 765"/>
        <xdr:cNvSpPr/>
      </xdr:nvSpPr>
      <xdr:spPr>
        <a:xfrm>
          <a:off x="21272500" y="66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100202</xdr:rowOff>
    </xdr:from>
    <xdr:ext cx="378565" cy="259045"/>
    <xdr:sp macro="" textlink="">
      <xdr:nvSpPr>
        <xdr:cNvPr id="767" name="テキスト ボックス 766"/>
        <xdr:cNvSpPr txBox="1"/>
      </xdr:nvSpPr>
      <xdr:spPr>
        <a:xfrm>
          <a:off x="21134017" y="6786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1379</xdr:rowOff>
    </xdr:from>
    <xdr:to>
      <xdr:col>107</xdr:col>
      <xdr:colOff>101600</xdr:colOff>
      <xdr:row>39</xdr:row>
      <xdr:rowOff>102979</xdr:rowOff>
    </xdr:to>
    <xdr:sp macro="" textlink="">
      <xdr:nvSpPr>
        <xdr:cNvPr id="768" name="楕円 767"/>
        <xdr:cNvSpPr/>
      </xdr:nvSpPr>
      <xdr:spPr>
        <a:xfrm>
          <a:off x="203835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94106</xdr:rowOff>
    </xdr:from>
    <xdr:ext cx="378565" cy="259045"/>
    <xdr:sp macro="" textlink="">
      <xdr:nvSpPr>
        <xdr:cNvPr id="769" name="テキスト ボックス 768"/>
        <xdr:cNvSpPr txBox="1"/>
      </xdr:nvSpPr>
      <xdr:spPr>
        <a:xfrm>
          <a:off x="20245017" y="678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163140</xdr:rowOff>
    </xdr:from>
    <xdr:to>
      <xdr:col>102</xdr:col>
      <xdr:colOff>165100</xdr:colOff>
      <xdr:row>39</xdr:row>
      <xdr:rowOff>93290</xdr:rowOff>
    </xdr:to>
    <xdr:sp macro="" textlink="">
      <xdr:nvSpPr>
        <xdr:cNvPr id="770" name="楕円 769"/>
        <xdr:cNvSpPr/>
      </xdr:nvSpPr>
      <xdr:spPr>
        <a:xfrm>
          <a:off x="19494500" y="667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84417</xdr:rowOff>
    </xdr:from>
    <xdr:ext cx="378565" cy="259045"/>
    <xdr:sp macro="" textlink="">
      <xdr:nvSpPr>
        <xdr:cNvPr id="771" name="テキスト ボックス 770"/>
        <xdr:cNvSpPr txBox="1"/>
      </xdr:nvSpPr>
      <xdr:spPr>
        <a:xfrm>
          <a:off x="19356017" y="677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160963</xdr:rowOff>
    </xdr:from>
    <xdr:to>
      <xdr:col>98</xdr:col>
      <xdr:colOff>38100</xdr:colOff>
      <xdr:row>39</xdr:row>
      <xdr:rowOff>91113</xdr:rowOff>
    </xdr:to>
    <xdr:sp macro="" textlink="">
      <xdr:nvSpPr>
        <xdr:cNvPr id="772" name="楕円 771"/>
        <xdr:cNvSpPr/>
      </xdr:nvSpPr>
      <xdr:spPr>
        <a:xfrm>
          <a:off x="18605500" y="66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82240</xdr:rowOff>
    </xdr:from>
    <xdr:ext cx="378565" cy="259045"/>
    <xdr:sp macro="" textlink="">
      <xdr:nvSpPr>
        <xdr:cNvPr id="773" name="テキスト ボックス 772"/>
        <xdr:cNvSpPr txBox="1"/>
      </xdr:nvSpPr>
      <xdr:spPr>
        <a:xfrm>
          <a:off x="18467017" y="676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18504</xdr:rowOff>
    </xdr:from>
    <xdr:to>
      <xdr:col>116</xdr:col>
      <xdr:colOff>63500</xdr:colOff>
      <xdr:row>59</xdr:row>
      <xdr:rowOff>18694</xdr:rowOff>
    </xdr:to>
    <xdr:cxnSp macro="">
      <xdr:nvCxnSpPr>
        <xdr:cNvPr id="802" name="直線コネクタ 801"/>
        <xdr:cNvCxnSpPr/>
      </xdr:nvCxnSpPr>
      <xdr:spPr>
        <a:xfrm>
          <a:off x="21323300" y="10134054"/>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18504</xdr:rowOff>
    </xdr:from>
    <xdr:to>
      <xdr:col>111</xdr:col>
      <xdr:colOff>177800</xdr:colOff>
      <xdr:row>59</xdr:row>
      <xdr:rowOff>28181</xdr:rowOff>
    </xdr:to>
    <xdr:cxnSp macro="">
      <xdr:nvCxnSpPr>
        <xdr:cNvPr id="805" name="直線コネクタ 804"/>
        <xdr:cNvCxnSpPr/>
      </xdr:nvCxnSpPr>
      <xdr:spPr>
        <a:xfrm flipV="1">
          <a:off x="20434300" y="1013405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28143</xdr:rowOff>
    </xdr:from>
    <xdr:to>
      <xdr:col>107</xdr:col>
      <xdr:colOff>50800</xdr:colOff>
      <xdr:row>59</xdr:row>
      <xdr:rowOff>28181</xdr:rowOff>
    </xdr:to>
    <xdr:cxnSp macro="">
      <xdr:nvCxnSpPr>
        <xdr:cNvPr id="808" name="直線コネクタ 807"/>
        <xdr:cNvCxnSpPr/>
      </xdr:nvCxnSpPr>
      <xdr:spPr>
        <a:xfrm>
          <a:off x="19545300" y="1014369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28143</xdr:rowOff>
    </xdr:from>
    <xdr:to>
      <xdr:col>102</xdr:col>
      <xdr:colOff>114300</xdr:colOff>
      <xdr:row>59</xdr:row>
      <xdr:rowOff>28143</xdr:rowOff>
    </xdr:to>
    <xdr:cxnSp macro="">
      <xdr:nvCxnSpPr>
        <xdr:cNvPr id="811" name="直線コネクタ 810"/>
        <xdr:cNvCxnSpPr/>
      </xdr:nvCxnSpPr>
      <xdr:spPr>
        <a:xfrm>
          <a:off x="18656300" y="10143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139344</xdr:rowOff>
    </xdr:from>
    <xdr:to>
      <xdr:col>116</xdr:col>
      <xdr:colOff>114300</xdr:colOff>
      <xdr:row>59</xdr:row>
      <xdr:rowOff>69494</xdr:rowOff>
    </xdr:to>
    <xdr:sp macro="" textlink="">
      <xdr:nvSpPr>
        <xdr:cNvPr id="821" name="楕円 820"/>
        <xdr:cNvSpPr/>
      </xdr:nvSpPr>
      <xdr:spPr>
        <a:xfrm>
          <a:off x="22110700" y="100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54271</xdr:rowOff>
    </xdr:from>
    <xdr:ext cx="378565" cy="259045"/>
    <xdr:sp macro="" textlink="">
      <xdr:nvSpPr>
        <xdr:cNvPr id="822" name="貸付金該当値テキスト"/>
        <xdr:cNvSpPr txBox="1"/>
      </xdr:nvSpPr>
      <xdr:spPr>
        <a:xfrm>
          <a:off x="22212300" y="9998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139154</xdr:rowOff>
    </xdr:from>
    <xdr:to>
      <xdr:col>112</xdr:col>
      <xdr:colOff>38100</xdr:colOff>
      <xdr:row>59</xdr:row>
      <xdr:rowOff>69304</xdr:rowOff>
    </xdr:to>
    <xdr:sp macro="" textlink="">
      <xdr:nvSpPr>
        <xdr:cNvPr id="823" name="楕円 822"/>
        <xdr:cNvSpPr/>
      </xdr:nvSpPr>
      <xdr:spPr>
        <a:xfrm>
          <a:off x="21272500" y="100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60431</xdr:rowOff>
    </xdr:from>
    <xdr:ext cx="378565" cy="259045"/>
    <xdr:sp macro="" textlink="">
      <xdr:nvSpPr>
        <xdr:cNvPr id="824" name="テキスト ボックス 823"/>
        <xdr:cNvSpPr txBox="1"/>
      </xdr:nvSpPr>
      <xdr:spPr>
        <a:xfrm>
          <a:off x="21134017" y="1017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148831</xdr:rowOff>
    </xdr:from>
    <xdr:to>
      <xdr:col>107</xdr:col>
      <xdr:colOff>101600</xdr:colOff>
      <xdr:row>59</xdr:row>
      <xdr:rowOff>78981</xdr:rowOff>
    </xdr:to>
    <xdr:sp macro="" textlink="">
      <xdr:nvSpPr>
        <xdr:cNvPr id="825" name="楕円 824"/>
        <xdr:cNvSpPr/>
      </xdr:nvSpPr>
      <xdr:spPr>
        <a:xfrm>
          <a:off x="20383500" y="100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70108</xdr:rowOff>
    </xdr:from>
    <xdr:ext cx="378565" cy="259045"/>
    <xdr:sp macro="" textlink="">
      <xdr:nvSpPr>
        <xdr:cNvPr id="826" name="テキスト ボックス 825"/>
        <xdr:cNvSpPr txBox="1"/>
      </xdr:nvSpPr>
      <xdr:spPr>
        <a:xfrm>
          <a:off x="20245017" y="1018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148793</xdr:rowOff>
    </xdr:from>
    <xdr:to>
      <xdr:col>102</xdr:col>
      <xdr:colOff>165100</xdr:colOff>
      <xdr:row>59</xdr:row>
      <xdr:rowOff>78943</xdr:rowOff>
    </xdr:to>
    <xdr:sp macro="" textlink="">
      <xdr:nvSpPr>
        <xdr:cNvPr id="827" name="楕円 826"/>
        <xdr:cNvSpPr/>
      </xdr:nvSpPr>
      <xdr:spPr>
        <a:xfrm>
          <a:off x="19494500" y="100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70070</xdr:rowOff>
    </xdr:from>
    <xdr:ext cx="378565" cy="259045"/>
    <xdr:sp macro="" textlink="">
      <xdr:nvSpPr>
        <xdr:cNvPr id="828" name="テキスト ボックス 827"/>
        <xdr:cNvSpPr txBox="1"/>
      </xdr:nvSpPr>
      <xdr:spPr>
        <a:xfrm>
          <a:off x="19356017" y="10185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148793</xdr:rowOff>
    </xdr:from>
    <xdr:to>
      <xdr:col>98</xdr:col>
      <xdr:colOff>38100</xdr:colOff>
      <xdr:row>59</xdr:row>
      <xdr:rowOff>78943</xdr:rowOff>
    </xdr:to>
    <xdr:sp macro="" textlink="">
      <xdr:nvSpPr>
        <xdr:cNvPr id="829" name="楕円 828"/>
        <xdr:cNvSpPr/>
      </xdr:nvSpPr>
      <xdr:spPr>
        <a:xfrm>
          <a:off x="18605500" y="100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70070</xdr:rowOff>
    </xdr:from>
    <xdr:ext cx="378565" cy="259045"/>
    <xdr:sp macro="" textlink="">
      <xdr:nvSpPr>
        <xdr:cNvPr id="830" name="テキスト ボックス 829"/>
        <xdr:cNvSpPr txBox="1"/>
      </xdr:nvSpPr>
      <xdr:spPr>
        <a:xfrm>
          <a:off x="18467017" y="10185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129642</xdr:rowOff>
    </xdr:from>
    <xdr:to>
      <xdr:col>116</xdr:col>
      <xdr:colOff>63500</xdr:colOff>
      <xdr:row>76</xdr:row>
      <xdr:rowOff>14495</xdr:rowOff>
    </xdr:to>
    <xdr:cxnSp macro="">
      <xdr:nvCxnSpPr>
        <xdr:cNvPr id="858" name="直線コネクタ 857"/>
        <xdr:cNvCxnSpPr/>
      </xdr:nvCxnSpPr>
      <xdr:spPr>
        <a:xfrm flipV="1">
          <a:off x="21323300" y="12988392"/>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14495</xdr:rowOff>
    </xdr:from>
    <xdr:to>
      <xdr:col>111</xdr:col>
      <xdr:colOff>177800</xdr:colOff>
      <xdr:row>76</xdr:row>
      <xdr:rowOff>28691</xdr:rowOff>
    </xdr:to>
    <xdr:cxnSp macro="">
      <xdr:nvCxnSpPr>
        <xdr:cNvPr id="861" name="直線コネクタ 860"/>
        <xdr:cNvCxnSpPr/>
      </xdr:nvCxnSpPr>
      <xdr:spPr>
        <a:xfrm flipV="1">
          <a:off x="20434300" y="13044695"/>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26885</xdr:rowOff>
    </xdr:from>
    <xdr:to>
      <xdr:col>107</xdr:col>
      <xdr:colOff>50800</xdr:colOff>
      <xdr:row>76</xdr:row>
      <xdr:rowOff>28691</xdr:rowOff>
    </xdr:to>
    <xdr:cxnSp macro="">
      <xdr:nvCxnSpPr>
        <xdr:cNvPr id="864" name="直線コネクタ 863"/>
        <xdr:cNvCxnSpPr/>
      </xdr:nvCxnSpPr>
      <xdr:spPr>
        <a:xfrm>
          <a:off x="19545300" y="13057085"/>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26885</xdr:rowOff>
    </xdr:from>
    <xdr:to>
      <xdr:col>102</xdr:col>
      <xdr:colOff>114300</xdr:colOff>
      <xdr:row>76</xdr:row>
      <xdr:rowOff>121869</xdr:rowOff>
    </xdr:to>
    <xdr:cxnSp macro="">
      <xdr:nvCxnSpPr>
        <xdr:cNvPr id="867" name="直線コネクタ 866"/>
        <xdr:cNvCxnSpPr/>
      </xdr:nvCxnSpPr>
      <xdr:spPr>
        <a:xfrm flipV="1">
          <a:off x="18656300" y="13057085"/>
          <a:ext cx="889000" cy="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78842</xdr:rowOff>
    </xdr:from>
    <xdr:to>
      <xdr:col>116</xdr:col>
      <xdr:colOff>114300</xdr:colOff>
      <xdr:row>76</xdr:row>
      <xdr:rowOff>8992</xdr:rowOff>
    </xdr:to>
    <xdr:sp macro="" textlink="">
      <xdr:nvSpPr>
        <xdr:cNvPr id="877" name="楕円 876"/>
        <xdr:cNvSpPr/>
      </xdr:nvSpPr>
      <xdr:spPr>
        <a:xfrm>
          <a:off x="22110700" y="129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101719</xdr:rowOff>
    </xdr:from>
    <xdr:ext cx="534377" cy="259045"/>
    <xdr:sp macro="" textlink="">
      <xdr:nvSpPr>
        <xdr:cNvPr id="878" name="繰出金該当値テキスト"/>
        <xdr:cNvSpPr txBox="1"/>
      </xdr:nvSpPr>
      <xdr:spPr>
        <a:xfrm>
          <a:off x="22212300" y="127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135146</xdr:rowOff>
    </xdr:from>
    <xdr:to>
      <xdr:col>112</xdr:col>
      <xdr:colOff>38100</xdr:colOff>
      <xdr:row>76</xdr:row>
      <xdr:rowOff>65295</xdr:rowOff>
    </xdr:to>
    <xdr:sp macro="" textlink="">
      <xdr:nvSpPr>
        <xdr:cNvPr id="879" name="楕円 878"/>
        <xdr:cNvSpPr/>
      </xdr:nvSpPr>
      <xdr:spPr>
        <a:xfrm>
          <a:off x="21272500" y="12993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81823</xdr:rowOff>
    </xdr:from>
    <xdr:ext cx="534377" cy="259045"/>
    <xdr:sp macro="" textlink="">
      <xdr:nvSpPr>
        <xdr:cNvPr id="880" name="テキスト ボックス 879"/>
        <xdr:cNvSpPr txBox="1"/>
      </xdr:nvSpPr>
      <xdr:spPr>
        <a:xfrm>
          <a:off x="21056111" y="127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149341</xdr:rowOff>
    </xdr:from>
    <xdr:to>
      <xdr:col>107</xdr:col>
      <xdr:colOff>101600</xdr:colOff>
      <xdr:row>76</xdr:row>
      <xdr:rowOff>79491</xdr:rowOff>
    </xdr:to>
    <xdr:sp macro="" textlink="">
      <xdr:nvSpPr>
        <xdr:cNvPr id="881" name="楕円 880"/>
        <xdr:cNvSpPr/>
      </xdr:nvSpPr>
      <xdr:spPr>
        <a:xfrm>
          <a:off x="20383500" y="130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96019</xdr:rowOff>
    </xdr:from>
    <xdr:ext cx="534377" cy="259045"/>
    <xdr:sp macro="" textlink="">
      <xdr:nvSpPr>
        <xdr:cNvPr id="882" name="テキスト ボックス 881"/>
        <xdr:cNvSpPr txBox="1"/>
      </xdr:nvSpPr>
      <xdr:spPr>
        <a:xfrm>
          <a:off x="20167111" y="1278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147535</xdr:rowOff>
    </xdr:from>
    <xdr:to>
      <xdr:col>102</xdr:col>
      <xdr:colOff>165100</xdr:colOff>
      <xdr:row>76</xdr:row>
      <xdr:rowOff>77685</xdr:rowOff>
    </xdr:to>
    <xdr:sp macro="" textlink="">
      <xdr:nvSpPr>
        <xdr:cNvPr id="883" name="楕円 882"/>
        <xdr:cNvSpPr/>
      </xdr:nvSpPr>
      <xdr:spPr>
        <a:xfrm>
          <a:off x="19494500" y="130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68812</xdr:rowOff>
    </xdr:from>
    <xdr:ext cx="534377" cy="259045"/>
    <xdr:sp macro="" textlink="">
      <xdr:nvSpPr>
        <xdr:cNvPr id="884" name="テキスト ボックス 883"/>
        <xdr:cNvSpPr txBox="1"/>
      </xdr:nvSpPr>
      <xdr:spPr>
        <a:xfrm>
          <a:off x="19278111" y="130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71069</xdr:rowOff>
    </xdr:from>
    <xdr:to>
      <xdr:col>98</xdr:col>
      <xdr:colOff>38100</xdr:colOff>
      <xdr:row>77</xdr:row>
      <xdr:rowOff>1219</xdr:rowOff>
    </xdr:to>
    <xdr:sp macro="" textlink="">
      <xdr:nvSpPr>
        <xdr:cNvPr id="885" name="楕円 884"/>
        <xdr:cNvSpPr/>
      </xdr:nvSpPr>
      <xdr:spPr>
        <a:xfrm>
          <a:off x="18605500" y="131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163796</xdr:rowOff>
    </xdr:from>
    <xdr:ext cx="534377" cy="259045"/>
    <xdr:sp macro="" textlink="">
      <xdr:nvSpPr>
        <xdr:cNvPr id="886" name="テキスト ボックス 885"/>
        <xdr:cNvSpPr txBox="1"/>
      </xdr:nvSpPr>
      <xdr:spPr>
        <a:xfrm>
          <a:off x="18389111" y="131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350,582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52,681</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年度から増加傾向である。これは、平成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年度ふるさと応援寄附金が増加したことにより、返礼品、送料、システム利用料等が増加したことが主な要因である。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28,879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5,800</a:t>
          </a:r>
          <a:r>
            <a:rPr kumimoji="1" lang="ja-JP" altLang="en-US" sz="1300">
              <a:latin typeface="ＭＳ Ｐゴシック" panose="020B0600070205080204" pitchFamily="50" charset="-128"/>
              <a:ea typeface="ＭＳ Ｐゴシック" panose="020B0600070205080204" pitchFamily="50" charset="-128"/>
            </a:rPr>
            <a:t>円の増加となる。これは、平成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年度中に利率の高い市債を繰上償還したことが要因で、今後の公債費はこれにより減少が見込まれる。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94,635</a:t>
          </a:r>
          <a:r>
            <a:rPr kumimoji="1" lang="ja-JP" altLang="en-US" sz="1300">
              <a:latin typeface="ＭＳ Ｐゴシック" panose="020B0600070205080204" pitchFamily="50" charset="-128"/>
              <a:ea typeface="ＭＳ Ｐゴシック" panose="020B0600070205080204" pitchFamily="50" charset="-128"/>
            </a:rPr>
            <a:t>円で、類似団体とほぼ同様に上昇傾向にあるが、平成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年度はやや減少している。今後、幼保無償化をはじめとする社会保障費が増加見込であることから、上昇傾向は続くと見込まれる。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6,470</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年度をピークに減少傾向である。今後も、公共施設等総合管理計画に基づき、事業費の抑制を行っていく。</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18,621</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年度と比較すると減少したものの、類似団体平均を上回る高い水準にある。主に、ふるさと応援寄附金の増加によるふるさと応援寄附基金の積立が要因である。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59,151
58,460
42.07
22,139,613
20,737,300
858,970
11,618,455
14,215,218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50089</xdr:rowOff>
    </xdr:from>
    <xdr:to>
      <xdr:col>24</xdr:col>
      <xdr:colOff>63500</xdr:colOff>
      <xdr:row>34</xdr:row>
      <xdr:rowOff>142443</xdr:rowOff>
    </xdr:to>
    <xdr:cxnSp macro="">
      <xdr:nvCxnSpPr>
        <xdr:cNvPr id="59" name="直線コネクタ 58"/>
        <xdr:cNvCxnSpPr/>
      </xdr:nvCxnSpPr>
      <xdr:spPr>
        <a:xfrm>
          <a:off x="3797300" y="5879389"/>
          <a:ext cx="8382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22199</xdr:rowOff>
    </xdr:from>
    <xdr:to>
      <xdr:col>19</xdr:col>
      <xdr:colOff>177800</xdr:colOff>
      <xdr:row>34</xdr:row>
      <xdr:rowOff>50089</xdr:rowOff>
    </xdr:to>
    <xdr:cxnSp macro="">
      <xdr:nvCxnSpPr>
        <xdr:cNvPr id="62" name="直線コネクタ 61"/>
        <xdr:cNvCxnSpPr/>
      </xdr:nvCxnSpPr>
      <xdr:spPr>
        <a:xfrm>
          <a:off x="2908300" y="5851499"/>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22199</xdr:rowOff>
    </xdr:from>
    <xdr:to>
      <xdr:col>15</xdr:col>
      <xdr:colOff>50800</xdr:colOff>
      <xdr:row>34</xdr:row>
      <xdr:rowOff>52375</xdr:rowOff>
    </xdr:to>
    <xdr:cxnSp macro="">
      <xdr:nvCxnSpPr>
        <xdr:cNvPr id="65" name="直線コネクタ 64"/>
        <xdr:cNvCxnSpPr/>
      </xdr:nvCxnSpPr>
      <xdr:spPr>
        <a:xfrm flipV="1">
          <a:off x="2019300" y="5851499"/>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156159</xdr:rowOff>
    </xdr:from>
    <xdr:to>
      <xdr:col>10</xdr:col>
      <xdr:colOff>114300</xdr:colOff>
      <xdr:row>34</xdr:row>
      <xdr:rowOff>52375</xdr:rowOff>
    </xdr:to>
    <xdr:cxnSp macro="">
      <xdr:nvCxnSpPr>
        <xdr:cNvPr id="68" name="直線コネクタ 67"/>
        <xdr:cNvCxnSpPr/>
      </xdr:nvCxnSpPr>
      <xdr:spPr>
        <a:xfrm>
          <a:off x="1130300" y="5814009"/>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91643</xdr:rowOff>
    </xdr:from>
    <xdr:to>
      <xdr:col>24</xdr:col>
      <xdr:colOff>114300</xdr:colOff>
      <xdr:row>35</xdr:row>
      <xdr:rowOff>21793</xdr:rowOff>
    </xdr:to>
    <xdr:sp macro="" textlink="">
      <xdr:nvSpPr>
        <xdr:cNvPr id="78" name="楕円 77"/>
        <xdr:cNvSpPr/>
      </xdr:nvSpPr>
      <xdr:spPr>
        <a:xfrm>
          <a:off x="45847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114520</xdr:rowOff>
    </xdr:from>
    <xdr:ext cx="469744" cy="259045"/>
    <xdr:sp macro="" textlink="">
      <xdr:nvSpPr>
        <xdr:cNvPr id="79" name="議会費該当値テキスト"/>
        <xdr:cNvSpPr txBox="1"/>
      </xdr:nvSpPr>
      <xdr:spPr>
        <a:xfrm>
          <a:off x="4686300" y="577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170739</xdr:rowOff>
    </xdr:from>
    <xdr:to>
      <xdr:col>20</xdr:col>
      <xdr:colOff>38100</xdr:colOff>
      <xdr:row>34</xdr:row>
      <xdr:rowOff>100889</xdr:rowOff>
    </xdr:to>
    <xdr:sp macro="" textlink="">
      <xdr:nvSpPr>
        <xdr:cNvPr id="80" name="楕円 79"/>
        <xdr:cNvSpPr/>
      </xdr:nvSpPr>
      <xdr:spPr>
        <a:xfrm>
          <a:off x="3746500" y="58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117416</xdr:rowOff>
    </xdr:from>
    <xdr:ext cx="469744" cy="259045"/>
    <xdr:sp macro="" textlink="">
      <xdr:nvSpPr>
        <xdr:cNvPr id="81" name="テキスト ボックス 80"/>
        <xdr:cNvSpPr txBox="1"/>
      </xdr:nvSpPr>
      <xdr:spPr>
        <a:xfrm>
          <a:off x="3562428" y="56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142849</xdr:rowOff>
    </xdr:from>
    <xdr:to>
      <xdr:col>15</xdr:col>
      <xdr:colOff>101600</xdr:colOff>
      <xdr:row>34</xdr:row>
      <xdr:rowOff>72999</xdr:rowOff>
    </xdr:to>
    <xdr:sp macro="" textlink="">
      <xdr:nvSpPr>
        <xdr:cNvPr id="82" name="楕円 81"/>
        <xdr:cNvSpPr/>
      </xdr:nvSpPr>
      <xdr:spPr>
        <a:xfrm>
          <a:off x="28575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89526</xdr:rowOff>
    </xdr:from>
    <xdr:ext cx="469744" cy="259045"/>
    <xdr:sp macro="" textlink="">
      <xdr:nvSpPr>
        <xdr:cNvPr id="83" name="テキスト ボックス 82"/>
        <xdr:cNvSpPr txBox="1"/>
      </xdr:nvSpPr>
      <xdr:spPr>
        <a:xfrm>
          <a:off x="2673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1575</xdr:rowOff>
    </xdr:from>
    <xdr:to>
      <xdr:col>10</xdr:col>
      <xdr:colOff>165100</xdr:colOff>
      <xdr:row>34</xdr:row>
      <xdr:rowOff>103175</xdr:rowOff>
    </xdr:to>
    <xdr:sp macro="" textlink="">
      <xdr:nvSpPr>
        <xdr:cNvPr id="84" name="楕円 83"/>
        <xdr:cNvSpPr/>
      </xdr:nvSpPr>
      <xdr:spPr>
        <a:xfrm>
          <a:off x="1968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119702</xdr:rowOff>
    </xdr:from>
    <xdr:ext cx="469744" cy="259045"/>
    <xdr:sp macro="" textlink="">
      <xdr:nvSpPr>
        <xdr:cNvPr id="85" name="テキスト ボックス 84"/>
        <xdr:cNvSpPr txBox="1"/>
      </xdr:nvSpPr>
      <xdr:spPr>
        <a:xfrm>
          <a:off x="1784428" y="56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105359</xdr:rowOff>
    </xdr:from>
    <xdr:to>
      <xdr:col>6</xdr:col>
      <xdr:colOff>38100</xdr:colOff>
      <xdr:row>34</xdr:row>
      <xdr:rowOff>35509</xdr:rowOff>
    </xdr:to>
    <xdr:sp macro="" textlink="">
      <xdr:nvSpPr>
        <xdr:cNvPr id="86" name="楕円 85"/>
        <xdr:cNvSpPr/>
      </xdr:nvSpPr>
      <xdr:spPr>
        <a:xfrm>
          <a:off x="1079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52036</xdr:rowOff>
    </xdr:from>
    <xdr:ext cx="469744" cy="259045"/>
    <xdr:sp macro="" textlink="">
      <xdr:nvSpPr>
        <xdr:cNvPr id="87" name="テキスト ボックス 86"/>
        <xdr:cNvSpPr txBox="1"/>
      </xdr:nvSpPr>
      <xdr:spPr>
        <a:xfrm>
          <a:off x="895428" y="553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130573</xdr:rowOff>
    </xdr:from>
    <xdr:to>
      <xdr:col>24</xdr:col>
      <xdr:colOff>63500</xdr:colOff>
      <xdr:row>56</xdr:row>
      <xdr:rowOff>728</xdr:rowOff>
    </xdr:to>
    <xdr:cxnSp macro="">
      <xdr:nvCxnSpPr>
        <xdr:cNvPr id="119" name="直線コネクタ 118"/>
        <xdr:cNvCxnSpPr/>
      </xdr:nvCxnSpPr>
      <xdr:spPr>
        <a:xfrm>
          <a:off x="3797300" y="9560323"/>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130573</xdr:rowOff>
    </xdr:from>
    <xdr:to>
      <xdr:col>19</xdr:col>
      <xdr:colOff>177800</xdr:colOff>
      <xdr:row>57</xdr:row>
      <xdr:rowOff>60719</xdr:rowOff>
    </xdr:to>
    <xdr:cxnSp macro="">
      <xdr:nvCxnSpPr>
        <xdr:cNvPr id="122" name="直線コネクタ 121"/>
        <xdr:cNvCxnSpPr/>
      </xdr:nvCxnSpPr>
      <xdr:spPr>
        <a:xfrm flipV="1">
          <a:off x="2908300" y="9560323"/>
          <a:ext cx="889000" cy="27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60719</xdr:rowOff>
    </xdr:from>
    <xdr:to>
      <xdr:col>15</xdr:col>
      <xdr:colOff>50800</xdr:colOff>
      <xdr:row>57</xdr:row>
      <xdr:rowOff>116432</xdr:rowOff>
    </xdr:to>
    <xdr:cxnSp macro="">
      <xdr:nvCxnSpPr>
        <xdr:cNvPr id="125" name="直線コネクタ 124"/>
        <xdr:cNvCxnSpPr/>
      </xdr:nvCxnSpPr>
      <xdr:spPr>
        <a:xfrm flipV="1">
          <a:off x="2019300" y="9833369"/>
          <a:ext cx="8890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116432</xdr:rowOff>
    </xdr:from>
    <xdr:to>
      <xdr:col>10</xdr:col>
      <xdr:colOff>114300</xdr:colOff>
      <xdr:row>57</xdr:row>
      <xdr:rowOff>170953</xdr:rowOff>
    </xdr:to>
    <xdr:cxnSp macro="">
      <xdr:nvCxnSpPr>
        <xdr:cNvPr id="128" name="直線コネクタ 127"/>
        <xdr:cNvCxnSpPr/>
      </xdr:nvCxnSpPr>
      <xdr:spPr>
        <a:xfrm flipV="1">
          <a:off x="1130300" y="9889082"/>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121378</xdr:rowOff>
    </xdr:from>
    <xdr:to>
      <xdr:col>24</xdr:col>
      <xdr:colOff>114300</xdr:colOff>
      <xdr:row>56</xdr:row>
      <xdr:rowOff>51528</xdr:rowOff>
    </xdr:to>
    <xdr:sp macro="" textlink="">
      <xdr:nvSpPr>
        <xdr:cNvPr id="138" name="楕円 137"/>
        <xdr:cNvSpPr/>
      </xdr:nvSpPr>
      <xdr:spPr>
        <a:xfrm>
          <a:off x="4584700" y="95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144255</xdr:rowOff>
    </xdr:from>
    <xdr:ext cx="534377" cy="259045"/>
    <xdr:sp macro="" textlink="">
      <xdr:nvSpPr>
        <xdr:cNvPr id="139" name="総務費該当値テキスト"/>
        <xdr:cNvSpPr txBox="1"/>
      </xdr:nvSpPr>
      <xdr:spPr>
        <a:xfrm>
          <a:off x="4686300" y="940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79773</xdr:rowOff>
    </xdr:from>
    <xdr:to>
      <xdr:col>20</xdr:col>
      <xdr:colOff>38100</xdr:colOff>
      <xdr:row>56</xdr:row>
      <xdr:rowOff>9923</xdr:rowOff>
    </xdr:to>
    <xdr:sp macro="" textlink="">
      <xdr:nvSpPr>
        <xdr:cNvPr id="140" name="楕円 139"/>
        <xdr:cNvSpPr/>
      </xdr:nvSpPr>
      <xdr:spPr>
        <a:xfrm>
          <a:off x="3746500" y="95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26450</xdr:rowOff>
    </xdr:from>
    <xdr:ext cx="534377" cy="259045"/>
    <xdr:sp macro="" textlink="">
      <xdr:nvSpPr>
        <xdr:cNvPr id="141" name="テキスト ボックス 140"/>
        <xdr:cNvSpPr txBox="1"/>
      </xdr:nvSpPr>
      <xdr:spPr>
        <a:xfrm>
          <a:off x="3530111" y="9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9919</xdr:rowOff>
    </xdr:from>
    <xdr:to>
      <xdr:col>15</xdr:col>
      <xdr:colOff>101600</xdr:colOff>
      <xdr:row>57</xdr:row>
      <xdr:rowOff>111519</xdr:rowOff>
    </xdr:to>
    <xdr:sp macro="" textlink="">
      <xdr:nvSpPr>
        <xdr:cNvPr id="142" name="楕円 141"/>
        <xdr:cNvSpPr/>
      </xdr:nvSpPr>
      <xdr:spPr>
        <a:xfrm>
          <a:off x="2857500" y="97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102646</xdr:rowOff>
    </xdr:from>
    <xdr:ext cx="534377" cy="259045"/>
    <xdr:sp macro="" textlink="">
      <xdr:nvSpPr>
        <xdr:cNvPr id="143" name="テキスト ボックス 142"/>
        <xdr:cNvSpPr txBox="1"/>
      </xdr:nvSpPr>
      <xdr:spPr>
        <a:xfrm>
          <a:off x="2641111" y="98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65632</xdr:rowOff>
    </xdr:from>
    <xdr:to>
      <xdr:col>10</xdr:col>
      <xdr:colOff>165100</xdr:colOff>
      <xdr:row>57</xdr:row>
      <xdr:rowOff>167232</xdr:rowOff>
    </xdr:to>
    <xdr:sp macro="" textlink="">
      <xdr:nvSpPr>
        <xdr:cNvPr id="144" name="楕円 143"/>
        <xdr:cNvSpPr/>
      </xdr:nvSpPr>
      <xdr:spPr>
        <a:xfrm>
          <a:off x="1968500" y="98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158359</xdr:rowOff>
    </xdr:from>
    <xdr:ext cx="534377" cy="259045"/>
    <xdr:sp macro="" textlink="">
      <xdr:nvSpPr>
        <xdr:cNvPr id="145" name="テキスト ボックス 144"/>
        <xdr:cNvSpPr txBox="1"/>
      </xdr:nvSpPr>
      <xdr:spPr>
        <a:xfrm>
          <a:off x="1752111" y="99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120153</xdr:rowOff>
    </xdr:from>
    <xdr:to>
      <xdr:col>6</xdr:col>
      <xdr:colOff>38100</xdr:colOff>
      <xdr:row>58</xdr:row>
      <xdr:rowOff>50303</xdr:rowOff>
    </xdr:to>
    <xdr:sp macro="" textlink="">
      <xdr:nvSpPr>
        <xdr:cNvPr id="146" name="楕円 145"/>
        <xdr:cNvSpPr/>
      </xdr:nvSpPr>
      <xdr:spPr>
        <a:xfrm>
          <a:off x="1079500" y="98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41430</xdr:rowOff>
    </xdr:from>
    <xdr:ext cx="534377" cy="259045"/>
    <xdr:sp macro="" textlink="">
      <xdr:nvSpPr>
        <xdr:cNvPr id="147" name="テキスト ボックス 146"/>
        <xdr:cNvSpPr txBox="1"/>
      </xdr:nvSpPr>
      <xdr:spPr>
        <a:xfrm>
          <a:off x="863111" y="99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112116</xdr:rowOff>
    </xdr:from>
    <xdr:to>
      <xdr:col>24</xdr:col>
      <xdr:colOff>63500</xdr:colOff>
      <xdr:row>76</xdr:row>
      <xdr:rowOff>51166</xdr:rowOff>
    </xdr:to>
    <xdr:cxnSp macro="">
      <xdr:nvCxnSpPr>
        <xdr:cNvPr id="179" name="直線コネクタ 178"/>
        <xdr:cNvCxnSpPr/>
      </xdr:nvCxnSpPr>
      <xdr:spPr>
        <a:xfrm flipV="1">
          <a:off x="3797300" y="12970866"/>
          <a:ext cx="838200" cy="1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51166</xdr:rowOff>
    </xdr:from>
    <xdr:to>
      <xdr:col>19</xdr:col>
      <xdr:colOff>177800</xdr:colOff>
      <xdr:row>76</xdr:row>
      <xdr:rowOff>69563</xdr:rowOff>
    </xdr:to>
    <xdr:cxnSp macro="">
      <xdr:nvCxnSpPr>
        <xdr:cNvPr id="182" name="直線コネクタ 181"/>
        <xdr:cNvCxnSpPr/>
      </xdr:nvCxnSpPr>
      <xdr:spPr>
        <a:xfrm flipV="1">
          <a:off x="2908300" y="13081366"/>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69563</xdr:rowOff>
    </xdr:from>
    <xdr:to>
      <xdr:col>15</xdr:col>
      <xdr:colOff>50800</xdr:colOff>
      <xdr:row>76</xdr:row>
      <xdr:rowOff>133996</xdr:rowOff>
    </xdr:to>
    <xdr:cxnSp macro="">
      <xdr:nvCxnSpPr>
        <xdr:cNvPr id="185" name="直線コネクタ 184"/>
        <xdr:cNvCxnSpPr/>
      </xdr:nvCxnSpPr>
      <xdr:spPr>
        <a:xfrm flipV="1">
          <a:off x="2019300" y="13099763"/>
          <a:ext cx="889000" cy="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133996</xdr:rowOff>
    </xdr:from>
    <xdr:to>
      <xdr:col>10</xdr:col>
      <xdr:colOff>114300</xdr:colOff>
      <xdr:row>76</xdr:row>
      <xdr:rowOff>150324</xdr:rowOff>
    </xdr:to>
    <xdr:cxnSp macro="">
      <xdr:nvCxnSpPr>
        <xdr:cNvPr id="188" name="直線コネクタ 187"/>
        <xdr:cNvCxnSpPr/>
      </xdr:nvCxnSpPr>
      <xdr:spPr>
        <a:xfrm flipV="1">
          <a:off x="1130300" y="1316419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61316</xdr:rowOff>
    </xdr:from>
    <xdr:to>
      <xdr:col>24</xdr:col>
      <xdr:colOff>114300</xdr:colOff>
      <xdr:row>75</xdr:row>
      <xdr:rowOff>162916</xdr:rowOff>
    </xdr:to>
    <xdr:sp macro="" textlink="">
      <xdr:nvSpPr>
        <xdr:cNvPr id="198" name="楕円 197"/>
        <xdr:cNvSpPr/>
      </xdr:nvSpPr>
      <xdr:spPr>
        <a:xfrm>
          <a:off x="4584700" y="129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84193</xdr:rowOff>
    </xdr:from>
    <xdr:ext cx="599010" cy="259045"/>
    <xdr:sp macro="" textlink="">
      <xdr:nvSpPr>
        <xdr:cNvPr id="199" name="民生費該当値テキスト"/>
        <xdr:cNvSpPr txBox="1"/>
      </xdr:nvSpPr>
      <xdr:spPr>
        <a:xfrm>
          <a:off x="4686300" y="1277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366</xdr:rowOff>
    </xdr:from>
    <xdr:to>
      <xdr:col>20</xdr:col>
      <xdr:colOff>38100</xdr:colOff>
      <xdr:row>76</xdr:row>
      <xdr:rowOff>101966</xdr:rowOff>
    </xdr:to>
    <xdr:sp macro="" textlink="">
      <xdr:nvSpPr>
        <xdr:cNvPr id="200" name="楕円 199"/>
        <xdr:cNvSpPr/>
      </xdr:nvSpPr>
      <xdr:spPr>
        <a:xfrm>
          <a:off x="3746500" y="130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93093</xdr:rowOff>
    </xdr:from>
    <xdr:ext cx="599010" cy="259045"/>
    <xdr:sp macro="" textlink="">
      <xdr:nvSpPr>
        <xdr:cNvPr id="201" name="テキスト ボックス 200"/>
        <xdr:cNvSpPr txBox="1"/>
      </xdr:nvSpPr>
      <xdr:spPr>
        <a:xfrm>
          <a:off x="3497795" y="1312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18763</xdr:rowOff>
    </xdr:from>
    <xdr:to>
      <xdr:col>15</xdr:col>
      <xdr:colOff>101600</xdr:colOff>
      <xdr:row>76</xdr:row>
      <xdr:rowOff>120363</xdr:rowOff>
    </xdr:to>
    <xdr:sp macro="" textlink="">
      <xdr:nvSpPr>
        <xdr:cNvPr id="202" name="楕円 201"/>
        <xdr:cNvSpPr/>
      </xdr:nvSpPr>
      <xdr:spPr>
        <a:xfrm>
          <a:off x="2857500" y="130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111490</xdr:rowOff>
    </xdr:from>
    <xdr:ext cx="599010" cy="259045"/>
    <xdr:sp macro="" textlink="">
      <xdr:nvSpPr>
        <xdr:cNvPr id="203" name="テキスト ボックス 202"/>
        <xdr:cNvSpPr txBox="1"/>
      </xdr:nvSpPr>
      <xdr:spPr>
        <a:xfrm>
          <a:off x="2608795" y="1314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83196</xdr:rowOff>
    </xdr:from>
    <xdr:to>
      <xdr:col>10</xdr:col>
      <xdr:colOff>165100</xdr:colOff>
      <xdr:row>77</xdr:row>
      <xdr:rowOff>13346</xdr:rowOff>
    </xdr:to>
    <xdr:sp macro="" textlink="">
      <xdr:nvSpPr>
        <xdr:cNvPr id="204" name="楕円 203"/>
        <xdr:cNvSpPr/>
      </xdr:nvSpPr>
      <xdr:spPr>
        <a:xfrm>
          <a:off x="1968500" y="1311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4473</xdr:rowOff>
    </xdr:from>
    <xdr:ext cx="599010" cy="259045"/>
    <xdr:sp macro="" textlink="">
      <xdr:nvSpPr>
        <xdr:cNvPr id="205" name="テキスト ボックス 204"/>
        <xdr:cNvSpPr txBox="1"/>
      </xdr:nvSpPr>
      <xdr:spPr>
        <a:xfrm>
          <a:off x="1719795" y="1320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99524</xdr:rowOff>
    </xdr:from>
    <xdr:to>
      <xdr:col>6</xdr:col>
      <xdr:colOff>38100</xdr:colOff>
      <xdr:row>77</xdr:row>
      <xdr:rowOff>29674</xdr:rowOff>
    </xdr:to>
    <xdr:sp macro="" textlink="">
      <xdr:nvSpPr>
        <xdr:cNvPr id="206" name="楕円 205"/>
        <xdr:cNvSpPr/>
      </xdr:nvSpPr>
      <xdr:spPr>
        <a:xfrm>
          <a:off x="1079500" y="131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20801</xdr:rowOff>
    </xdr:from>
    <xdr:ext cx="599010" cy="259045"/>
    <xdr:sp macro="" textlink="">
      <xdr:nvSpPr>
        <xdr:cNvPr id="207" name="テキスト ボックス 206"/>
        <xdr:cNvSpPr txBox="1"/>
      </xdr:nvSpPr>
      <xdr:spPr>
        <a:xfrm>
          <a:off x="830795" y="1322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131274</xdr:rowOff>
    </xdr:from>
    <xdr:to>
      <xdr:col>24</xdr:col>
      <xdr:colOff>63500</xdr:colOff>
      <xdr:row>98</xdr:row>
      <xdr:rowOff>152910</xdr:rowOff>
    </xdr:to>
    <xdr:cxnSp macro="">
      <xdr:nvCxnSpPr>
        <xdr:cNvPr id="239" name="直線コネクタ 238"/>
        <xdr:cNvCxnSpPr/>
      </xdr:nvCxnSpPr>
      <xdr:spPr>
        <a:xfrm>
          <a:off x="3797300" y="16933374"/>
          <a:ext cx="838200" cy="2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95465</xdr:rowOff>
    </xdr:from>
    <xdr:to>
      <xdr:col>19</xdr:col>
      <xdr:colOff>177800</xdr:colOff>
      <xdr:row>98</xdr:row>
      <xdr:rowOff>131274</xdr:rowOff>
    </xdr:to>
    <xdr:cxnSp macro="">
      <xdr:nvCxnSpPr>
        <xdr:cNvPr id="242" name="直線コネクタ 241"/>
        <xdr:cNvCxnSpPr/>
      </xdr:nvCxnSpPr>
      <xdr:spPr>
        <a:xfrm>
          <a:off x="2908300" y="16897565"/>
          <a:ext cx="889000" cy="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78076</xdr:rowOff>
    </xdr:from>
    <xdr:to>
      <xdr:col>15</xdr:col>
      <xdr:colOff>50800</xdr:colOff>
      <xdr:row>98</xdr:row>
      <xdr:rowOff>95465</xdr:rowOff>
    </xdr:to>
    <xdr:cxnSp macro="">
      <xdr:nvCxnSpPr>
        <xdr:cNvPr id="245" name="直線コネクタ 244"/>
        <xdr:cNvCxnSpPr/>
      </xdr:nvCxnSpPr>
      <xdr:spPr>
        <a:xfrm>
          <a:off x="2019300" y="16880176"/>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75936</xdr:rowOff>
    </xdr:from>
    <xdr:to>
      <xdr:col>10</xdr:col>
      <xdr:colOff>114300</xdr:colOff>
      <xdr:row>98</xdr:row>
      <xdr:rowOff>78076</xdr:rowOff>
    </xdr:to>
    <xdr:cxnSp macro="">
      <xdr:nvCxnSpPr>
        <xdr:cNvPr id="248" name="直線コネクタ 247"/>
        <xdr:cNvCxnSpPr/>
      </xdr:nvCxnSpPr>
      <xdr:spPr>
        <a:xfrm>
          <a:off x="1130300" y="16878036"/>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102110</xdr:rowOff>
    </xdr:from>
    <xdr:to>
      <xdr:col>24</xdr:col>
      <xdr:colOff>114300</xdr:colOff>
      <xdr:row>99</xdr:row>
      <xdr:rowOff>32260</xdr:rowOff>
    </xdr:to>
    <xdr:sp macro="" textlink="">
      <xdr:nvSpPr>
        <xdr:cNvPr id="258" name="楕円 257"/>
        <xdr:cNvSpPr/>
      </xdr:nvSpPr>
      <xdr:spPr>
        <a:xfrm>
          <a:off x="4584700" y="169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80537</xdr:rowOff>
    </xdr:from>
    <xdr:ext cx="534377" cy="259045"/>
    <xdr:sp macro="" textlink="">
      <xdr:nvSpPr>
        <xdr:cNvPr id="259" name="衛生費該当値テキスト"/>
        <xdr:cNvSpPr txBox="1"/>
      </xdr:nvSpPr>
      <xdr:spPr>
        <a:xfrm>
          <a:off x="4686300" y="168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80474</xdr:rowOff>
    </xdr:from>
    <xdr:to>
      <xdr:col>20</xdr:col>
      <xdr:colOff>38100</xdr:colOff>
      <xdr:row>99</xdr:row>
      <xdr:rowOff>10624</xdr:rowOff>
    </xdr:to>
    <xdr:sp macro="" textlink="">
      <xdr:nvSpPr>
        <xdr:cNvPr id="260" name="楕円 259"/>
        <xdr:cNvSpPr/>
      </xdr:nvSpPr>
      <xdr:spPr>
        <a:xfrm>
          <a:off x="3746500" y="168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1751</xdr:rowOff>
    </xdr:from>
    <xdr:ext cx="534377" cy="259045"/>
    <xdr:sp macro="" textlink="">
      <xdr:nvSpPr>
        <xdr:cNvPr id="261" name="テキスト ボックス 260"/>
        <xdr:cNvSpPr txBox="1"/>
      </xdr:nvSpPr>
      <xdr:spPr>
        <a:xfrm>
          <a:off x="3530111" y="169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44665</xdr:rowOff>
    </xdr:from>
    <xdr:to>
      <xdr:col>15</xdr:col>
      <xdr:colOff>101600</xdr:colOff>
      <xdr:row>98</xdr:row>
      <xdr:rowOff>146265</xdr:rowOff>
    </xdr:to>
    <xdr:sp macro="" textlink="">
      <xdr:nvSpPr>
        <xdr:cNvPr id="262" name="楕円 261"/>
        <xdr:cNvSpPr/>
      </xdr:nvSpPr>
      <xdr:spPr>
        <a:xfrm>
          <a:off x="2857500" y="168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137392</xdr:rowOff>
    </xdr:from>
    <xdr:ext cx="534377" cy="259045"/>
    <xdr:sp macro="" textlink="">
      <xdr:nvSpPr>
        <xdr:cNvPr id="263" name="テキスト ボックス 262"/>
        <xdr:cNvSpPr txBox="1"/>
      </xdr:nvSpPr>
      <xdr:spPr>
        <a:xfrm>
          <a:off x="2641111" y="169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27276</xdr:rowOff>
    </xdr:from>
    <xdr:to>
      <xdr:col>10</xdr:col>
      <xdr:colOff>165100</xdr:colOff>
      <xdr:row>98</xdr:row>
      <xdr:rowOff>128876</xdr:rowOff>
    </xdr:to>
    <xdr:sp macro="" textlink="">
      <xdr:nvSpPr>
        <xdr:cNvPr id="264" name="楕円 263"/>
        <xdr:cNvSpPr/>
      </xdr:nvSpPr>
      <xdr:spPr>
        <a:xfrm>
          <a:off x="1968500" y="168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145403</xdr:rowOff>
    </xdr:from>
    <xdr:ext cx="534377" cy="259045"/>
    <xdr:sp macro="" textlink="">
      <xdr:nvSpPr>
        <xdr:cNvPr id="265" name="テキスト ボックス 264"/>
        <xdr:cNvSpPr txBox="1"/>
      </xdr:nvSpPr>
      <xdr:spPr>
        <a:xfrm>
          <a:off x="1752111" y="166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25136</xdr:rowOff>
    </xdr:from>
    <xdr:to>
      <xdr:col>6</xdr:col>
      <xdr:colOff>38100</xdr:colOff>
      <xdr:row>98</xdr:row>
      <xdr:rowOff>126736</xdr:rowOff>
    </xdr:to>
    <xdr:sp macro="" textlink="">
      <xdr:nvSpPr>
        <xdr:cNvPr id="266" name="楕円 265"/>
        <xdr:cNvSpPr/>
      </xdr:nvSpPr>
      <xdr:spPr>
        <a:xfrm>
          <a:off x="1079500" y="1682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117863</xdr:rowOff>
    </xdr:from>
    <xdr:ext cx="534377" cy="259045"/>
    <xdr:sp macro="" textlink="">
      <xdr:nvSpPr>
        <xdr:cNvPr id="267" name="テキスト ボックス 266"/>
        <xdr:cNvSpPr txBox="1"/>
      </xdr:nvSpPr>
      <xdr:spPr>
        <a:xfrm>
          <a:off x="863111" y="169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164846</xdr:rowOff>
    </xdr:from>
    <xdr:to>
      <xdr:col>55</xdr:col>
      <xdr:colOff>0</xdr:colOff>
      <xdr:row>39</xdr:row>
      <xdr:rowOff>13970</xdr:rowOff>
    </xdr:to>
    <xdr:cxnSp macro="">
      <xdr:nvCxnSpPr>
        <xdr:cNvPr id="296" name="直線コネクタ 295"/>
        <xdr:cNvCxnSpPr/>
      </xdr:nvCxnSpPr>
      <xdr:spPr>
        <a:xfrm>
          <a:off x="9639300" y="667994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155702</xdr:rowOff>
    </xdr:from>
    <xdr:to>
      <xdr:col>50</xdr:col>
      <xdr:colOff>114300</xdr:colOff>
      <xdr:row>38</xdr:row>
      <xdr:rowOff>164846</xdr:rowOff>
    </xdr:to>
    <xdr:cxnSp macro="">
      <xdr:nvCxnSpPr>
        <xdr:cNvPr id="299" name="直線コネクタ 298"/>
        <xdr:cNvCxnSpPr/>
      </xdr:nvCxnSpPr>
      <xdr:spPr>
        <a:xfrm>
          <a:off x="8750300" y="66708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155702</xdr:rowOff>
    </xdr:from>
    <xdr:to>
      <xdr:col>45</xdr:col>
      <xdr:colOff>177800</xdr:colOff>
      <xdr:row>38</xdr:row>
      <xdr:rowOff>161417</xdr:rowOff>
    </xdr:to>
    <xdr:cxnSp macro="">
      <xdr:nvCxnSpPr>
        <xdr:cNvPr id="302" name="直線コネクタ 301"/>
        <xdr:cNvCxnSpPr/>
      </xdr:nvCxnSpPr>
      <xdr:spPr>
        <a:xfrm flipV="1">
          <a:off x="7861300" y="667080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106172</xdr:rowOff>
    </xdr:from>
    <xdr:to>
      <xdr:col>41</xdr:col>
      <xdr:colOff>50800</xdr:colOff>
      <xdr:row>38</xdr:row>
      <xdr:rowOff>161417</xdr:rowOff>
    </xdr:to>
    <xdr:cxnSp macro="">
      <xdr:nvCxnSpPr>
        <xdr:cNvPr id="305" name="直線コネクタ 304"/>
        <xdr:cNvCxnSpPr/>
      </xdr:nvCxnSpPr>
      <xdr:spPr>
        <a:xfrm>
          <a:off x="6972300" y="6621272"/>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134620</xdr:rowOff>
    </xdr:from>
    <xdr:to>
      <xdr:col>55</xdr:col>
      <xdr:colOff>50800</xdr:colOff>
      <xdr:row>39</xdr:row>
      <xdr:rowOff>64770</xdr:rowOff>
    </xdr:to>
    <xdr:sp macro="" textlink="">
      <xdr:nvSpPr>
        <xdr:cNvPr id="315" name="楕円 314"/>
        <xdr:cNvSpPr/>
      </xdr:nvSpPr>
      <xdr:spPr>
        <a:xfrm>
          <a:off x="10426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49547</xdr:rowOff>
    </xdr:from>
    <xdr:ext cx="313932" cy="259045"/>
    <xdr:sp macro="" textlink="">
      <xdr:nvSpPr>
        <xdr:cNvPr id="316" name="労働費該当値テキスト"/>
        <xdr:cNvSpPr txBox="1"/>
      </xdr:nvSpPr>
      <xdr:spPr>
        <a:xfrm>
          <a:off x="10528300" y="65646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114046</xdr:rowOff>
    </xdr:from>
    <xdr:to>
      <xdr:col>50</xdr:col>
      <xdr:colOff>165100</xdr:colOff>
      <xdr:row>39</xdr:row>
      <xdr:rowOff>44196</xdr:rowOff>
    </xdr:to>
    <xdr:sp macro="" textlink="">
      <xdr:nvSpPr>
        <xdr:cNvPr id="317" name="楕円 316"/>
        <xdr:cNvSpPr/>
      </xdr:nvSpPr>
      <xdr:spPr>
        <a:xfrm>
          <a:off x="9588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35323</xdr:rowOff>
    </xdr:from>
    <xdr:ext cx="378565" cy="259045"/>
    <xdr:sp macro="" textlink="">
      <xdr:nvSpPr>
        <xdr:cNvPr id="318" name="テキスト ボックス 317"/>
        <xdr:cNvSpPr txBox="1"/>
      </xdr:nvSpPr>
      <xdr:spPr>
        <a:xfrm>
          <a:off x="9450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104902</xdr:rowOff>
    </xdr:from>
    <xdr:to>
      <xdr:col>46</xdr:col>
      <xdr:colOff>38100</xdr:colOff>
      <xdr:row>39</xdr:row>
      <xdr:rowOff>35052</xdr:rowOff>
    </xdr:to>
    <xdr:sp macro="" textlink="">
      <xdr:nvSpPr>
        <xdr:cNvPr id="319" name="楕円 318"/>
        <xdr:cNvSpPr/>
      </xdr:nvSpPr>
      <xdr:spPr>
        <a:xfrm>
          <a:off x="8699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26179</xdr:rowOff>
    </xdr:from>
    <xdr:ext cx="378565" cy="259045"/>
    <xdr:sp macro="" textlink="">
      <xdr:nvSpPr>
        <xdr:cNvPr id="320" name="テキスト ボックス 319"/>
        <xdr:cNvSpPr txBox="1"/>
      </xdr:nvSpPr>
      <xdr:spPr>
        <a:xfrm>
          <a:off x="8561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110617</xdr:rowOff>
    </xdr:from>
    <xdr:to>
      <xdr:col>41</xdr:col>
      <xdr:colOff>101600</xdr:colOff>
      <xdr:row>39</xdr:row>
      <xdr:rowOff>40767</xdr:rowOff>
    </xdr:to>
    <xdr:sp macro="" textlink="">
      <xdr:nvSpPr>
        <xdr:cNvPr id="321" name="楕円 320"/>
        <xdr:cNvSpPr/>
      </xdr:nvSpPr>
      <xdr:spPr>
        <a:xfrm>
          <a:off x="7810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31894</xdr:rowOff>
    </xdr:from>
    <xdr:ext cx="378565" cy="259045"/>
    <xdr:sp macro="" textlink="">
      <xdr:nvSpPr>
        <xdr:cNvPr id="322" name="テキスト ボックス 321"/>
        <xdr:cNvSpPr txBox="1"/>
      </xdr:nvSpPr>
      <xdr:spPr>
        <a:xfrm>
          <a:off x="7672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23" name="楕円 322"/>
        <xdr:cNvSpPr/>
      </xdr:nvSpPr>
      <xdr:spPr>
        <a:xfrm>
          <a:off x="6921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148099</xdr:rowOff>
    </xdr:from>
    <xdr:ext cx="378565" cy="259045"/>
    <xdr:sp macro="" textlink="">
      <xdr:nvSpPr>
        <xdr:cNvPr id="324" name="テキスト ボックス 323"/>
        <xdr:cNvSpPr txBox="1"/>
      </xdr:nvSpPr>
      <xdr:spPr>
        <a:xfrm>
          <a:off x="6783017" y="66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119850</xdr:rowOff>
    </xdr:from>
    <xdr:to>
      <xdr:col>55</xdr:col>
      <xdr:colOff>0</xdr:colOff>
      <xdr:row>58</xdr:row>
      <xdr:rowOff>123984</xdr:rowOff>
    </xdr:to>
    <xdr:cxnSp macro="">
      <xdr:nvCxnSpPr>
        <xdr:cNvPr id="353" name="直線コネクタ 352"/>
        <xdr:cNvCxnSpPr/>
      </xdr:nvCxnSpPr>
      <xdr:spPr>
        <a:xfrm>
          <a:off x="9639300" y="10063950"/>
          <a:ext cx="8382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119850</xdr:rowOff>
    </xdr:from>
    <xdr:to>
      <xdr:col>50</xdr:col>
      <xdr:colOff>114300</xdr:colOff>
      <xdr:row>58</xdr:row>
      <xdr:rowOff>120879</xdr:rowOff>
    </xdr:to>
    <xdr:cxnSp macro="">
      <xdr:nvCxnSpPr>
        <xdr:cNvPr id="356" name="直線コネクタ 355"/>
        <xdr:cNvCxnSpPr/>
      </xdr:nvCxnSpPr>
      <xdr:spPr>
        <a:xfrm flipV="1">
          <a:off x="8750300" y="10063950"/>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113526</xdr:rowOff>
    </xdr:from>
    <xdr:to>
      <xdr:col>45</xdr:col>
      <xdr:colOff>177800</xdr:colOff>
      <xdr:row>58</xdr:row>
      <xdr:rowOff>120879</xdr:rowOff>
    </xdr:to>
    <xdr:cxnSp macro="">
      <xdr:nvCxnSpPr>
        <xdr:cNvPr id="359" name="直線コネクタ 358"/>
        <xdr:cNvCxnSpPr/>
      </xdr:nvCxnSpPr>
      <xdr:spPr>
        <a:xfrm>
          <a:off x="7861300" y="10057626"/>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91599</xdr:rowOff>
    </xdr:from>
    <xdr:to>
      <xdr:col>41</xdr:col>
      <xdr:colOff>50800</xdr:colOff>
      <xdr:row>58</xdr:row>
      <xdr:rowOff>113526</xdr:rowOff>
    </xdr:to>
    <xdr:cxnSp macro="">
      <xdr:nvCxnSpPr>
        <xdr:cNvPr id="362" name="直線コネクタ 361"/>
        <xdr:cNvCxnSpPr/>
      </xdr:nvCxnSpPr>
      <xdr:spPr>
        <a:xfrm>
          <a:off x="6972300" y="10035699"/>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73184</xdr:rowOff>
    </xdr:from>
    <xdr:to>
      <xdr:col>55</xdr:col>
      <xdr:colOff>50800</xdr:colOff>
      <xdr:row>59</xdr:row>
      <xdr:rowOff>3334</xdr:rowOff>
    </xdr:to>
    <xdr:sp macro="" textlink="">
      <xdr:nvSpPr>
        <xdr:cNvPr id="372" name="楕円 371"/>
        <xdr:cNvSpPr/>
      </xdr:nvSpPr>
      <xdr:spPr>
        <a:xfrm>
          <a:off x="10426700" y="100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30637</xdr:rowOff>
    </xdr:from>
    <xdr:ext cx="469744" cy="259045"/>
    <xdr:sp macro="" textlink="">
      <xdr:nvSpPr>
        <xdr:cNvPr id="373" name="農林水産業費該当値テキスト"/>
        <xdr:cNvSpPr txBox="1"/>
      </xdr:nvSpPr>
      <xdr:spPr>
        <a:xfrm>
          <a:off x="10528300" y="99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69050</xdr:rowOff>
    </xdr:from>
    <xdr:to>
      <xdr:col>50</xdr:col>
      <xdr:colOff>165100</xdr:colOff>
      <xdr:row>58</xdr:row>
      <xdr:rowOff>170650</xdr:rowOff>
    </xdr:to>
    <xdr:sp macro="" textlink="">
      <xdr:nvSpPr>
        <xdr:cNvPr id="374" name="楕円 373"/>
        <xdr:cNvSpPr/>
      </xdr:nvSpPr>
      <xdr:spPr>
        <a:xfrm>
          <a:off x="9588500" y="100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161777</xdr:rowOff>
    </xdr:from>
    <xdr:ext cx="469744" cy="259045"/>
    <xdr:sp macro="" textlink="">
      <xdr:nvSpPr>
        <xdr:cNvPr id="375" name="テキスト ボックス 374"/>
        <xdr:cNvSpPr txBox="1"/>
      </xdr:nvSpPr>
      <xdr:spPr>
        <a:xfrm>
          <a:off x="9404428" y="1010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70079</xdr:rowOff>
    </xdr:from>
    <xdr:to>
      <xdr:col>46</xdr:col>
      <xdr:colOff>38100</xdr:colOff>
      <xdr:row>59</xdr:row>
      <xdr:rowOff>229</xdr:rowOff>
    </xdr:to>
    <xdr:sp macro="" textlink="">
      <xdr:nvSpPr>
        <xdr:cNvPr id="376" name="楕円 375"/>
        <xdr:cNvSpPr/>
      </xdr:nvSpPr>
      <xdr:spPr>
        <a:xfrm>
          <a:off x="8699500" y="100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162806</xdr:rowOff>
    </xdr:from>
    <xdr:ext cx="469744" cy="259045"/>
    <xdr:sp macro="" textlink="">
      <xdr:nvSpPr>
        <xdr:cNvPr id="377" name="テキスト ボックス 376"/>
        <xdr:cNvSpPr txBox="1"/>
      </xdr:nvSpPr>
      <xdr:spPr>
        <a:xfrm>
          <a:off x="8515428" y="1010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62726</xdr:rowOff>
    </xdr:from>
    <xdr:to>
      <xdr:col>41</xdr:col>
      <xdr:colOff>101600</xdr:colOff>
      <xdr:row>58</xdr:row>
      <xdr:rowOff>164326</xdr:rowOff>
    </xdr:to>
    <xdr:sp macro="" textlink="">
      <xdr:nvSpPr>
        <xdr:cNvPr id="378" name="楕円 377"/>
        <xdr:cNvSpPr/>
      </xdr:nvSpPr>
      <xdr:spPr>
        <a:xfrm>
          <a:off x="7810500" y="100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155453</xdr:rowOff>
    </xdr:from>
    <xdr:ext cx="469744" cy="259045"/>
    <xdr:sp macro="" textlink="">
      <xdr:nvSpPr>
        <xdr:cNvPr id="379" name="テキスト ボックス 378"/>
        <xdr:cNvSpPr txBox="1"/>
      </xdr:nvSpPr>
      <xdr:spPr>
        <a:xfrm>
          <a:off x="7626428" y="1009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40799</xdr:rowOff>
    </xdr:from>
    <xdr:to>
      <xdr:col>36</xdr:col>
      <xdr:colOff>165100</xdr:colOff>
      <xdr:row>58</xdr:row>
      <xdr:rowOff>142399</xdr:rowOff>
    </xdr:to>
    <xdr:sp macro="" textlink="">
      <xdr:nvSpPr>
        <xdr:cNvPr id="380" name="楕円 379"/>
        <xdr:cNvSpPr/>
      </xdr:nvSpPr>
      <xdr:spPr>
        <a:xfrm>
          <a:off x="6921500" y="998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133526</xdr:rowOff>
    </xdr:from>
    <xdr:ext cx="469744" cy="259045"/>
    <xdr:sp macro="" textlink="">
      <xdr:nvSpPr>
        <xdr:cNvPr id="381" name="テキスト ボックス 380"/>
        <xdr:cNvSpPr txBox="1"/>
      </xdr:nvSpPr>
      <xdr:spPr>
        <a:xfrm>
          <a:off x="6737428" y="1007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17080</xdr:rowOff>
    </xdr:from>
    <xdr:to>
      <xdr:col>55</xdr:col>
      <xdr:colOff>0</xdr:colOff>
      <xdr:row>78</xdr:row>
      <xdr:rowOff>23296</xdr:rowOff>
    </xdr:to>
    <xdr:cxnSp macro="">
      <xdr:nvCxnSpPr>
        <xdr:cNvPr id="408" name="直線コネクタ 407"/>
        <xdr:cNvCxnSpPr/>
      </xdr:nvCxnSpPr>
      <xdr:spPr>
        <a:xfrm flipV="1">
          <a:off x="9639300" y="13390180"/>
          <a:ext cx="8382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23296</xdr:rowOff>
    </xdr:from>
    <xdr:to>
      <xdr:col>50</xdr:col>
      <xdr:colOff>114300</xdr:colOff>
      <xdr:row>78</xdr:row>
      <xdr:rowOff>41081</xdr:rowOff>
    </xdr:to>
    <xdr:cxnSp macro="">
      <xdr:nvCxnSpPr>
        <xdr:cNvPr id="411" name="直線コネクタ 410"/>
        <xdr:cNvCxnSpPr/>
      </xdr:nvCxnSpPr>
      <xdr:spPr>
        <a:xfrm flipV="1">
          <a:off x="8750300" y="13396396"/>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170379</xdr:rowOff>
    </xdr:from>
    <xdr:to>
      <xdr:col>45</xdr:col>
      <xdr:colOff>177800</xdr:colOff>
      <xdr:row>78</xdr:row>
      <xdr:rowOff>41081</xdr:rowOff>
    </xdr:to>
    <xdr:cxnSp macro="">
      <xdr:nvCxnSpPr>
        <xdr:cNvPr id="414" name="直線コネクタ 413"/>
        <xdr:cNvCxnSpPr/>
      </xdr:nvCxnSpPr>
      <xdr:spPr>
        <a:xfrm>
          <a:off x="7861300" y="13372029"/>
          <a:ext cx="88900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170379</xdr:rowOff>
    </xdr:from>
    <xdr:to>
      <xdr:col>41</xdr:col>
      <xdr:colOff>50800</xdr:colOff>
      <xdr:row>78</xdr:row>
      <xdr:rowOff>59598</xdr:rowOff>
    </xdr:to>
    <xdr:cxnSp macro="">
      <xdr:nvCxnSpPr>
        <xdr:cNvPr id="417" name="直線コネクタ 416"/>
        <xdr:cNvCxnSpPr/>
      </xdr:nvCxnSpPr>
      <xdr:spPr>
        <a:xfrm flipV="1">
          <a:off x="6972300" y="13372029"/>
          <a:ext cx="889000" cy="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137730</xdr:rowOff>
    </xdr:from>
    <xdr:to>
      <xdr:col>55</xdr:col>
      <xdr:colOff>50800</xdr:colOff>
      <xdr:row>78</xdr:row>
      <xdr:rowOff>67880</xdr:rowOff>
    </xdr:to>
    <xdr:sp macro="" textlink="">
      <xdr:nvSpPr>
        <xdr:cNvPr id="427" name="楕円 426"/>
        <xdr:cNvSpPr/>
      </xdr:nvSpPr>
      <xdr:spPr>
        <a:xfrm>
          <a:off x="10426700" y="133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52657</xdr:rowOff>
    </xdr:from>
    <xdr:ext cx="469744" cy="259045"/>
    <xdr:sp macro="" textlink="">
      <xdr:nvSpPr>
        <xdr:cNvPr id="428" name="商工費該当値テキスト"/>
        <xdr:cNvSpPr txBox="1"/>
      </xdr:nvSpPr>
      <xdr:spPr>
        <a:xfrm>
          <a:off x="10528300" y="1325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143946</xdr:rowOff>
    </xdr:from>
    <xdr:to>
      <xdr:col>50</xdr:col>
      <xdr:colOff>165100</xdr:colOff>
      <xdr:row>78</xdr:row>
      <xdr:rowOff>74096</xdr:rowOff>
    </xdr:to>
    <xdr:sp macro="" textlink="">
      <xdr:nvSpPr>
        <xdr:cNvPr id="429" name="楕円 428"/>
        <xdr:cNvSpPr/>
      </xdr:nvSpPr>
      <xdr:spPr>
        <a:xfrm>
          <a:off x="9588500" y="133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65223</xdr:rowOff>
    </xdr:from>
    <xdr:ext cx="469744" cy="259045"/>
    <xdr:sp macro="" textlink="">
      <xdr:nvSpPr>
        <xdr:cNvPr id="430" name="テキスト ボックス 429"/>
        <xdr:cNvSpPr txBox="1"/>
      </xdr:nvSpPr>
      <xdr:spPr>
        <a:xfrm>
          <a:off x="9404428" y="1343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161731</xdr:rowOff>
    </xdr:from>
    <xdr:to>
      <xdr:col>46</xdr:col>
      <xdr:colOff>38100</xdr:colOff>
      <xdr:row>78</xdr:row>
      <xdr:rowOff>91881</xdr:rowOff>
    </xdr:to>
    <xdr:sp macro="" textlink="">
      <xdr:nvSpPr>
        <xdr:cNvPr id="431" name="楕円 430"/>
        <xdr:cNvSpPr/>
      </xdr:nvSpPr>
      <xdr:spPr>
        <a:xfrm>
          <a:off x="8699500" y="133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83008</xdr:rowOff>
    </xdr:from>
    <xdr:ext cx="469744" cy="259045"/>
    <xdr:sp macro="" textlink="">
      <xdr:nvSpPr>
        <xdr:cNvPr id="432" name="テキスト ボックス 431"/>
        <xdr:cNvSpPr txBox="1"/>
      </xdr:nvSpPr>
      <xdr:spPr>
        <a:xfrm>
          <a:off x="8515428" y="1345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119579</xdr:rowOff>
    </xdr:from>
    <xdr:to>
      <xdr:col>41</xdr:col>
      <xdr:colOff>101600</xdr:colOff>
      <xdr:row>78</xdr:row>
      <xdr:rowOff>49729</xdr:rowOff>
    </xdr:to>
    <xdr:sp macro="" textlink="">
      <xdr:nvSpPr>
        <xdr:cNvPr id="433" name="楕円 432"/>
        <xdr:cNvSpPr/>
      </xdr:nvSpPr>
      <xdr:spPr>
        <a:xfrm>
          <a:off x="7810500" y="133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40856</xdr:rowOff>
    </xdr:from>
    <xdr:ext cx="469744" cy="259045"/>
    <xdr:sp macro="" textlink="">
      <xdr:nvSpPr>
        <xdr:cNvPr id="434" name="テキスト ボックス 433"/>
        <xdr:cNvSpPr txBox="1"/>
      </xdr:nvSpPr>
      <xdr:spPr>
        <a:xfrm>
          <a:off x="7626428" y="134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8798</xdr:rowOff>
    </xdr:from>
    <xdr:to>
      <xdr:col>36</xdr:col>
      <xdr:colOff>165100</xdr:colOff>
      <xdr:row>78</xdr:row>
      <xdr:rowOff>110398</xdr:rowOff>
    </xdr:to>
    <xdr:sp macro="" textlink="">
      <xdr:nvSpPr>
        <xdr:cNvPr id="435" name="楕円 434"/>
        <xdr:cNvSpPr/>
      </xdr:nvSpPr>
      <xdr:spPr>
        <a:xfrm>
          <a:off x="6921500" y="133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101525</xdr:rowOff>
    </xdr:from>
    <xdr:ext cx="469744" cy="259045"/>
    <xdr:sp macro="" textlink="">
      <xdr:nvSpPr>
        <xdr:cNvPr id="436" name="テキスト ボックス 435"/>
        <xdr:cNvSpPr txBox="1"/>
      </xdr:nvSpPr>
      <xdr:spPr>
        <a:xfrm>
          <a:off x="6737428" y="134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1324</xdr:rowOff>
    </xdr:from>
    <xdr:to>
      <xdr:col>55</xdr:col>
      <xdr:colOff>0</xdr:colOff>
      <xdr:row>98</xdr:row>
      <xdr:rowOff>8703</xdr:rowOff>
    </xdr:to>
    <xdr:cxnSp macro="">
      <xdr:nvCxnSpPr>
        <xdr:cNvPr id="463" name="直線コネクタ 462"/>
        <xdr:cNvCxnSpPr/>
      </xdr:nvCxnSpPr>
      <xdr:spPr>
        <a:xfrm>
          <a:off x="9639300" y="16803424"/>
          <a:ext cx="8382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1324</xdr:rowOff>
    </xdr:from>
    <xdr:to>
      <xdr:col>50</xdr:col>
      <xdr:colOff>114300</xdr:colOff>
      <xdr:row>98</xdr:row>
      <xdr:rowOff>6916</xdr:rowOff>
    </xdr:to>
    <xdr:cxnSp macro="">
      <xdr:nvCxnSpPr>
        <xdr:cNvPr id="466" name="直線コネクタ 465"/>
        <xdr:cNvCxnSpPr/>
      </xdr:nvCxnSpPr>
      <xdr:spPr>
        <a:xfrm flipV="1">
          <a:off x="8750300" y="16803424"/>
          <a:ext cx="8890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168256</xdr:rowOff>
    </xdr:from>
    <xdr:to>
      <xdr:col>45</xdr:col>
      <xdr:colOff>177800</xdr:colOff>
      <xdr:row>98</xdr:row>
      <xdr:rowOff>6916</xdr:rowOff>
    </xdr:to>
    <xdr:cxnSp macro="">
      <xdr:nvCxnSpPr>
        <xdr:cNvPr id="469" name="直線コネクタ 468"/>
        <xdr:cNvCxnSpPr/>
      </xdr:nvCxnSpPr>
      <xdr:spPr>
        <a:xfrm>
          <a:off x="7861300" y="16798906"/>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168256</xdr:rowOff>
    </xdr:from>
    <xdr:to>
      <xdr:col>41</xdr:col>
      <xdr:colOff>50800</xdr:colOff>
      <xdr:row>98</xdr:row>
      <xdr:rowOff>17152</xdr:rowOff>
    </xdr:to>
    <xdr:cxnSp macro="">
      <xdr:nvCxnSpPr>
        <xdr:cNvPr id="472" name="直線コネクタ 471"/>
        <xdr:cNvCxnSpPr/>
      </xdr:nvCxnSpPr>
      <xdr:spPr>
        <a:xfrm flipV="1">
          <a:off x="6972300" y="16798906"/>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129353</xdr:rowOff>
    </xdr:from>
    <xdr:to>
      <xdr:col>55</xdr:col>
      <xdr:colOff>50800</xdr:colOff>
      <xdr:row>98</xdr:row>
      <xdr:rowOff>59503</xdr:rowOff>
    </xdr:to>
    <xdr:sp macro="" textlink="">
      <xdr:nvSpPr>
        <xdr:cNvPr id="482" name="楕円 481"/>
        <xdr:cNvSpPr/>
      </xdr:nvSpPr>
      <xdr:spPr>
        <a:xfrm>
          <a:off x="10426700" y="167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121974</xdr:rowOff>
    </xdr:from>
    <xdr:to>
      <xdr:col>50</xdr:col>
      <xdr:colOff>165100</xdr:colOff>
      <xdr:row>98</xdr:row>
      <xdr:rowOff>52124</xdr:rowOff>
    </xdr:to>
    <xdr:sp macro="" textlink="">
      <xdr:nvSpPr>
        <xdr:cNvPr id="484" name="楕円 483"/>
        <xdr:cNvSpPr/>
      </xdr:nvSpPr>
      <xdr:spPr>
        <a:xfrm>
          <a:off x="9588500" y="167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43251</xdr:rowOff>
    </xdr:from>
    <xdr:ext cx="534377" cy="259045"/>
    <xdr:sp macro="" textlink="">
      <xdr:nvSpPr>
        <xdr:cNvPr id="485" name="テキスト ボックス 484"/>
        <xdr:cNvSpPr txBox="1"/>
      </xdr:nvSpPr>
      <xdr:spPr>
        <a:xfrm>
          <a:off x="9372111" y="1684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127566</xdr:rowOff>
    </xdr:from>
    <xdr:to>
      <xdr:col>46</xdr:col>
      <xdr:colOff>38100</xdr:colOff>
      <xdr:row>98</xdr:row>
      <xdr:rowOff>57716</xdr:rowOff>
    </xdr:to>
    <xdr:sp macro="" textlink="">
      <xdr:nvSpPr>
        <xdr:cNvPr id="486" name="楕円 485"/>
        <xdr:cNvSpPr/>
      </xdr:nvSpPr>
      <xdr:spPr>
        <a:xfrm>
          <a:off x="8699500" y="167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48843</xdr:rowOff>
    </xdr:from>
    <xdr:ext cx="534377" cy="259045"/>
    <xdr:sp macro="" textlink="">
      <xdr:nvSpPr>
        <xdr:cNvPr id="487" name="テキスト ボックス 486"/>
        <xdr:cNvSpPr txBox="1"/>
      </xdr:nvSpPr>
      <xdr:spPr>
        <a:xfrm>
          <a:off x="8483111" y="1685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117456</xdr:rowOff>
    </xdr:from>
    <xdr:to>
      <xdr:col>41</xdr:col>
      <xdr:colOff>101600</xdr:colOff>
      <xdr:row>98</xdr:row>
      <xdr:rowOff>47606</xdr:rowOff>
    </xdr:to>
    <xdr:sp macro="" textlink="">
      <xdr:nvSpPr>
        <xdr:cNvPr id="488" name="楕円 487"/>
        <xdr:cNvSpPr/>
      </xdr:nvSpPr>
      <xdr:spPr>
        <a:xfrm>
          <a:off x="7810500" y="167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38733</xdr:rowOff>
    </xdr:from>
    <xdr:ext cx="534377" cy="259045"/>
    <xdr:sp macro="" textlink="">
      <xdr:nvSpPr>
        <xdr:cNvPr id="489" name="テキスト ボックス 488"/>
        <xdr:cNvSpPr txBox="1"/>
      </xdr:nvSpPr>
      <xdr:spPr>
        <a:xfrm>
          <a:off x="7594111" y="168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137802</xdr:rowOff>
    </xdr:from>
    <xdr:to>
      <xdr:col>36</xdr:col>
      <xdr:colOff>165100</xdr:colOff>
      <xdr:row>98</xdr:row>
      <xdr:rowOff>67952</xdr:rowOff>
    </xdr:to>
    <xdr:sp macro="" textlink="">
      <xdr:nvSpPr>
        <xdr:cNvPr id="490" name="楕円 489"/>
        <xdr:cNvSpPr/>
      </xdr:nvSpPr>
      <xdr:spPr>
        <a:xfrm>
          <a:off x="6921500" y="167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59079</xdr:rowOff>
    </xdr:from>
    <xdr:ext cx="534377" cy="259045"/>
    <xdr:sp macro="" textlink="">
      <xdr:nvSpPr>
        <xdr:cNvPr id="491" name="テキスト ボックス 490"/>
        <xdr:cNvSpPr txBox="1"/>
      </xdr:nvSpPr>
      <xdr:spPr>
        <a:xfrm>
          <a:off x="6705111" y="168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10724</xdr:rowOff>
    </xdr:from>
    <xdr:to>
      <xdr:col>85</xdr:col>
      <xdr:colOff>127000</xdr:colOff>
      <xdr:row>38</xdr:row>
      <xdr:rowOff>52009</xdr:rowOff>
    </xdr:to>
    <xdr:cxnSp macro="">
      <xdr:nvCxnSpPr>
        <xdr:cNvPr id="519" name="直線コネクタ 518"/>
        <xdr:cNvCxnSpPr/>
      </xdr:nvCxnSpPr>
      <xdr:spPr>
        <a:xfrm>
          <a:off x="15481300" y="6354374"/>
          <a:ext cx="838200" cy="2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10724</xdr:rowOff>
    </xdr:from>
    <xdr:to>
      <xdr:col>81</xdr:col>
      <xdr:colOff>50800</xdr:colOff>
      <xdr:row>37</xdr:row>
      <xdr:rowOff>109479</xdr:rowOff>
    </xdr:to>
    <xdr:cxnSp macro="">
      <xdr:nvCxnSpPr>
        <xdr:cNvPr id="522" name="直線コネクタ 521"/>
        <xdr:cNvCxnSpPr/>
      </xdr:nvCxnSpPr>
      <xdr:spPr>
        <a:xfrm flipV="1">
          <a:off x="14592300" y="6354374"/>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109479</xdr:rowOff>
    </xdr:from>
    <xdr:to>
      <xdr:col>76</xdr:col>
      <xdr:colOff>114300</xdr:colOff>
      <xdr:row>38</xdr:row>
      <xdr:rowOff>55392</xdr:rowOff>
    </xdr:to>
    <xdr:cxnSp macro="">
      <xdr:nvCxnSpPr>
        <xdr:cNvPr id="525" name="直線コネクタ 524"/>
        <xdr:cNvCxnSpPr/>
      </xdr:nvCxnSpPr>
      <xdr:spPr>
        <a:xfrm flipV="1">
          <a:off x="13703300" y="6453129"/>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37287</xdr:rowOff>
    </xdr:from>
    <xdr:to>
      <xdr:col>71</xdr:col>
      <xdr:colOff>177800</xdr:colOff>
      <xdr:row>38</xdr:row>
      <xdr:rowOff>55392</xdr:rowOff>
    </xdr:to>
    <xdr:cxnSp macro="">
      <xdr:nvCxnSpPr>
        <xdr:cNvPr id="528" name="直線コネクタ 527"/>
        <xdr:cNvCxnSpPr/>
      </xdr:nvCxnSpPr>
      <xdr:spPr>
        <a:xfrm>
          <a:off x="12814300" y="6552387"/>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1209</xdr:rowOff>
    </xdr:from>
    <xdr:to>
      <xdr:col>85</xdr:col>
      <xdr:colOff>177800</xdr:colOff>
      <xdr:row>38</xdr:row>
      <xdr:rowOff>102809</xdr:rowOff>
    </xdr:to>
    <xdr:sp macro="" textlink="">
      <xdr:nvSpPr>
        <xdr:cNvPr id="538" name="楕円 537"/>
        <xdr:cNvSpPr/>
      </xdr:nvSpPr>
      <xdr:spPr>
        <a:xfrm>
          <a:off x="16268700" y="65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151086</xdr:rowOff>
    </xdr:from>
    <xdr:ext cx="534377" cy="259045"/>
    <xdr:sp macro="" textlink="">
      <xdr:nvSpPr>
        <xdr:cNvPr id="539" name="消防費該当値テキスト"/>
        <xdr:cNvSpPr txBox="1"/>
      </xdr:nvSpPr>
      <xdr:spPr>
        <a:xfrm>
          <a:off x="16370300" y="649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131374</xdr:rowOff>
    </xdr:from>
    <xdr:to>
      <xdr:col>81</xdr:col>
      <xdr:colOff>101600</xdr:colOff>
      <xdr:row>37</xdr:row>
      <xdr:rowOff>61524</xdr:rowOff>
    </xdr:to>
    <xdr:sp macro="" textlink="">
      <xdr:nvSpPr>
        <xdr:cNvPr id="540" name="楕円 539"/>
        <xdr:cNvSpPr/>
      </xdr:nvSpPr>
      <xdr:spPr>
        <a:xfrm>
          <a:off x="154305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78051</xdr:rowOff>
    </xdr:from>
    <xdr:ext cx="534377" cy="259045"/>
    <xdr:sp macro="" textlink="">
      <xdr:nvSpPr>
        <xdr:cNvPr id="541" name="テキスト ボックス 540"/>
        <xdr:cNvSpPr txBox="1"/>
      </xdr:nvSpPr>
      <xdr:spPr>
        <a:xfrm>
          <a:off x="15214111" y="60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58679</xdr:rowOff>
    </xdr:from>
    <xdr:to>
      <xdr:col>76</xdr:col>
      <xdr:colOff>165100</xdr:colOff>
      <xdr:row>37</xdr:row>
      <xdr:rowOff>160279</xdr:rowOff>
    </xdr:to>
    <xdr:sp macro="" textlink="">
      <xdr:nvSpPr>
        <xdr:cNvPr id="542" name="楕円 541"/>
        <xdr:cNvSpPr/>
      </xdr:nvSpPr>
      <xdr:spPr>
        <a:xfrm>
          <a:off x="14541500" y="64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151406</xdr:rowOff>
    </xdr:from>
    <xdr:ext cx="534377" cy="259045"/>
    <xdr:sp macro="" textlink="">
      <xdr:nvSpPr>
        <xdr:cNvPr id="543" name="テキスト ボックス 542"/>
        <xdr:cNvSpPr txBox="1"/>
      </xdr:nvSpPr>
      <xdr:spPr>
        <a:xfrm>
          <a:off x="14325111" y="64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4592</xdr:rowOff>
    </xdr:from>
    <xdr:to>
      <xdr:col>72</xdr:col>
      <xdr:colOff>38100</xdr:colOff>
      <xdr:row>38</xdr:row>
      <xdr:rowOff>106192</xdr:rowOff>
    </xdr:to>
    <xdr:sp macro="" textlink="">
      <xdr:nvSpPr>
        <xdr:cNvPr id="544" name="楕円 543"/>
        <xdr:cNvSpPr/>
      </xdr:nvSpPr>
      <xdr:spPr>
        <a:xfrm>
          <a:off x="136525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97319</xdr:rowOff>
    </xdr:from>
    <xdr:ext cx="534377" cy="259045"/>
    <xdr:sp macro="" textlink="">
      <xdr:nvSpPr>
        <xdr:cNvPr id="545" name="テキスト ボックス 544"/>
        <xdr:cNvSpPr txBox="1"/>
      </xdr:nvSpPr>
      <xdr:spPr>
        <a:xfrm>
          <a:off x="13436111" y="66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157937</xdr:rowOff>
    </xdr:from>
    <xdr:to>
      <xdr:col>67</xdr:col>
      <xdr:colOff>101600</xdr:colOff>
      <xdr:row>38</xdr:row>
      <xdr:rowOff>88088</xdr:rowOff>
    </xdr:to>
    <xdr:sp macro="" textlink="">
      <xdr:nvSpPr>
        <xdr:cNvPr id="546" name="楕円 545"/>
        <xdr:cNvSpPr/>
      </xdr:nvSpPr>
      <xdr:spPr>
        <a:xfrm>
          <a:off x="12763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79214</xdr:rowOff>
    </xdr:from>
    <xdr:ext cx="534377" cy="259045"/>
    <xdr:sp macro="" textlink="">
      <xdr:nvSpPr>
        <xdr:cNvPr id="547" name="テキスト ボックス 546"/>
        <xdr:cNvSpPr txBox="1"/>
      </xdr:nvSpPr>
      <xdr:spPr>
        <a:xfrm>
          <a:off x="12547111" y="65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63500</xdr:rowOff>
    </xdr:from>
    <xdr:to>
      <xdr:col>85</xdr:col>
      <xdr:colOff>127000</xdr:colOff>
      <xdr:row>57</xdr:row>
      <xdr:rowOff>131413</xdr:rowOff>
    </xdr:to>
    <xdr:cxnSp macro="">
      <xdr:nvCxnSpPr>
        <xdr:cNvPr id="577" name="直線コネクタ 576"/>
        <xdr:cNvCxnSpPr/>
      </xdr:nvCxnSpPr>
      <xdr:spPr>
        <a:xfrm>
          <a:off x="15481300" y="9836150"/>
          <a:ext cx="838200" cy="6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131985</xdr:rowOff>
    </xdr:from>
    <xdr:to>
      <xdr:col>81</xdr:col>
      <xdr:colOff>50800</xdr:colOff>
      <xdr:row>57</xdr:row>
      <xdr:rowOff>63500</xdr:rowOff>
    </xdr:to>
    <xdr:cxnSp macro="">
      <xdr:nvCxnSpPr>
        <xdr:cNvPr id="580" name="直線コネクタ 579"/>
        <xdr:cNvCxnSpPr/>
      </xdr:nvCxnSpPr>
      <xdr:spPr>
        <a:xfrm>
          <a:off x="14592300" y="9733185"/>
          <a:ext cx="889000" cy="1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87579</xdr:rowOff>
    </xdr:from>
    <xdr:to>
      <xdr:col>76</xdr:col>
      <xdr:colOff>114300</xdr:colOff>
      <xdr:row>56</xdr:row>
      <xdr:rowOff>131985</xdr:rowOff>
    </xdr:to>
    <xdr:cxnSp macro="">
      <xdr:nvCxnSpPr>
        <xdr:cNvPr id="583" name="直線コネクタ 582"/>
        <xdr:cNvCxnSpPr/>
      </xdr:nvCxnSpPr>
      <xdr:spPr>
        <a:xfrm>
          <a:off x="13703300" y="9517329"/>
          <a:ext cx="889000" cy="2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87579</xdr:rowOff>
    </xdr:from>
    <xdr:to>
      <xdr:col>71</xdr:col>
      <xdr:colOff>177800</xdr:colOff>
      <xdr:row>56</xdr:row>
      <xdr:rowOff>44203</xdr:rowOff>
    </xdr:to>
    <xdr:cxnSp macro="">
      <xdr:nvCxnSpPr>
        <xdr:cNvPr id="586" name="直線コネクタ 585"/>
        <xdr:cNvCxnSpPr/>
      </xdr:nvCxnSpPr>
      <xdr:spPr>
        <a:xfrm flipV="1">
          <a:off x="12814300" y="9517329"/>
          <a:ext cx="889000" cy="1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80613</xdr:rowOff>
    </xdr:from>
    <xdr:to>
      <xdr:col>85</xdr:col>
      <xdr:colOff>177800</xdr:colOff>
      <xdr:row>58</xdr:row>
      <xdr:rowOff>10763</xdr:rowOff>
    </xdr:to>
    <xdr:sp macro="" textlink="">
      <xdr:nvSpPr>
        <xdr:cNvPr id="596" name="楕円 595"/>
        <xdr:cNvSpPr/>
      </xdr:nvSpPr>
      <xdr:spPr>
        <a:xfrm>
          <a:off x="16268700" y="98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59040</xdr:rowOff>
    </xdr:from>
    <xdr:ext cx="534377" cy="259045"/>
    <xdr:sp macro="" textlink="">
      <xdr:nvSpPr>
        <xdr:cNvPr id="597" name="教育費該当値テキスト"/>
        <xdr:cNvSpPr txBox="1"/>
      </xdr:nvSpPr>
      <xdr:spPr>
        <a:xfrm>
          <a:off x="16370300" y="98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12700</xdr:rowOff>
    </xdr:from>
    <xdr:to>
      <xdr:col>81</xdr:col>
      <xdr:colOff>101600</xdr:colOff>
      <xdr:row>57</xdr:row>
      <xdr:rowOff>114300</xdr:rowOff>
    </xdr:to>
    <xdr:sp macro="" textlink="">
      <xdr:nvSpPr>
        <xdr:cNvPr id="598" name="楕円 597"/>
        <xdr:cNvSpPr/>
      </xdr:nvSpPr>
      <xdr:spPr>
        <a:xfrm>
          <a:off x="15430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105427</xdr:rowOff>
    </xdr:from>
    <xdr:ext cx="534377" cy="259045"/>
    <xdr:sp macro="" textlink="">
      <xdr:nvSpPr>
        <xdr:cNvPr id="599" name="テキスト ボックス 598"/>
        <xdr:cNvSpPr txBox="1"/>
      </xdr:nvSpPr>
      <xdr:spPr>
        <a:xfrm>
          <a:off x="15214111" y="98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81185</xdr:rowOff>
    </xdr:from>
    <xdr:to>
      <xdr:col>76</xdr:col>
      <xdr:colOff>165100</xdr:colOff>
      <xdr:row>57</xdr:row>
      <xdr:rowOff>11335</xdr:rowOff>
    </xdr:to>
    <xdr:sp macro="" textlink="">
      <xdr:nvSpPr>
        <xdr:cNvPr id="600" name="楕円 599"/>
        <xdr:cNvSpPr/>
      </xdr:nvSpPr>
      <xdr:spPr>
        <a:xfrm>
          <a:off x="14541500" y="96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27862</xdr:rowOff>
    </xdr:from>
    <xdr:ext cx="534377" cy="259045"/>
    <xdr:sp macro="" textlink="">
      <xdr:nvSpPr>
        <xdr:cNvPr id="601" name="テキスト ボックス 600"/>
        <xdr:cNvSpPr txBox="1"/>
      </xdr:nvSpPr>
      <xdr:spPr>
        <a:xfrm>
          <a:off x="14325111" y="94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36779</xdr:rowOff>
    </xdr:from>
    <xdr:to>
      <xdr:col>72</xdr:col>
      <xdr:colOff>38100</xdr:colOff>
      <xdr:row>55</xdr:row>
      <xdr:rowOff>138379</xdr:rowOff>
    </xdr:to>
    <xdr:sp macro="" textlink="">
      <xdr:nvSpPr>
        <xdr:cNvPr id="602" name="楕円 601"/>
        <xdr:cNvSpPr/>
      </xdr:nvSpPr>
      <xdr:spPr>
        <a:xfrm>
          <a:off x="13652500" y="94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154906</xdr:rowOff>
    </xdr:from>
    <xdr:ext cx="534377" cy="259045"/>
    <xdr:sp macro="" textlink="">
      <xdr:nvSpPr>
        <xdr:cNvPr id="603" name="テキスト ボックス 602"/>
        <xdr:cNvSpPr txBox="1"/>
      </xdr:nvSpPr>
      <xdr:spPr>
        <a:xfrm>
          <a:off x="13436111" y="924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164853</xdr:rowOff>
    </xdr:from>
    <xdr:to>
      <xdr:col>67</xdr:col>
      <xdr:colOff>101600</xdr:colOff>
      <xdr:row>56</xdr:row>
      <xdr:rowOff>95003</xdr:rowOff>
    </xdr:to>
    <xdr:sp macro="" textlink="">
      <xdr:nvSpPr>
        <xdr:cNvPr id="604" name="楕円 603"/>
        <xdr:cNvSpPr/>
      </xdr:nvSpPr>
      <xdr:spPr>
        <a:xfrm>
          <a:off x="12763500" y="95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111530</xdr:rowOff>
    </xdr:from>
    <xdr:ext cx="534377" cy="259045"/>
    <xdr:sp macro="" textlink="">
      <xdr:nvSpPr>
        <xdr:cNvPr id="605" name="テキスト ボックス 604"/>
        <xdr:cNvSpPr txBox="1"/>
      </xdr:nvSpPr>
      <xdr:spPr>
        <a:xfrm>
          <a:off x="12547111" y="93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39382</xdr:rowOff>
    </xdr:from>
    <xdr:to>
      <xdr:col>85</xdr:col>
      <xdr:colOff>127000</xdr:colOff>
      <xdr:row>79</xdr:row>
      <xdr:rowOff>44031</xdr:rowOff>
    </xdr:to>
    <xdr:cxnSp macro="">
      <xdr:nvCxnSpPr>
        <xdr:cNvPr id="634" name="直線コネクタ 633"/>
        <xdr:cNvCxnSpPr/>
      </xdr:nvCxnSpPr>
      <xdr:spPr>
        <a:xfrm flipV="1">
          <a:off x="15481300" y="13583932"/>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43459</xdr:rowOff>
    </xdr:from>
    <xdr:to>
      <xdr:col>81</xdr:col>
      <xdr:colOff>50800</xdr:colOff>
      <xdr:row>79</xdr:row>
      <xdr:rowOff>44031</xdr:rowOff>
    </xdr:to>
    <xdr:cxnSp macro="">
      <xdr:nvCxnSpPr>
        <xdr:cNvPr id="637" name="直線コネクタ 636"/>
        <xdr:cNvCxnSpPr/>
      </xdr:nvCxnSpPr>
      <xdr:spPr>
        <a:xfrm>
          <a:off x="14592300" y="1358800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43459</xdr:rowOff>
    </xdr:from>
    <xdr:to>
      <xdr:col>76</xdr:col>
      <xdr:colOff>114300</xdr:colOff>
      <xdr:row>79</xdr:row>
      <xdr:rowOff>43765</xdr:rowOff>
    </xdr:to>
    <xdr:cxnSp macro="">
      <xdr:nvCxnSpPr>
        <xdr:cNvPr id="640" name="直線コネクタ 639"/>
        <xdr:cNvCxnSpPr/>
      </xdr:nvCxnSpPr>
      <xdr:spPr>
        <a:xfrm flipV="1">
          <a:off x="13703300" y="1358800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43002</xdr:rowOff>
    </xdr:from>
    <xdr:to>
      <xdr:col>71</xdr:col>
      <xdr:colOff>177800</xdr:colOff>
      <xdr:row>79</xdr:row>
      <xdr:rowOff>43765</xdr:rowOff>
    </xdr:to>
    <xdr:cxnSp macro="">
      <xdr:nvCxnSpPr>
        <xdr:cNvPr id="643" name="直線コネクタ 642"/>
        <xdr:cNvCxnSpPr/>
      </xdr:nvCxnSpPr>
      <xdr:spPr>
        <a:xfrm>
          <a:off x="12814300" y="1358755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160032</xdr:rowOff>
    </xdr:from>
    <xdr:to>
      <xdr:col>85</xdr:col>
      <xdr:colOff>177800</xdr:colOff>
      <xdr:row>79</xdr:row>
      <xdr:rowOff>90182</xdr:rowOff>
    </xdr:to>
    <xdr:sp macro="" textlink="">
      <xdr:nvSpPr>
        <xdr:cNvPr id="653" name="楕円 652"/>
        <xdr:cNvSpPr/>
      </xdr:nvSpPr>
      <xdr:spPr>
        <a:xfrm>
          <a:off x="162687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80128</xdr:rowOff>
    </xdr:from>
    <xdr:ext cx="378565" cy="259045"/>
    <xdr:sp macro="" textlink="">
      <xdr:nvSpPr>
        <xdr:cNvPr id="654" name="災害復旧費該当値テキスト"/>
        <xdr:cNvSpPr txBox="1"/>
      </xdr:nvSpPr>
      <xdr:spPr>
        <a:xfrm>
          <a:off x="16370300" y="1345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164681</xdr:rowOff>
    </xdr:from>
    <xdr:to>
      <xdr:col>81</xdr:col>
      <xdr:colOff>101600</xdr:colOff>
      <xdr:row>79</xdr:row>
      <xdr:rowOff>94831</xdr:rowOff>
    </xdr:to>
    <xdr:sp macro="" textlink="">
      <xdr:nvSpPr>
        <xdr:cNvPr id="655" name="楕円 654"/>
        <xdr:cNvSpPr/>
      </xdr:nvSpPr>
      <xdr:spPr>
        <a:xfrm>
          <a:off x="15430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85958</xdr:rowOff>
    </xdr:from>
    <xdr:ext cx="313932" cy="259045"/>
    <xdr:sp macro="" textlink="">
      <xdr:nvSpPr>
        <xdr:cNvPr id="656" name="テキスト ボックス 655"/>
        <xdr:cNvSpPr txBox="1"/>
      </xdr:nvSpPr>
      <xdr:spPr>
        <a:xfrm>
          <a:off x="15324333" y="13630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164109</xdr:rowOff>
    </xdr:from>
    <xdr:to>
      <xdr:col>76</xdr:col>
      <xdr:colOff>165100</xdr:colOff>
      <xdr:row>79</xdr:row>
      <xdr:rowOff>94259</xdr:rowOff>
    </xdr:to>
    <xdr:sp macro="" textlink="">
      <xdr:nvSpPr>
        <xdr:cNvPr id="657" name="楕円 656"/>
        <xdr:cNvSpPr/>
      </xdr:nvSpPr>
      <xdr:spPr>
        <a:xfrm>
          <a:off x="14541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85386</xdr:rowOff>
    </xdr:from>
    <xdr:ext cx="313932" cy="259045"/>
    <xdr:sp macro="" textlink="">
      <xdr:nvSpPr>
        <xdr:cNvPr id="658" name="テキスト ボックス 657"/>
        <xdr:cNvSpPr txBox="1"/>
      </xdr:nvSpPr>
      <xdr:spPr>
        <a:xfrm>
          <a:off x="14435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164415</xdr:rowOff>
    </xdr:from>
    <xdr:to>
      <xdr:col>72</xdr:col>
      <xdr:colOff>38100</xdr:colOff>
      <xdr:row>79</xdr:row>
      <xdr:rowOff>94565</xdr:rowOff>
    </xdr:to>
    <xdr:sp macro="" textlink="">
      <xdr:nvSpPr>
        <xdr:cNvPr id="659" name="楕円 658"/>
        <xdr:cNvSpPr/>
      </xdr:nvSpPr>
      <xdr:spPr>
        <a:xfrm>
          <a:off x="13652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85692</xdr:rowOff>
    </xdr:from>
    <xdr:ext cx="313932" cy="259045"/>
    <xdr:sp macro="" textlink="">
      <xdr:nvSpPr>
        <xdr:cNvPr id="660" name="テキスト ボックス 659"/>
        <xdr:cNvSpPr txBox="1"/>
      </xdr:nvSpPr>
      <xdr:spPr>
        <a:xfrm>
          <a:off x="13546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163652</xdr:rowOff>
    </xdr:from>
    <xdr:to>
      <xdr:col>67</xdr:col>
      <xdr:colOff>101600</xdr:colOff>
      <xdr:row>79</xdr:row>
      <xdr:rowOff>93802</xdr:rowOff>
    </xdr:to>
    <xdr:sp macro="" textlink="">
      <xdr:nvSpPr>
        <xdr:cNvPr id="661" name="楕円 660"/>
        <xdr:cNvSpPr/>
      </xdr:nvSpPr>
      <xdr:spPr>
        <a:xfrm>
          <a:off x="127635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84929</xdr:rowOff>
    </xdr:from>
    <xdr:ext cx="313932" cy="259045"/>
    <xdr:sp macro="" textlink="">
      <xdr:nvSpPr>
        <xdr:cNvPr id="662" name="テキスト ボックス 661"/>
        <xdr:cNvSpPr txBox="1"/>
      </xdr:nvSpPr>
      <xdr:spPr>
        <a:xfrm>
          <a:off x="12657333" y="13629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69991</xdr:rowOff>
    </xdr:from>
    <xdr:to>
      <xdr:col>85</xdr:col>
      <xdr:colOff>127000</xdr:colOff>
      <xdr:row>97</xdr:row>
      <xdr:rowOff>152859</xdr:rowOff>
    </xdr:to>
    <xdr:cxnSp macro="">
      <xdr:nvCxnSpPr>
        <xdr:cNvPr id="695" name="直線コネクタ 694"/>
        <xdr:cNvCxnSpPr/>
      </xdr:nvCxnSpPr>
      <xdr:spPr>
        <a:xfrm flipV="1">
          <a:off x="15481300" y="16700641"/>
          <a:ext cx="8382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152859</xdr:rowOff>
    </xdr:from>
    <xdr:to>
      <xdr:col>81</xdr:col>
      <xdr:colOff>50800</xdr:colOff>
      <xdr:row>97</xdr:row>
      <xdr:rowOff>164117</xdr:rowOff>
    </xdr:to>
    <xdr:cxnSp macro="">
      <xdr:nvCxnSpPr>
        <xdr:cNvPr id="698" name="直線コネクタ 697"/>
        <xdr:cNvCxnSpPr/>
      </xdr:nvCxnSpPr>
      <xdr:spPr>
        <a:xfrm flipV="1">
          <a:off x="14592300" y="16783509"/>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159559</xdr:rowOff>
    </xdr:from>
    <xdr:to>
      <xdr:col>76</xdr:col>
      <xdr:colOff>114300</xdr:colOff>
      <xdr:row>97</xdr:row>
      <xdr:rowOff>164117</xdr:rowOff>
    </xdr:to>
    <xdr:cxnSp macro="">
      <xdr:nvCxnSpPr>
        <xdr:cNvPr id="701" name="直線コネクタ 700"/>
        <xdr:cNvCxnSpPr/>
      </xdr:nvCxnSpPr>
      <xdr:spPr>
        <a:xfrm>
          <a:off x="13703300" y="16790209"/>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141086</xdr:rowOff>
    </xdr:from>
    <xdr:to>
      <xdr:col>71</xdr:col>
      <xdr:colOff>177800</xdr:colOff>
      <xdr:row>97</xdr:row>
      <xdr:rowOff>159559</xdr:rowOff>
    </xdr:to>
    <xdr:cxnSp macro="">
      <xdr:nvCxnSpPr>
        <xdr:cNvPr id="704" name="直線コネクタ 703"/>
        <xdr:cNvCxnSpPr/>
      </xdr:nvCxnSpPr>
      <xdr:spPr>
        <a:xfrm>
          <a:off x="12814300" y="16771736"/>
          <a:ext cx="889000" cy="1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19191</xdr:rowOff>
    </xdr:from>
    <xdr:to>
      <xdr:col>85</xdr:col>
      <xdr:colOff>177800</xdr:colOff>
      <xdr:row>97</xdr:row>
      <xdr:rowOff>120791</xdr:rowOff>
    </xdr:to>
    <xdr:sp macro="" textlink="">
      <xdr:nvSpPr>
        <xdr:cNvPr id="714" name="楕円 713"/>
        <xdr:cNvSpPr/>
      </xdr:nvSpPr>
      <xdr:spPr>
        <a:xfrm>
          <a:off x="16268700" y="166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169068</xdr:rowOff>
    </xdr:from>
    <xdr:ext cx="534377" cy="259045"/>
    <xdr:sp macro="" textlink="">
      <xdr:nvSpPr>
        <xdr:cNvPr id="715" name="公債費該当値テキスト"/>
        <xdr:cNvSpPr txBox="1"/>
      </xdr:nvSpPr>
      <xdr:spPr>
        <a:xfrm>
          <a:off x="16370300" y="166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102059</xdr:rowOff>
    </xdr:from>
    <xdr:to>
      <xdr:col>81</xdr:col>
      <xdr:colOff>101600</xdr:colOff>
      <xdr:row>98</xdr:row>
      <xdr:rowOff>32209</xdr:rowOff>
    </xdr:to>
    <xdr:sp macro="" textlink="">
      <xdr:nvSpPr>
        <xdr:cNvPr id="716" name="楕円 715"/>
        <xdr:cNvSpPr/>
      </xdr:nvSpPr>
      <xdr:spPr>
        <a:xfrm>
          <a:off x="15430500" y="1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23336</xdr:rowOff>
    </xdr:from>
    <xdr:ext cx="534377" cy="259045"/>
    <xdr:sp macro="" textlink="">
      <xdr:nvSpPr>
        <xdr:cNvPr id="717" name="テキスト ボックス 716"/>
        <xdr:cNvSpPr txBox="1"/>
      </xdr:nvSpPr>
      <xdr:spPr>
        <a:xfrm>
          <a:off x="15214111" y="168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113317</xdr:rowOff>
    </xdr:from>
    <xdr:to>
      <xdr:col>76</xdr:col>
      <xdr:colOff>165100</xdr:colOff>
      <xdr:row>98</xdr:row>
      <xdr:rowOff>43467</xdr:rowOff>
    </xdr:to>
    <xdr:sp macro="" textlink="">
      <xdr:nvSpPr>
        <xdr:cNvPr id="718" name="楕円 717"/>
        <xdr:cNvSpPr/>
      </xdr:nvSpPr>
      <xdr:spPr>
        <a:xfrm>
          <a:off x="14541500" y="167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34594</xdr:rowOff>
    </xdr:from>
    <xdr:ext cx="534377" cy="259045"/>
    <xdr:sp macro="" textlink="">
      <xdr:nvSpPr>
        <xdr:cNvPr id="719" name="テキスト ボックス 718"/>
        <xdr:cNvSpPr txBox="1"/>
      </xdr:nvSpPr>
      <xdr:spPr>
        <a:xfrm>
          <a:off x="14325111" y="168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108759</xdr:rowOff>
    </xdr:from>
    <xdr:to>
      <xdr:col>72</xdr:col>
      <xdr:colOff>38100</xdr:colOff>
      <xdr:row>98</xdr:row>
      <xdr:rowOff>38909</xdr:rowOff>
    </xdr:to>
    <xdr:sp macro="" textlink="">
      <xdr:nvSpPr>
        <xdr:cNvPr id="720" name="楕円 719"/>
        <xdr:cNvSpPr/>
      </xdr:nvSpPr>
      <xdr:spPr>
        <a:xfrm>
          <a:off x="13652500" y="167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30036</xdr:rowOff>
    </xdr:from>
    <xdr:ext cx="534377" cy="259045"/>
    <xdr:sp macro="" textlink="">
      <xdr:nvSpPr>
        <xdr:cNvPr id="721" name="テキスト ボックス 720"/>
        <xdr:cNvSpPr txBox="1"/>
      </xdr:nvSpPr>
      <xdr:spPr>
        <a:xfrm>
          <a:off x="13436111" y="168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90286</xdr:rowOff>
    </xdr:from>
    <xdr:to>
      <xdr:col>67</xdr:col>
      <xdr:colOff>101600</xdr:colOff>
      <xdr:row>98</xdr:row>
      <xdr:rowOff>20436</xdr:rowOff>
    </xdr:to>
    <xdr:sp macro="" textlink="">
      <xdr:nvSpPr>
        <xdr:cNvPr id="722" name="楕円 721"/>
        <xdr:cNvSpPr/>
      </xdr:nvSpPr>
      <xdr:spPr>
        <a:xfrm>
          <a:off x="12763500" y="167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11563</xdr:rowOff>
    </xdr:from>
    <xdr:ext cx="534377" cy="259045"/>
    <xdr:sp macro="" textlink="">
      <xdr:nvSpPr>
        <xdr:cNvPr id="723" name="テキスト ボックス 722"/>
        <xdr:cNvSpPr txBox="1"/>
      </xdr:nvSpPr>
      <xdr:spPr>
        <a:xfrm>
          <a:off x="12547111" y="168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57,511</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2,548</a:t>
          </a:r>
          <a:r>
            <a:rPr kumimoji="1" lang="ja-JP" altLang="en-US" sz="1300">
              <a:latin typeface="ＭＳ Ｐゴシック" panose="020B0600070205080204" pitchFamily="50" charset="-128"/>
              <a:ea typeface="ＭＳ Ｐゴシック" panose="020B0600070205080204" pitchFamily="50" charset="-128"/>
            </a:rPr>
            <a:t>円減少したものの、近年のふるさと応援寄附金の急増により増加傾向にある。ふるさと応援寄附基金への積立金、返礼品、送料、システム利用料等が増加したことが主な要因である。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151,784</a:t>
          </a:r>
          <a:r>
            <a:rPr kumimoji="1" lang="ja-JP" altLang="en-US" sz="1300">
              <a:latin typeface="ＭＳ Ｐゴシック" panose="020B0600070205080204" pitchFamily="50" charset="-128"/>
              <a:ea typeface="ＭＳ Ｐゴシック" panose="020B0600070205080204" pitchFamily="50" charset="-128"/>
            </a:rPr>
            <a:t>円で、年々増加しており、平成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4,496</a:t>
          </a:r>
          <a:r>
            <a:rPr kumimoji="1" lang="ja-JP" altLang="en-US" sz="1300">
              <a:latin typeface="ＭＳ Ｐゴシック" panose="020B0600070205080204" pitchFamily="50" charset="-128"/>
              <a:ea typeface="ＭＳ Ｐゴシック" panose="020B0600070205080204" pitchFamily="50" charset="-128"/>
            </a:rPr>
            <a:t>円上回った。国保や介護保険特別会計への繰出金をはじめ、子育て支援や医療扶助など今後も増加傾向は続くと見込まれる。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27,191</a:t>
          </a:r>
          <a:r>
            <a:rPr kumimoji="1" lang="ja-JP" altLang="en-US" sz="1300">
              <a:latin typeface="ＭＳ Ｐゴシック" panose="020B0600070205080204" pitchFamily="50" charset="-128"/>
              <a:ea typeface="ＭＳ Ｐゴシック" panose="020B0600070205080204" pitchFamily="50" charset="-128"/>
            </a:rPr>
            <a:t>円で、年々減少しており、平成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1,325</a:t>
          </a:r>
          <a:r>
            <a:rPr kumimoji="1" lang="ja-JP" altLang="en-US" sz="1300">
              <a:latin typeface="ＭＳ Ｐゴシック" panose="020B0600070205080204" pitchFamily="50" charset="-128"/>
              <a:ea typeface="ＭＳ Ｐゴシック" panose="020B0600070205080204" pitchFamily="50" charset="-128"/>
            </a:rPr>
            <a:t>円減少した。玄界環境組合の起債償還に伴い、負担金が減少したことが主な要因である。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33,435</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53,736</a:t>
          </a:r>
          <a:r>
            <a:rPr kumimoji="1" lang="ja-JP" altLang="en-US" sz="1300">
              <a:latin typeface="ＭＳ Ｐゴシック" panose="020B0600070205080204" pitchFamily="50" charset="-128"/>
              <a:ea typeface="ＭＳ Ｐゴシック" panose="020B0600070205080204" pitchFamily="50" charset="-128"/>
            </a:rPr>
            <a:t>円をピークに減少傾向で、平成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年度は類似団体内平均値も下回っている。これは、小学校大規模改修事業や中央公民館整備事業の減が主な要因である。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年度までの行財政改革で財政調整基金の取崩しを抑制し、実質単年度収支の黒字に努め、その後も黒字であった。平成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年度は、ふるさと応援寄附金の急増に伴い、ふるさと応援寄附基金への積立金、寄附に係る経費が急増したため、財政調整基金を多く取崩したことから、実質単年度収支が赤字となり、平成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年度も同様の理由で赤字が続いた。今後、黒字化に向けて、歳出の合理化等の見直しを図る。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年度から赤字が発生しており、平成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年度の国民健康保険税率改定により黒字化に努めてきた結果、平成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年度から黒字に転じた。</a:t>
          </a:r>
        </a:p>
        <a:p>
          <a:r>
            <a:rPr kumimoji="1" lang="ja-JP" altLang="en-US" sz="1400">
              <a:latin typeface="ＭＳ ゴシック" pitchFamily="49" charset="-128"/>
              <a:ea typeface="ＭＳ ゴシック" pitchFamily="49" charset="-128"/>
            </a:rPr>
            <a:t>公共下水道事業特別会計は、普通会計からの赤字補填的な追加の繰出しにより運営してきたが、平成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年度は普通会計からの赤字補填を実施しなかったことで赤字となり、平成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年度に料金設定の見直しを行った。平成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年度は料金改定の結果がすぐには反映されず、普通会計からの赤字補填的な追加の繰出しをい、黒字となったが、平成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年度からは公営企業会計へ移行し、健全な財政運営となるよう料金設定の見直しを含めた抜本的な改善を図る必要がある。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2231_&#21476;&#36032;&#24066;_2018(2&#22238;&#30446;)%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48.8</v>
          </cell>
          <cell r="CF53">
            <v>49.2</v>
          </cell>
          <cell r="CN53">
            <v>50.5</v>
          </cell>
          <cell r="CV53">
            <v>52.3</v>
          </cell>
        </row>
        <row r="55">
          <cell r="AN55" t="str">
            <v>類似団体内平均値</v>
          </cell>
          <cell r="BX55">
            <v>33.6</v>
          </cell>
          <cell r="CF55">
            <v>35.299999999999997</v>
          </cell>
          <cell r="CN55">
            <v>31.9</v>
          </cell>
          <cell r="CV55">
            <v>24.2</v>
          </cell>
        </row>
        <row r="57">
          <cell r="BX57">
            <v>56.8</v>
          </cell>
          <cell r="CF57">
            <v>60.4</v>
          </cell>
          <cell r="CN57">
            <v>59.3</v>
          </cell>
          <cell r="CV57">
            <v>59.8</v>
          </cell>
        </row>
        <row r="72">
          <cell r="BP72" t="str">
            <v>H26</v>
          </cell>
          <cell r="BX72" t="str">
            <v>H27</v>
          </cell>
          <cell r="CF72" t="str">
            <v>H28</v>
          </cell>
          <cell r="CN72" t="str">
            <v>H29</v>
          </cell>
          <cell r="CV72" t="str">
            <v>H30</v>
          </cell>
        </row>
        <row r="73">
          <cell r="AN73" t="str">
            <v>当該団体値</v>
          </cell>
        </row>
        <row r="75">
          <cell r="BP75">
            <v>6.6</v>
          </cell>
          <cell r="BX75">
            <v>5.9</v>
          </cell>
          <cell r="CF75">
            <v>5.0999999999999996</v>
          </cell>
          <cell r="CN75">
            <v>5.3</v>
          </cell>
          <cell r="CV75">
            <v>5.5</v>
          </cell>
        </row>
        <row r="77">
          <cell r="AN77" t="str">
            <v>類似団体内平均値</v>
          </cell>
          <cell r="BP77">
            <v>45.9</v>
          </cell>
          <cell r="BX77">
            <v>33.6</v>
          </cell>
          <cell r="CF77">
            <v>35.299999999999997</v>
          </cell>
          <cell r="CN77">
            <v>31.9</v>
          </cell>
          <cell r="CV77">
            <v>24.2</v>
          </cell>
        </row>
        <row r="79">
          <cell r="BP79">
            <v>8.8000000000000007</v>
          </cell>
          <cell r="BX79">
            <v>7</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22139613</v>
      </c>
      <c r="BO4" s="392"/>
      <c r="BP4" s="392"/>
      <c r="BQ4" s="392"/>
      <c r="BR4" s="392"/>
      <c r="BS4" s="392"/>
      <c r="BT4" s="392"/>
      <c r="BU4" s="393"/>
      <c r="BV4" s="391">
        <v>21429259</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7.4</v>
      </c>
      <c r="CU4" s="398"/>
      <c r="CV4" s="398"/>
      <c r="CW4" s="398"/>
      <c r="CX4" s="398"/>
      <c r="CY4" s="398"/>
      <c r="CZ4" s="398"/>
      <c r="DA4" s="399"/>
      <c r="DB4" s="397">
        <v>7.7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20737300</v>
      </c>
      <c r="BO5" s="429"/>
      <c r="BP5" s="429"/>
      <c r="BQ5" s="429"/>
      <c r="BR5" s="429"/>
      <c r="BS5" s="429"/>
      <c r="BT5" s="429"/>
      <c r="BU5" s="430"/>
      <c r="BV5" s="428">
        <v>20467300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95.7</v>
      </c>
      <c r="CU5" s="426"/>
      <c r="CV5" s="426"/>
      <c r="CW5" s="426"/>
      <c r="CX5" s="426"/>
      <c r="CY5" s="426"/>
      <c r="CZ5" s="426"/>
      <c r="DA5" s="427"/>
      <c r="DB5" s="425">
        <v>95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1402313</v>
      </c>
      <c r="BO6" s="429"/>
      <c r="BP6" s="429"/>
      <c r="BQ6" s="429"/>
      <c r="BR6" s="429"/>
      <c r="BS6" s="429"/>
      <c r="BT6" s="429"/>
      <c r="BU6" s="430"/>
      <c r="BV6" s="428">
        <v>961959</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102.4</v>
      </c>
      <c r="CU6" s="466"/>
      <c r="CV6" s="466"/>
      <c r="CW6" s="466"/>
      <c r="CX6" s="466"/>
      <c r="CY6" s="466"/>
      <c r="CZ6" s="466"/>
      <c r="DA6" s="467"/>
      <c r="DB6" s="465">
        <v>101.3</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543343</v>
      </c>
      <c r="BO7" s="429"/>
      <c r="BP7" s="429"/>
      <c r="BQ7" s="429"/>
      <c r="BR7" s="429"/>
      <c r="BS7" s="429"/>
      <c r="BT7" s="429"/>
      <c r="BU7" s="430"/>
      <c r="BV7" s="428">
        <v>78678</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11618455</v>
      </c>
      <c r="CU7" s="429"/>
      <c r="CV7" s="429"/>
      <c r="CW7" s="429"/>
      <c r="CX7" s="429"/>
      <c r="CY7" s="429"/>
      <c r="CZ7" s="429"/>
      <c r="DA7" s="430"/>
      <c r="DB7" s="428">
        <v>11543651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858970</v>
      </c>
      <c r="BO8" s="429"/>
      <c r="BP8" s="429"/>
      <c r="BQ8" s="429"/>
      <c r="BR8" s="429"/>
      <c r="BS8" s="429"/>
      <c r="BT8" s="429"/>
      <c r="BU8" s="430"/>
      <c r="BV8" s="428">
        <v>883281</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0.7</v>
      </c>
      <c r="CU8" s="469"/>
      <c r="CV8" s="469"/>
      <c r="CW8" s="469"/>
      <c r="CX8" s="469"/>
      <c r="CY8" s="469"/>
      <c r="CZ8" s="469"/>
      <c r="DA8" s="470"/>
      <c r="DB8" s="468">
        <v>0.68</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57959</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-24311</v>
      </c>
      <c r="BO9" s="429"/>
      <c r="BP9" s="429"/>
      <c r="BQ9" s="429"/>
      <c r="BR9" s="429"/>
      <c r="BS9" s="429"/>
      <c r="BT9" s="429"/>
      <c r="BU9" s="430"/>
      <c r="BV9" s="428">
        <v>149954</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11.5</v>
      </c>
      <c r="CU9" s="426"/>
      <c r="CV9" s="426"/>
      <c r="CW9" s="426"/>
      <c r="CX9" s="426"/>
      <c r="CY9" s="426"/>
      <c r="CZ9" s="426"/>
      <c r="DA9" s="427"/>
      <c r="DB9" s="425">
        <v>9.5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57920</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77714</v>
      </c>
      <c r="BO10" s="429"/>
      <c r="BP10" s="429"/>
      <c r="BQ10" s="429"/>
      <c r="BR10" s="429"/>
      <c r="BS10" s="429"/>
      <c r="BT10" s="429"/>
      <c r="BU10" s="430"/>
      <c r="BV10" s="428">
        <v>376161</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94</v>
      </c>
      <c r="AV11" s="461"/>
      <c r="AW11" s="461"/>
      <c r="AX11" s="461"/>
      <c r="AY11" s="462" t="s">
        <v>126</v>
      </c>
      <c r="AZ11" s="463"/>
      <c r="BA11" s="463"/>
      <c r="BB11" s="463"/>
      <c r="BC11" s="463"/>
      <c r="BD11" s="463"/>
      <c r="BE11" s="463"/>
      <c r="BF11" s="463"/>
      <c r="BG11" s="463"/>
      <c r="BH11" s="463"/>
      <c r="BI11" s="463"/>
      <c r="BJ11" s="463"/>
      <c r="BK11" s="463"/>
      <c r="BL11" s="463"/>
      <c r="BM11" s="464"/>
      <c r="BN11" s="428">
        <v>372688</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59151</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482605</v>
      </c>
      <c r="BO12" s="429"/>
      <c r="BP12" s="429"/>
      <c r="BQ12" s="429"/>
      <c r="BR12" s="429"/>
      <c r="BS12" s="429"/>
      <c r="BT12" s="429"/>
      <c r="BU12" s="430"/>
      <c r="BV12" s="428">
        <v>982770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58460</v>
      </c>
      <c r="S13" s="510"/>
      <c r="T13" s="510"/>
      <c r="U13" s="510"/>
      <c r="V13" s="511"/>
      <c r="W13" s="444" t="s">
        <v>139</v>
      </c>
      <c r="X13" s="445"/>
      <c r="Y13" s="445"/>
      <c r="Z13" s="445"/>
      <c r="AA13" s="445"/>
      <c r="AB13" s="435"/>
      <c r="AC13" s="479">
        <v>570</v>
      </c>
      <c r="AD13" s="480"/>
      <c r="AE13" s="480"/>
      <c r="AF13" s="480"/>
      <c r="AG13" s="519"/>
      <c r="AH13" s="479">
        <v>556</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-56514</v>
      </c>
      <c r="BO13" s="429"/>
      <c r="BP13" s="429"/>
      <c r="BQ13" s="429"/>
      <c r="BR13" s="429"/>
      <c r="BS13" s="429"/>
      <c r="BT13" s="429"/>
      <c r="BU13" s="430"/>
      <c r="BV13" s="428">
        <v>-456655</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5.5</v>
      </c>
      <c r="CU13" s="426"/>
      <c r="CV13" s="426"/>
      <c r="CW13" s="426"/>
      <c r="CX13" s="426"/>
      <c r="CY13" s="426"/>
      <c r="CZ13" s="426"/>
      <c r="DA13" s="427"/>
      <c r="DB13" s="425">
        <v>5.3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58721</v>
      </c>
      <c r="S14" s="510"/>
      <c r="T14" s="510"/>
      <c r="U14" s="510"/>
      <c r="V14" s="511"/>
      <c r="W14" s="418"/>
      <c r="X14" s="419"/>
      <c r="Y14" s="419"/>
      <c r="Z14" s="419"/>
      <c r="AA14" s="419"/>
      <c r="AB14" s="408"/>
      <c r="AC14" s="512">
        <v>2.2000000000000002</v>
      </c>
      <c r="AD14" s="513"/>
      <c r="AE14" s="513"/>
      <c r="AF14" s="513"/>
      <c r="AG14" s="514"/>
      <c r="AH14" s="512">
        <v>2.1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137</v>
      </c>
      <c r="CU14" s="524"/>
      <c r="CV14" s="524"/>
      <c r="CW14" s="524"/>
      <c r="CX14" s="524"/>
      <c r="CY14" s="524"/>
      <c r="CZ14" s="524"/>
      <c r="DA14" s="525"/>
      <c r="DB14" s="523" t="s">
        <v>137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138</v>
      </c>
      <c r="N15" s="517"/>
      <c r="O15" s="517"/>
      <c r="P15" s="517"/>
      <c r="Q15" s="518"/>
      <c r="R15" s="509">
        <v>58079</v>
      </c>
      <c r="S15" s="510"/>
      <c r="T15" s="510"/>
      <c r="U15" s="510"/>
      <c r="V15" s="511"/>
      <c r="W15" s="444" t="s">
        <v>146</v>
      </c>
      <c r="X15" s="445"/>
      <c r="Y15" s="445"/>
      <c r="Z15" s="445"/>
      <c r="AA15" s="445"/>
      <c r="AB15" s="435"/>
      <c r="AC15" s="479">
        <v>6800</v>
      </c>
      <c r="AD15" s="480"/>
      <c r="AE15" s="480"/>
      <c r="AF15" s="480"/>
      <c r="AG15" s="519"/>
      <c r="AH15" s="479">
        <v>6914</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6475887</v>
      </c>
      <c r="BO15" s="392"/>
      <c r="BP15" s="392"/>
      <c r="BQ15" s="392"/>
      <c r="BR15" s="392"/>
      <c r="BS15" s="392"/>
      <c r="BT15" s="392"/>
      <c r="BU15" s="393"/>
      <c r="BV15" s="391">
        <v>6392342</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25.9</v>
      </c>
      <c r="AD16" s="513"/>
      <c r="AE16" s="513"/>
      <c r="AF16" s="513"/>
      <c r="AG16" s="514"/>
      <c r="AH16" s="512">
        <v>26.4</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9072555</v>
      </c>
      <c r="BO16" s="429"/>
      <c r="BP16" s="429"/>
      <c r="BQ16" s="429"/>
      <c r="BR16" s="429"/>
      <c r="BS16" s="429"/>
      <c r="BT16" s="429"/>
      <c r="BU16" s="430"/>
      <c r="BV16" s="428">
        <v>9079710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150</v>
      </c>
      <c r="S17" s="530"/>
      <c r="T17" s="530"/>
      <c r="U17" s="530"/>
      <c r="V17" s="531"/>
      <c r="W17" s="444" t="s">
        <v>153</v>
      </c>
      <c r="X17" s="445"/>
      <c r="Y17" s="445"/>
      <c r="Z17" s="445"/>
      <c r="AA17" s="445"/>
      <c r="AB17" s="435"/>
      <c r="AC17" s="479">
        <v>18906</v>
      </c>
      <c r="AD17" s="480"/>
      <c r="AE17" s="480"/>
      <c r="AF17" s="480"/>
      <c r="AG17" s="519"/>
      <c r="AH17" s="479">
        <v>18745</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8252102</v>
      </c>
      <c r="BO17" s="429"/>
      <c r="BP17" s="429"/>
      <c r="BQ17" s="429"/>
      <c r="BR17" s="429"/>
      <c r="BS17" s="429"/>
      <c r="BT17" s="429"/>
      <c r="BU17" s="430"/>
      <c r="BV17" s="428">
        <v>8132204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42.07</v>
      </c>
      <c r="M18" s="541"/>
      <c r="N18" s="541"/>
      <c r="O18" s="541"/>
      <c r="P18" s="541"/>
      <c r="Q18" s="541"/>
      <c r="R18" s="542"/>
      <c r="S18" s="542"/>
      <c r="T18" s="542"/>
      <c r="U18" s="542"/>
      <c r="V18" s="543"/>
      <c r="W18" s="446"/>
      <c r="X18" s="447"/>
      <c r="Y18" s="447"/>
      <c r="Z18" s="447"/>
      <c r="AA18" s="447"/>
      <c r="AB18" s="438"/>
      <c r="AC18" s="544">
        <v>72</v>
      </c>
      <c r="AD18" s="545"/>
      <c r="AE18" s="545"/>
      <c r="AF18" s="545"/>
      <c r="AG18" s="546"/>
      <c r="AH18" s="544">
        <v>71.5</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11237872</v>
      </c>
      <c r="BO18" s="429"/>
      <c r="BP18" s="429"/>
      <c r="BQ18" s="429"/>
      <c r="BR18" s="429"/>
      <c r="BS18" s="429"/>
      <c r="BT18" s="429"/>
      <c r="BU18" s="430"/>
      <c r="BV18" s="428">
        <v>11125528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1378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14619678</v>
      </c>
      <c r="BO19" s="429"/>
      <c r="BP19" s="429"/>
      <c r="BQ19" s="429"/>
      <c r="BR19" s="429"/>
      <c r="BS19" s="429"/>
      <c r="BT19" s="429"/>
      <c r="BU19" s="430"/>
      <c r="BV19" s="428">
        <v>13848875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22320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14215218</v>
      </c>
      <c r="BO23" s="429"/>
      <c r="BP23" s="429"/>
      <c r="BQ23" s="429"/>
      <c r="BR23" s="429"/>
      <c r="BS23" s="429"/>
      <c r="BT23" s="429"/>
      <c r="BU23" s="430"/>
      <c r="BV23" s="428">
        <v>14825605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8750</v>
      </c>
      <c r="R24" s="480"/>
      <c r="S24" s="480"/>
      <c r="T24" s="480"/>
      <c r="U24" s="480"/>
      <c r="V24" s="519"/>
      <c r="W24" s="578"/>
      <c r="X24" s="566"/>
      <c r="Y24" s="567"/>
      <c r="Z24" s="478" t="s">
        <v>169</v>
      </c>
      <c r="AA24" s="458"/>
      <c r="AB24" s="458"/>
      <c r="AC24" s="458"/>
      <c r="AD24" s="458"/>
      <c r="AE24" s="458"/>
      <c r="AF24" s="458"/>
      <c r="AG24" s="459"/>
      <c r="AH24" s="479">
        <v>306</v>
      </c>
      <c r="AI24" s="480"/>
      <c r="AJ24" s="480"/>
      <c r="AK24" s="480"/>
      <c r="AL24" s="519"/>
      <c r="AM24" s="479">
        <v>919530</v>
      </c>
      <c r="AN24" s="480"/>
      <c r="AO24" s="480"/>
      <c r="AP24" s="480"/>
      <c r="AQ24" s="480"/>
      <c r="AR24" s="519"/>
      <c r="AS24" s="479">
        <v>3005</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13008824</v>
      </c>
      <c r="BO24" s="429"/>
      <c r="BP24" s="429"/>
      <c r="BQ24" s="429"/>
      <c r="BR24" s="429"/>
      <c r="BS24" s="429"/>
      <c r="BT24" s="429"/>
      <c r="BU24" s="430"/>
      <c r="BV24" s="428">
        <v>13101797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2</v>
      </c>
      <c r="M25" s="480"/>
      <c r="N25" s="480"/>
      <c r="O25" s="480"/>
      <c r="P25" s="519"/>
      <c r="Q25" s="479">
        <v>6890</v>
      </c>
      <c r="R25" s="480"/>
      <c r="S25" s="480"/>
      <c r="T25" s="480"/>
      <c r="U25" s="480"/>
      <c r="V25" s="519"/>
      <c r="W25" s="578"/>
      <c r="X25" s="566"/>
      <c r="Y25" s="567"/>
      <c r="Z25" s="478" t="s">
        <v>172</v>
      </c>
      <c r="AA25" s="458"/>
      <c r="AB25" s="458"/>
      <c r="AC25" s="458"/>
      <c r="AD25" s="458"/>
      <c r="AE25" s="458"/>
      <c r="AF25" s="458"/>
      <c r="AG25" s="459"/>
      <c r="AH25" s="479" t="s">
        <v>173</v>
      </c>
      <c r="AI25" s="480"/>
      <c r="AJ25" s="480"/>
      <c r="AK25" s="480"/>
      <c r="AL25" s="519"/>
      <c r="AM25" s="479" t="s">
        <v>173</v>
      </c>
      <c r="AN25" s="480"/>
      <c r="AO25" s="480"/>
      <c r="AP25" s="480"/>
      <c r="AQ25" s="480"/>
      <c r="AR25" s="519"/>
      <c r="AS25" s="479" t="s">
        <v>173</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475185</v>
      </c>
      <c r="BO25" s="392"/>
      <c r="BP25" s="392"/>
      <c r="BQ25" s="392"/>
      <c r="BR25" s="392"/>
      <c r="BS25" s="392"/>
      <c r="BT25" s="392"/>
      <c r="BU25" s="393"/>
      <c r="BV25" s="391">
        <v>495466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6560</v>
      </c>
      <c r="R26" s="480"/>
      <c r="S26" s="480"/>
      <c r="T26" s="480"/>
      <c r="U26" s="480"/>
      <c r="V26" s="519"/>
      <c r="W26" s="578"/>
      <c r="X26" s="566"/>
      <c r="Y26" s="567"/>
      <c r="Z26" s="478" t="s">
        <v>176</v>
      </c>
      <c r="AA26" s="588"/>
      <c r="AB26" s="588"/>
      <c r="AC26" s="588"/>
      <c r="AD26" s="588"/>
      <c r="AE26" s="588"/>
      <c r="AF26" s="588"/>
      <c r="AG26" s="589"/>
      <c r="AH26" s="479">
        <v>1</v>
      </c>
      <c r="AI26" s="480"/>
      <c r="AJ26" s="480"/>
      <c r="AK26" s="480"/>
      <c r="AL26" s="519"/>
      <c r="AM26" s="479" t="s">
        <v>177</v>
      </c>
      <c r="AN26" s="480"/>
      <c r="AO26" s="480"/>
      <c r="AP26" s="480"/>
      <c r="AQ26" s="480"/>
      <c r="AR26" s="519"/>
      <c r="AS26" s="479" t="s">
        <v>177</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173</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4950</v>
      </c>
      <c r="R27" s="480"/>
      <c r="S27" s="480"/>
      <c r="T27" s="480"/>
      <c r="U27" s="480"/>
      <c r="V27" s="519"/>
      <c r="W27" s="578"/>
      <c r="X27" s="566"/>
      <c r="Y27" s="567"/>
      <c r="Z27" s="478" t="s">
        <v>180</v>
      </c>
      <c r="AA27" s="458"/>
      <c r="AB27" s="458"/>
      <c r="AC27" s="458"/>
      <c r="AD27" s="458"/>
      <c r="AE27" s="458"/>
      <c r="AF27" s="458"/>
      <c r="AG27" s="459"/>
      <c r="AH27" s="479">
        <v>1</v>
      </c>
      <c r="AI27" s="480"/>
      <c r="AJ27" s="480"/>
      <c r="AK27" s="480"/>
      <c r="AL27" s="519"/>
      <c r="AM27" s="479" t="s">
        <v>177</v>
      </c>
      <c r="AN27" s="480"/>
      <c r="AO27" s="480"/>
      <c r="AP27" s="480"/>
      <c r="AQ27" s="480"/>
      <c r="AR27" s="519"/>
      <c r="AS27" s="479" t="s">
        <v>181</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137</v>
      </c>
      <c r="BO27" s="602"/>
      <c r="BP27" s="602"/>
      <c r="BQ27" s="602"/>
      <c r="BR27" s="602"/>
      <c r="BS27" s="602"/>
      <c r="BT27" s="602"/>
      <c r="BU27" s="603"/>
      <c r="BV27" s="601" t="s">
        <v>137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4360</v>
      </c>
      <c r="R28" s="480"/>
      <c r="S28" s="480"/>
      <c r="T28" s="480"/>
      <c r="U28" s="480"/>
      <c r="V28" s="519"/>
      <c r="W28" s="578"/>
      <c r="X28" s="566"/>
      <c r="Y28" s="567"/>
      <c r="Z28" s="478" t="s">
        <v>184</v>
      </c>
      <c r="AA28" s="458"/>
      <c r="AB28" s="458"/>
      <c r="AC28" s="458"/>
      <c r="AD28" s="458"/>
      <c r="AE28" s="458"/>
      <c r="AF28" s="458"/>
      <c r="AG28" s="459"/>
      <c r="AH28" s="479" t="s">
        <v>137</v>
      </c>
      <c r="AI28" s="480"/>
      <c r="AJ28" s="480"/>
      <c r="AK28" s="480"/>
      <c r="AL28" s="519"/>
      <c r="AM28" s="479" t="s">
        <v>173</v>
      </c>
      <c r="AN28" s="480"/>
      <c r="AO28" s="480"/>
      <c r="AP28" s="480"/>
      <c r="AQ28" s="480"/>
      <c r="AR28" s="519"/>
      <c r="AS28" s="479" t="s">
        <v>173</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2169100</v>
      </c>
      <c r="BO28" s="392"/>
      <c r="BP28" s="392"/>
      <c r="BQ28" s="392"/>
      <c r="BR28" s="392"/>
      <c r="BS28" s="392"/>
      <c r="BT28" s="392"/>
      <c r="BU28" s="393"/>
      <c r="BV28" s="391">
        <v>2573991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17</v>
      </c>
      <c r="M29" s="480"/>
      <c r="N29" s="480"/>
      <c r="O29" s="480"/>
      <c r="P29" s="519"/>
      <c r="Q29" s="479">
        <v>4000</v>
      </c>
      <c r="R29" s="480"/>
      <c r="S29" s="480"/>
      <c r="T29" s="480"/>
      <c r="U29" s="480"/>
      <c r="V29" s="519"/>
      <c r="W29" s="579"/>
      <c r="X29" s="580"/>
      <c r="Y29" s="581"/>
      <c r="Z29" s="478" t="s">
        <v>187</v>
      </c>
      <c r="AA29" s="458"/>
      <c r="AB29" s="458"/>
      <c r="AC29" s="458"/>
      <c r="AD29" s="458"/>
      <c r="AE29" s="458"/>
      <c r="AF29" s="458"/>
      <c r="AG29" s="459"/>
      <c r="AH29" s="479">
        <v>307</v>
      </c>
      <c r="AI29" s="480"/>
      <c r="AJ29" s="480"/>
      <c r="AK29" s="480"/>
      <c r="AL29" s="519"/>
      <c r="AM29" s="479">
        <v>923571</v>
      </c>
      <c r="AN29" s="480"/>
      <c r="AO29" s="480"/>
      <c r="AP29" s="480"/>
      <c r="AQ29" s="480"/>
      <c r="AR29" s="519"/>
      <c r="AS29" s="479">
        <v>3008</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41678</v>
      </c>
      <c r="BO29" s="429"/>
      <c r="BP29" s="429"/>
      <c r="BQ29" s="429"/>
      <c r="BR29" s="429"/>
      <c r="BS29" s="429"/>
      <c r="BT29" s="429"/>
      <c r="BU29" s="430"/>
      <c r="BV29" s="428">
        <v>41637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94.7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3097336</v>
      </c>
      <c r="BO30" s="602"/>
      <c r="BP30" s="602"/>
      <c r="BQ30" s="602"/>
      <c r="BR30" s="602"/>
      <c r="BS30" s="602"/>
      <c r="BT30" s="602"/>
      <c r="BU30" s="603"/>
      <c r="BV30" s="601">
        <v>3255178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197</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198</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玄界環境組合</v>
      </c>
      <c r="BZ34" s="615"/>
      <c r="CA34" s="615"/>
      <c r="CB34" s="615"/>
      <c r="CC34" s="615"/>
      <c r="CD34" s="615"/>
      <c r="CE34" s="615"/>
      <c r="CF34" s="615"/>
      <c r="CG34" s="615"/>
      <c r="CH34" s="615"/>
      <c r="CI34" s="615"/>
      <c r="CJ34" s="615"/>
      <c r="CK34" s="615"/>
      <c r="CL34" s="615"/>
      <c r="CM34" s="615"/>
      <c r="CN34" s="213"/>
      <c r="CO34" s="614">
        <f>IF(CQ34="","",MAX(C34:D43,U34:V43,AM34:AN43,BE34:BF43,BW34:BX43)+1)</f>
        <v>20</v>
      </c>
      <c r="CP34" s="614"/>
      <c r="CQ34" s="615" t="str">
        <f>IF('各会計、関係団体の財政状況及び健全化判断比率'!BS7="","",'各会計、関係団体の財政状況及び健全化判断比率'!BS7)</f>
        <v>古賀市土地開発公社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住宅新築資金等貸付事業特別会計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IF('各会計、関係団体の財政状況及び健全化判断比率'!B34="","",'各会計、関係団体の財政状況及び健全化判断比率'!B34)</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古賀高等学校組合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介護保険特別会計（保険事業勘定）</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北筑昇華苑組合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介護保険特別会計（介護サービス事業勘定）</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粕屋北部消防組合(一般会計)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粕屋北部消防組合(休日診療所事業特別会計)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福岡県市町村消防団員等公務災害補償組合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福岡県市町村職員退職手当組合(一般会計)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福岡県市町村職員退職手当組合(基金特別会計)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IF('各会計、関係団体の財政状況及び健全化判断比率'!B76="","",'各会計、関係団体の財政状況及び健全化判断比率'!B76)</f>
        <v>糟屋郡自治会館組合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19</v>
      </c>
      <c r="BX43" s="614"/>
      <c r="BY43" s="615" t="str">
        <f>IF('各会計、関係団体の財政状況及び健全化判断比率'!B77="","",'各会計、関係団体の財政状況及び健全化判断比率'!B77)</f>
        <v>福岡県自治振興組合(一般会計)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CUajJnU8OKPStknKXE+1seGRIj7JVvvXLr0Bw5NKV+1XNnb9OZlikJ8+UGTx3L3iji8z+yk8e0nMkO5ODKg==" saltValue="bZY7NVpn+GdC2AhQ/LV6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06" t="s">
        <v>582</v>
      </c>
      <c r="D34" s="1206"/>
      <c r="E34" s="1207"/>
      <c r="F34" s="32">
        <v>12.67</v>
      </c>
      <c r="G34" s="33">
        <v>13.12</v>
      </c>
      <c r="H34" s="33">
        <v>13.51</v>
      </c>
      <c r="I34" s="33">
        <v>13.86</v>
      </c>
      <c r="J34" s="34">
        <v>21.08</v>
      </c>
      <c r="K34" s="22"/>
      <c r="L34" s="22"/>
      <c r="M34" s="22"/>
      <c r="N34" s="22"/>
      <c r="O34" s="22"/>
      <c r="P34" s="22"/>
    </row>
    <row r="35" spans="1:16" ht="39" customHeight="1" x14ac:dyDescent="0.15">
      <c r="A35" s="22"/>
      <c r="B35" s="35"/>
      <c r="C35" s="1200" t="s">
        <v>583</v>
      </c>
      <c r="D35" s="1201"/>
      <c r="E35" s="1202"/>
      <c r="F35" s="36">
        <v>6.32</v>
      </c>
      <c r="G35" s="37">
        <v>8.16</v>
      </c>
      <c r="H35" s="37">
        <v>6.18</v>
      </c>
      <c r="I35" s="37">
        <v>7.49</v>
      </c>
      <c r="J35" s="38">
        <v>7.15</v>
      </c>
      <c r="K35" s="22"/>
      <c r="L35" s="22"/>
      <c r="M35" s="22"/>
      <c r="N35" s="22"/>
      <c r="O35" s="22"/>
      <c r="P35" s="22"/>
    </row>
    <row r="36" spans="1:16" ht="39" customHeight="1" x14ac:dyDescent="0.15">
      <c r="A36" s="22"/>
      <c r="B36" s="35"/>
      <c r="C36" s="1200" t="s">
        <v>584</v>
      </c>
      <c r="D36" s="1201"/>
      <c r="E36" s="1202"/>
      <c r="F36" s="36" t="s">
        <v>585</v>
      </c>
      <c r="G36" s="37" t="s">
        <v>586</v>
      </c>
      <c r="H36" s="37" t="s">
        <v>587</v>
      </c>
      <c r="I36" s="37">
        <v>1.24</v>
      </c>
      <c r="J36" s="38">
        <v>2.25</v>
      </c>
      <c r="K36" s="22"/>
      <c r="L36" s="22"/>
      <c r="M36" s="22"/>
      <c r="N36" s="22"/>
      <c r="O36" s="22"/>
      <c r="P36" s="22"/>
    </row>
    <row r="37" spans="1:16" ht="39" customHeight="1" x14ac:dyDescent="0.15">
      <c r="A37" s="22"/>
      <c r="B37" s="35"/>
      <c r="C37" s="1200" t="s">
        <v>588</v>
      </c>
      <c r="D37" s="1201"/>
      <c r="E37" s="1202"/>
      <c r="F37" s="36">
        <v>1.66</v>
      </c>
      <c r="G37" s="37">
        <v>0.59</v>
      </c>
      <c r="H37" s="37">
        <v>1.5</v>
      </c>
      <c r="I37" s="37">
        <v>0.84</v>
      </c>
      <c r="J37" s="38">
        <v>0.6</v>
      </c>
      <c r="K37" s="22"/>
      <c r="L37" s="22"/>
      <c r="M37" s="22"/>
      <c r="N37" s="22"/>
      <c r="O37" s="22"/>
      <c r="P37" s="22"/>
    </row>
    <row r="38" spans="1:16" ht="39" customHeight="1" x14ac:dyDescent="0.15">
      <c r="A38" s="22"/>
      <c r="B38" s="35"/>
      <c r="C38" s="1200" t="s">
        <v>589</v>
      </c>
      <c r="D38" s="1201"/>
      <c r="E38" s="1202"/>
      <c r="F38" s="36">
        <v>0.02</v>
      </c>
      <c r="G38" s="37">
        <v>0.11</v>
      </c>
      <c r="H38" s="37">
        <v>7.0000000000000007E-2</v>
      </c>
      <c r="I38" s="37">
        <v>0</v>
      </c>
      <c r="J38" s="38">
        <v>0.57999999999999996</v>
      </c>
      <c r="K38" s="22"/>
      <c r="L38" s="22"/>
      <c r="M38" s="22"/>
      <c r="N38" s="22"/>
      <c r="O38" s="22"/>
      <c r="P38" s="22"/>
    </row>
    <row r="39" spans="1:16" ht="39" customHeight="1" x14ac:dyDescent="0.15">
      <c r="A39" s="22"/>
      <c r="B39" s="35"/>
      <c r="C39" s="1200" t="s">
        <v>590</v>
      </c>
      <c r="D39" s="1201"/>
      <c r="E39" s="1202"/>
      <c r="F39" s="36">
        <v>0.03</v>
      </c>
      <c r="G39" s="37">
        <v>0</v>
      </c>
      <c r="H39" s="37">
        <v>0.05</v>
      </c>
      <c r="I39" s="37">
        <v>0.17</v>
      </c>
      <c r="J39" s="38">
        <v>0.28000000000000003</v>
      </c>
      <c r="K39" s="22"/>
      <c r="L39" s="22"/>
      <c r="M39" s="22"/>
      <c r="N39" s="22"/>
      <c r="O39" s="22"/>
      <c r="P39" s="22"/>
    </row>
    <row r="40" spans="1:16" ht="39" customHeight="1" x14ac:dyDescent="0.15">
      <c r="A40" s="22"/>
      <c r="B40" s="35"/>
      <c r="C40" s="1200" t="s">
        <v>591</v>
      </c>
      <c r="D40" s="1201"/>
      <c r="E40" s="1202"/>
      <c r="F40" s="36">
        <v>0.05</v>
      </c>
      <c r="G40" s="37">
        <v>0.08</v>
      </c>
      <c r="H40" s="37">
        <v>0.13</v>
      </c>
      <c r="I40" s="37">
        <v>0.16</v>
      </c>
      <c r="J40" s="38">
        <v>0.23</v>
      </c>
      <c r="K40" s="22"/>
      <c r="L40" s="22"/>
      <c r="M40" s="22"/>
      <c r="N40" s="22"/>
      <c r="O40" s="22"/>
      <c r="P40" s="22"/>
    </row>
    <row r="41" spans="1:16" ht="39" customHeight="1" x14ac:dyDescent="0.15">
      <c r="A41" s="22"/>
      <c r="B41" s="35"/>
      <c r="C41" s="1200" t="s">
        <v>592</v>
      </c>
      <c r="D41" s="1201"/>
      <c r="E41" s="1202"/>
      <c r="F41" s="36">
        <v>0.01</v>
      </c>
      <c r="G41" s="37">
        <v>0.04</v>
      </c>
      <c r="H41" s="37">
        <v>7.0000000000000007E-2</v>
      </c>
      <c r="I41" s="37">
        <v>0.1</v>
      </c>
      <c r="J41" s="38">
        <v>0.08</v>
      </c>
      <c r="K41" s="22"/>
      <c r="L41" s="22"/>
      <c r="M41" s="22"/>
      <c r="N41" s="22"/>
      <c r="O41" s="22"/>
      <c r="P41" s="22"/>
    </row>
    <row r="42" spans="1:16" ht="39" customHeight="1" x14ac:dyDescent="0.15">
      <c r="A42" s="22"/>
      <c r="B42" s="39"/>
      <c r="C42" s="1200" t="s">
        <v>593</v>
      </c>
      <c r="D42" s="1201"/>
      <c r="E42" s="1202"/>
      <c r="F42" s="36" t="s">
        <v>533</v>
      </c>
      <c r="G42" s="37" t="s">
        <v>533</v>
      </c>
      <c r="H42" s="37" t="s">
        <v>533</v>
      </c>
      <c r="I42" s="37" t="s">
        <v>533</v>
      </c>
      <c r="J42" s="38" t="s">
        <v>533</v>
      </c>
      <c r="K42" s="22"/>
      <c r="L42" s="22"/>
      <c r="M42" s="22"/>
      <c r="N42" s="22"/>
      <c r="O42" s="22"/>
      <c r="P42" s="22"/>
    </row>
    <row r="43" spans="1:16" ht="39" customHeight="1" thickBot="1" x14ac:dyDescent="0.2">
      <c r="A43" s="22"/>
      <c r="B43" s="40"/>
      <c r="C43" s="1203" t="s">
        <v>594</v>
      </c>
      <c r="D43" s="1204"/>
      <c r="E43" s="1205"/>
      <c r="F43" s="41">
        <v>0.1</v>
      </c>
      <c r="G43" s="42">
        <v>0.01</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ScdgZ158ljlP0VZ2AOmSv1IhjJJiayDO5PuWF9I40o/qDXH9D0hjSWZkDq67udXKk30iYXyX3Ju3un/mYIONA==" saltValue="DApo16LsriijCJ4jHL6F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1395</v>
      </c>
      <c r="L45" s="60">
        <v>1310</v>
      </c>
      <c r="M45" s="60">
        <v>1304</v>
      </c>
      <c r="N45" s="60">
        <v>1355</v>
      </c>
      <c r="O45" s="61">
        <v>1335</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533</v>
      </c>
      <c r="L46" s="64" t="s">
        <v>533</v>
      </c>
      <c r="M46" s="64" t="s">
        <v>533</v>
      </c>
      <c r="N46" s="64" t="s">
        <v>533</v>
      </c>
      <c r="O46" s="65" t="s">
        <v>533</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533</v>
      </c>
      <c r="L47" s="64" t="s">
        <v>533</v>
      </c>
      <c r="M47" s="64" t="s">
        <v>533</v>
      </c>
      <c r="N47" s="64" t="s">
        <v>533</v>
      </c>
      <c r="O47" s="65" t="s">
        <v>533</v>
      </c>
      <c r="P47" s="48"/>
      <c r="Q47" s="48"/>
      <c r="R47" s="48"/>
      <c r="S47" s="48"/>
      <c r="T47" s="48"/>
      <c r="U47" s="48"/>
    </row>
    <row r="48" spans="1:21" ht="30.75" customHeight="1" x14ac:dyDescent="0.15">
      <c r="A48" s="48"/>
      <c r="B48" s="1210"/>
      <c r="C48" s="1211"/>
      <c r="D48" s="62"/>
      <c r="E48" s="1216" t="s">
        <v>15</v>
      </c>
      <c r="F48" s="1216"/>
      <c r="G48" s="1216"/>
      <c r="H48" s="1216"/>
      <c r="I48" s="1216"/>
      <c r="J48" s="1217"/>
      <c r="K48" s="63">
        <v>422</v>
      </c>
      <c r="L48" s="64">
        <v>450</v>
      </c>
      <c r="M48" s="64">
        <v>460</v>
      </c>
      <c r="N48" s="64">
        <v>491</v>
      </c>
      <c r="O48" s="65">
        <v>575</v>
      </c>
      <c r="P48" s="48"/>
      <c r="Q48" s="48"/>
      <c r="R48" s="48"/>
      <c r="S48" s="48"/>
      <c r="T48" s="48"/>
      <c r="U48" s="48"/>
    </row>
    <row r="49" spans="1:21" ht="30.75" customHeight="1" x14ac:dyDescent="0.15">
      <c r="A49" s="48"/>
      <c r="B49" s="1210"/>
      <c r="C49" s="1211"/>
      <c r="D49" s="62"/>
      <c r="E49" s="1216" t="s">
        <v>16</v>
      </c>
      <c r="F49" s="1216"/>
      <c r="G49" s="1216"/>
      <c r="H49" s="1216"/>
      <c r="I49" s="1216"/>
      <c r="J49" s="1217"/>
      <c r="K49" s="63">
        <v>301</v>
      </c>
      <c r="L49" s="64">
        <v>320</v>
      </c>
      <c r="M49" s="64">
        <v>279</v>
      </c>
      <c r="N49" s="64">
        <v>105</v>
      </c>
      <c r="O49" s="65">
        <v>69</v>
      </c>
      <c r="P49" s="48"/>
      <c r="Q49" s="48"/>
      <c r="R49" s="48"/>
      <c r="S49" s="48"/>
      <c r="T49" s="48"/>
      <c r="U49" s="48"/>
    </row>
    <row r="50" spans="1:21" ht="30.75" customHeight="1" x14ac:dyDescent="0.15">
      <c r="A50" s="48"/>
      <c r="B50" s="1210"/>
      <c r="C50" s="1211"/>
      <c r="D50" s="62"/>
      <c r="E50" s="1216" t="s">
        <v>17</v>
      </c>
      <c r="F50" s="1216"/>
      <c r="G50" s="1216"/>
      <c r="H50" s="1216"/>
      <c r="I50" s="1216"/>
      <c r="J50" s="1217"/>
      <c r="K50" s="63">
        <v>165</v>
      </c>
      <c r="L50" s="64">
        <v>165</v>
      </c>
      <c r="M50" s="64">
        <v>170</v>
      </c>
      <c r="N50" s="64">
        <v>192</v>
      </c>
      <c r="O50" s="65">
        <v>104</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533</v>
      </c>
      <c r="L51" s="64" t="s">
        <v>533</v>
      </c>
      <c r="M51" s="64" t="s">
        <v>533</v>
      </c>
      <c r="N51" s="64" t="s">
        <v>533</v>
      </c>
      <c r="O51" s="65" t="s">
        <v>533</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1758</v>
      </c>
      <c r="L52" s="64">
        <v>1726</v>
      </c>
      <c r="M52" s="64">
        <v>1738</v>
      </c>
      <c r="N52" s="64">
        <v>1543</v>
      </c>
      <c r="O52" s="65">
        <v>1502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525</v>
      </c>
      <c r="L53" s="69">
        <v>519</v>
      </c>
      <c r="M53" s="69">
        <v>475</v>
      </c>
      <c r="N53" s="69">
        <v>600</v>
      </c>
      <c r="O53" s="70">
        <v>581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595</v>
      </c>
      <c r="L56" s="80" t="s">
        <v>596</v>
      </c>
      <c r="M56" s="80" t="s">
        <v>597</v>
      </c>
      <c r="N56" s="80" t="s">
        <v>598</v>
      </c>
      <c r="O56" s="81" t="s">
        <v>599</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633</v>
      </c>
      <c r="L57" s="83" t="s">
        <v>633</v>
      </c>
      <c r="M57" s="83" t="s">
        <v>633</v>
      </c>
      <c r="N57" s="83" t="s">
        <v>633</v>
      </c>
      <c r="O57" s="84" t="s">
        <v>633</v>
      </c>
    </row>
    <row r="58" spans="1:21" ht="31.5" customHeight="1" thickBot="1" x14ac:dyDescent="0.2">
      <c r="B58" s="1226"/>
      <c r="C58" s="1227"/>
      <c r="D58" s="1231" t="s">
        <v>27</v>
      </c>
      <c r="E58" s="1232"/>
      <c r="F58" s="1232"/>
      <c r="G58" s="1232"/>
      <c r="H58" s="1232"/>
      <c r="I58" s="1232"/>
      <c r="J58" s="1233"/>
      <c r="K58" s="85" t="s">
        <v>633</v>
      </c>
      <c r="L58" s="86" t="s">
        <v>633</v>
      </c>
      <c r="M58" s="86" t="s">
        <v>633</v>
      </c>
      <c r="N58" s="86" t="s">
        <v>633</v>
      </c>
      <c r="O58" s="87" t="s">
        <v>633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hmszdqZZl45dBYh1QU75C7XPURAFLGyH8h/NI9GBgMbOhf0eMWedoiMA7JGUP7vaH0Q1/zUVbTNMOCeYfH8+A==" saltValue="OFVUouVbAUb103Lud7vn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575</v>
      </c>
      <c r="J40" s="99" t="s">
        <v>576</v>
      </c>
      <c r="K40" s="99" t="s">
        <v>577</v>
      </c>
      <c r="L40" s="99" t="s">
        <v>578</v>
      </c>
      <c r="M40" s="100" t="s">
        <v>579</v>
      </c>
    </row>
    <row r="41" spans="2:13" ht="27.75" customHeight="1" x14ac:dyDescent="0.15">
      <c r="B41" s="1234" t="s">
        <v>30</v>
      </c>
      <c r="C41" s="1235"/>
      <c r="D41" s="101"/>
      <c r="E41" s="1240" t="s">
        <v>31</v>
      </c>
      <c r="F41" s="1240"/>
      <c r="G41" s="1240"/>
      <c r="H41" s="1241"/>
      <c r="I41" s="102">
        <v>13768</v>
      </c>
      <c r="J41" s="103">
        <v>14449</v>
      </c>
      <c r="K41" s="103">
        <v>14765</v>
      </c>
      <c r="L41" s="103">
        <v>14826</v>
      </c>
      <c r="M41" s="104">
        <v>14215</v>
      </c>
    </row>
    <row r="42" spans="2:13" ht="27.75" customHeight="1" x14ac:dyDescent="0.15">
      <c r="B42" s="1236"/>
      <c r="C42" s="1237"/>
      <c r="D42" s="105"/>
      <c r="E42" s="1242" t="s">
        <v>32</v>
      </c>
      <c r="F42" s="1242"/>
      <c r="G42" s="1242"/>
      <c r="H42" s="1243"/>
      <c r="I42" s="106">
        <v>11</v>
      </c>
      <c r="J42" s="107">
        <v>9</v>
      </c>
      <c r="K42" s="107">
        <v>8</v>
      </c>
      <c r="L42" s="107">
        <v>6</v>
      </c>
      <c r="M42" s="108">
        <v>4</v>
      </c>
    </row>
    <row r="43" spans="2:13" ht="27.75" customHeight="1" x14ac:dyDescent="0.15">
      <c r="B43" s="1236"/>
      <c r="C43" s="1237"/>
      <c r="D43" s="105"/>
      <c r="E43" s="1242" t="s">
        <v>33</v>
      </c>
      <c r="F43" s="1242"/>
      <c r="G43" s="1242"/>
      <c r="H43" s="1243"/>
      <c r="I43" s="106">
        <v>5575</v>
      </c>
      <c r="J43" s="107">
        <v>6063</v>
      </c>
      <c r="K43" s="107">
        <v>5988</v>
      </c>
      <c r="L43" s="107">
        <v>5783</v>
      </c>
      <c r="M43" s="108">
        <v>5991</v>
      </c>
    </row>
    <row r="44" spans="2:13" ht="27.75" customHeight="1" x14ac:dyDescent="0.15">
      <c r="B44" s="1236"/>
      <c r="C44" s="1237"/>
      <c r="D44" s="105"/>
      <c r="E44" s="1242" t="s">
        <v>34</v>
      </c>
      <c r="F44" s="1242"/>
      <c r="G44" s="1242"/>
      <c r="H44" s="1243"/>
      <c r="I44" s="106">
        <v>1591</v>
      </c>
      <c r="J44" s="107">
        <v>1251</v>
      </c>
      <c r="K44" s="107">
        <v>867</v>
      </c>
      <c r="L44" s="107">
        <v>786</v>
      </c>
      <c r="M44" s="108">
        <v>727</v>
      </c>
    </row>
    <row r="45" spans="2:13" ht="27.75" customHeight="1" x14ac:dyDescent="0.15">
      <c r="B45" s="1236"/>
      <c r="C45" s="1237"/>
      <c r="D45" s="105"/>
      <c r="E45" s="1242" t="s">
        <v>35</v>
      </c>
      <c r="F45" s="1242"/>
      <c r="G45" s="1242"/>
      <c r="H45" s="1243"/>
      <c r="I45" s="106">
        <v>12</v>
      </c>
      <c r="J45" s="107" t="s">
        <v>533</v>
      </c>
      <c r="K45" s="107" t="s">
        <v>533</v>
      </c>
      <c r="L45" s="107" t="s">
        <v>533</v>
      </c>
      <c r="M45" s="108" t="s">
        <v>533</v>
      </c>
    </row>
    <row r="46" spans="2:13" ht="27.75" customHeight="1" x14ac:dyDescent="0.15">
      <c r="B46" s="1236"/>
      <c r="C46" s="1237"/>
      <c r="D46" s="109"/>
      <c r="E46" s="1242" t="s">
        <v>36</v>
      </c>
      <c r="F46" s="1242"/>
      <c r="G46" s="1242"/>
      <c r="H46" s="1243"/>
      <c r="I46" s="106">
        <v>220</v>
      </c>
      <c r="J46" s="107">
        <v>249</v>
      </c>
      <c r="K46" s="107">
        <v>248</v>
      </c>
      <c r="L46" s="107">
        <v>258</v>
      </c>
      <c r="M46" s="108">
        <v>264</v>
      </c>
    </row>
    <row r="47" spans="2:13" ht="27.75" customHeight="1" x14ac:dyDescent="0.15">
      <c r="B47" s="1236"/>
      <c r="C47" s="1237"/>
      <c r="D47" s="110"/>
      <c r="E47" s="1244" t="s">
        <v>37</v>
      </c>
      <c r="F47" s="1245"/>
      <c r="G47" s="1245"/>
      <c r="H47" s="1246"/>
      <c r="I47" s="106" t="s">
        <v>533</v>
      </c>
      <c r="J47" s="107" t="s">
        <v>533</v>
      </c>
      <c r="K47" s="107" t="s">
        <v>533</v>
      </c>
      <c r="L47" s="107" t="s">
        <v>533</v>
      </c>
      <c r="M47" s="108" t="s">
        <v>533</v>
      </c>
    </row>
    <row r="48" spans="2:13" ht="27.75" customHeight="1" x14ac:dyDescent="0.15">
      <c r="B48" s="1236"/>
      <c r="C48" s="1237"/>
      <c r="D48" s="105"/>
      <c r="E48" s="1242" t="s">
        <v>38</v>
      </c>
      <c r="F48" s="1242"/>
      <c r="G48" s="1242"/>
      <c r="H48" s="1243"/>
      <c r="I48" s="106" t="s">
        <v>533</v>
      </c>
      <c r="J48" s="107" t="s">
        <v>533</v>
      </c>
      <c r="K48" s="107" t="s">
        <v>533</v>
      </c>
      <c r="L48" s="107" t="s">
        <v>533</v>
      </c>
      <c r="M48" s="108" t="s">
        <v>533</v>
      </c>
    </row>
    <row r="49" spans="2:13" ht="27.75" customHeight="1" x14ac:dyDescent="0.15">
      <c r="B49" s="1238"/>
      <c r="C49" s="1239"/>
      <c r="D49" s="105"/>
      <c r="E49" s="1242" t="s">
        <v>39</v>
      </c>
      <c r="F49" s="1242"/>
      <c r="G49" s="1242"/>
      <c r="H49" s="1243"/>
      <c r="I49" s="106" t="s">
        <v>533</v>
      </c>
      <c r="J49" s="107" t="s">
        <v>533</v>
      </c>
      <c r="K49" s="107" t="s">
        <v>533</v>
      </c>
      <c r="L49" s="107" t="s">
        <v>533</v>
      </c>
      <c r="M49" s="108" t="s">
        <v>533</v>
      </c>
    </row>
    <row r="50" spans="2:13" ht="27.75" customHeight="1" x14ac:dyDescent="0.15">
      <c r="B50" s="1247" t="s">
        <v>40</v>
      </c>
      <c r="C50" s="1248"/>
      <c r="D50" s="111"/>
      <c r="E50" s="1242" t="s">
        <v>41</v>
      </c>
      <c r="F50" s="1242"/>
      <c r="G50" s="1242"/>
      <c r="H50" s="1243"/>
      <c r="I50" s="106">
        <v>5251</v>
      </c>
      <c r="J50" s="107">
        <v>5612</v>
      </c>
      <c r="K50" s="107">
        <v>6093</v>
      </c>
      <c r="L50" s="107">
        <v>6489</v>
      </c>
      <c r="M50" s="108">
        <v>5937</v>
      </c>
    </row>
    <row r="51" spans="2:13" ht="27.75" customHeight="1" x14ac:dyDescent="0.15">
      <c r="B51" s="1236"/>
      <c r="C51" s="1237"/>
      <c r="D51" s="105"/>
      <c r="E51" s="1242" t="s">
        <v>42</v>
      </c>
      <c r="F51" s="1242"/>
      <c r="G51" s="1242"/>
      <c r="H51" s="1243"/>
      <c r="I51" s="106">
        <v>831</v>
      </c>
      <c r="J51" s="107">
        <v>792</v>
      </c>
      <c r="K51" s="107">
        <v>746</v>
      </c>
      <c r="L51" s="107">
        <v>654</v>
      </c>
      <c r="M51" s="108">
        <v>583</v>
      </c>
    </row>
    <row r="52" spans="2:13" ht="27.75" customHeight="1" x14ac:dyDescent="0.15">
      <c r="B52" s="1238"/>
      <c r="C52" s="1239"/>
      <c r="D52" s="105"/>
      <c r="E52" s="1242" t="s">
        <v>43</v>
      </c>
      <c r="F52" s="1242"/>
      <c r="G52" s="1242"/>
      <c r="H52" s="1243"/>
      <c r="I52" s="106">
        <v>18324</v>
      </c>
      <c r="J52" s="107">
        <v>18249</v>
      </c>
      <c r="K52" s="107">
        <v>18240</v>
      </c>
      <c r="L52" s="107">
        <v>17991</v>
      </c>
      <c r="M52" s="108">
        <v>17691</v>
      </c>
    </row>
    <row r="53" spans="2:13" ht="27.75" customHeight="1" thickBot="1" x14ac:dyDescent="0.2">
      <c r="B53" s="1249" t="s">
        <v>44</v>
      </c>
      <c r="C53" s="1250"/>
      <c r="D53" s="112"/>
      <c r="E53" s="1251" t="s">
        <v>45</v>
      </c>
      <c r="F53" s="1251"/>
      <c r="G53" s="1251"/>
      <c r="H53" s="1252"/>
      <c r="I53" s="113">
        <v>-3228</v>
      </c>
      <c r="J53" s="114">
        <v>-2634</v>
      </c>
      <c r="K53" s="114">
        <v>-3202</v>
      </c>
      <c r="L53" s="114">
        <v>-3476</v>
      </c>
      <c r="M53" s="115">
        <v>-3009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m7yiFHkIBsVbCeR4mIN+TSRGWbzG8qL2jhl1tSvNoRe1QmdZga3KvmZYfsr4ZPnPseVvoMynxuxq9MtvtvHnw==" saltValue="D8XYeD9jqVYD6/ObhN0K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577</v>
      </c>
      <c r="G54" s="124" t="s">
        <v>578</v>
      </c>
      <c r="H54" s="125" t="s">
        <v>579</v>
      </c>
    </row>
    <row r="55" spans="2:8" ht="52.5" customHeight="1" x14ac:dyDescent="0.15">
      <c r="B55" s="126"/>
      <c r="C55" s="1261" t="s">
        <v>48</v>
      </c>
      <c r="D55" s="1261"/>
      <c r="E55" s="1262"/>
      <c r="F55" s="127">
        <v>3181</v>
      </c>
      <c r="G55" s="127">
        <v>2574</v>
      </c>
      <c r="H55" s="128">
        <v>2169</v>
      </c>
    </row>
    <row r="56" spans="2:8" ht="52.5" customHeight="1" x14ac:dyDescent="0.15">
      <c r="B56" s="129"/>
      <c r="C56" s="1263" t="s">
        <v>49</v>
      </c>
      <c r="D56" s="1263"/>
      <c r="E56" s="1264"/>
      <c r="F56" s="130">
        <v>44</v>
      </c>
      <c r="G56" s="130">
        <v>42</v>
      </c>
      <c r="H56" s="131">
        <v>42</v>
      </c>
    </row>
    <row r="57" spans="2:8" ht="53.25" customHeight="1" x14ac:dyDescent="0.15">
      <c r="B57" s="129"/>
      <c r="C57" s="1265" t="s">
        <v>50</v>
      </c>
      <c r="D57" s="1265"/>
      <c r="E57" s="1266"/>
      <c r="F57" s="132">
        <v>2363</v>
      </c>
      <c r="G57" s="132">
        <v>3255</v>
      </c>
      <c r="H57" s="133">
        <v>3097</v>
      </c>
    </row>
    <row r="58" spans="2:8" ht="45.75" customHeight="1" x14ac:dyDescent="0.15">
      <c r="B58" s="134"/>
      <c r="C58" s="1253" t="s">
        <v>626</v>
      </c>
      <c r="D58" s="1254"/>
      <c r="E58" s="1255"/>
      <c r="F58" s="135">
        <v>1016</v>
      </c>
      <c r="G58" s="135">
        <v>987</v>
      </c>
      <c r="H58" s="136">
        <v>1059</v>
      </c>
    </row>
    <row r="59" spans="2:8" ht="45.75" customHeight="1" x14ac:dyDescent="0.15">
      <c r="B59" s="134"/>
      <c r="C59" s="1253" t="s">
        <v>627</v>
      </c>
      <c r="D59" s="1254"/>
      <c r="E59" s="1255"/>
      <c r="F59" s="135">
        <v>138</v>
      </c>
      <c r="G59" s="135">
        <v>1101</v>
      </c>
      <c r="H59" s="136">
        <v>949</v>
      </c>
    </row>
    <row r="60" spans="2:8" ht="45.75" customHeight="1" x14ac:dyDescent="0.15">
      <c r="B60" s="134"/>
      <c r="C60" s="1253" t="s">
        <v>628</v>
      </c>
      <c r="D60" s="1254"/>
      <c r="E60" s="1255"/>
      <c r="F60" s="135">
        <v>810</v>
      </c>
      <c r="G60" s="135">
        <v>812</v>
      </c>
      <c r="H60" s="136">
        <v>813</v>
      </c>
    </row>
    <row r="61" spans="2:8" ht="45.75" customHeight="1" x14ac:dyDescent="0.15">
      <c r="B61" s="134"/>
      <c r="C61" s="1253" t="s">
        <v>629</v>
      </c>
      <c r="D61" s="1254"/>
      <c r="E61" s="1255"/>
      <c r="F61" s="135">
        <v>275</v>
      </c>
      <c r="G61" s="135">
        <v>240</v>
      </c>
      <c r="H61" s="136">
        <v>171</v>
      </c>
    </row>
    <row r="62" spans="2:8" ht="45.75" customHeight="1" thickBot="1" x14ac:dyDescent="0.2">
      <c r="B62" s="137"/>
      <c r="C62" s="1256" t="s">
        <v>630</v>
      </c>
      <c r="D62" s="1257"/>
      <c r="E62" s="1258"/>
      <c r="F62" s="138">
        <v>84</v>
      </c>
      <c r="G62" s="138">
        <v>75</v>
      </c>
      <c r="H62" s="139">
        <v>70</v>
      </c>
    </row>
    <row r="63" spans="2:8" ht="52.5" customHeight="1" thickBot="1" x14ac:dyDescent="0.2">
      <c r="B63" s="140"/>
      <c r="C63" s="1259" t="s">
        <v>51</v>
      </c>
      <c r="D63" s="1259"/>
      <c r="E63" s="1260"/>
      <c r="F63" s="141">
        <v>5588</v>
      </c>
      <c r="G63" s="141">
        <v>5871</v>
      </c>
      <c r="H63" s="142">
        <v>5308</v>
      </c>
    </row>
    <row r="64" spans="2:8" ht="15" customHeight="1" x14ac:dyDescent="0.15"/>
    <row r="65" ht="0" hidden="1" customHeight="1" x14ac:dyDescent="0.15"/>
    <row r="66" ht="0" hidden="1" customHeight="1" x14ac:dyDescent="0.15"/>
  </sheetData>
  <sheetProtection algorithmName="SHA-512" hashValue="wUN73LIFQqS6jUjTGX+a9KUFcOlV2PrQzZW9AE8bHvC/YnyT2DXW46gmmJWjCbRmSA1h13zZ4ZilSq0McgRTVg==" saltValue="Nzl1QMOgy7b52sglGCXP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85" zoomScaleNormal="85" zoomScaleSheetLayoutView="55" workbookViewId="0"/>
  </sheetViews>
  <sheetFormatPr defaultColWidth="0" defaultRowHeight="13.5" customHeight="1" zeroHeight="1" x14ac:dyDescent="0.15"/>
  <cols>
    <col min="1" max="1" width="6.42578125" style="1269" customWidth="1"/>
    <col min="2" max="107" width="2.42578125" style="1269" customWidth="1"/>
    <col min="108" max="108" width="6.140625" style="1277" customWidth="1"/>
    <col min="109" max="109" width="5.85546875" style="1276" customWidth="1"/>
    <col min="110" max="110" width="19.140625" style="1269" hidden="1"/>
    <col min="111" max="115" width="12.5703125" style="1269" hidden="1"/>
    <col min="116" max="349" width="8.5703125" style="1269" hidden="1"/>
    <col min="350" max="355" width="14.85546875" style="1269" hidden="1"/>
    <col min="356" max="357" width="15.85546875" style="1269" hidden="1"/>
    <col min="358" max="363" width="16.140625" style="1269" hidden="1"/>
    <col min="364" max="364" width="6.140625" style="1269" hidden="1"/>
    <col min="365" max="365" width="3" style="1269" hidden="1"/>
    <col min="366" max="605" width="8.5703125" style="1269" hidden="1"/>
    <col min="606" max="611" width="14.85546875" style="1269" hidden="1"/>
    <col min="612" max="613" width="15.85546875" style="1269" hidden="1"/>
    <col min="614" max="619" width="16.140625" style="1269" hidden="1"/>
    <col min="620" max="620" width="6.140625" style="1269" hidden="1"/>
    <col min="621" max="621" width="3" style="1269" hidden="1"/>
    <col min="622" max="861" width="8.5703125" style="1269" hidden="1"/>
    <col min="862" max="867" width="14.85546875" style="1269" hidden="1"/>
    <col min="868" max="869" width="15.85546875" style="1269" hidden="1"/>
    <col min="870" max="875" width="16.140625" style="1269" hidden="1"/>
    <col min="876" max="876" width="6.140625" style="1269" hidden="1"/>
    <col min="877" max="877" width="3" style="1269" hidden="1"/>
    <col min="878" max="1117" width="8.5703125" style="1269" hidden="1"/>
    <col min="1118" max="1123" width="14.85546875" style="1269" hidden="1"/>
    <col min="1124" max="1125" width="15.85546875" style="1269" hidden="1"/>
    <col min="1126" max="1131" width="16.140625" style="1269" hidden="1"/>
    <col min="1132" max="1132" width="6.140625" style="1269" hidden="1"/>
    <col min="1133" max="1133" width="3" style="1269" hidden="1"/>
    <col min="1134" max="1373" width="8.5703125" style="1269" hidden="1"/>
    <col min="1374" max="1379" width="14.85546875" style="1269" hidden="1"/>
    <col min="1380" max="1381" width="15.85546875" style="1269" hidden="1"/>
    <col min="1382" max="1387" width="16.140625" style="1269" hidden="1"/>
    <col min="1388" max="1388" width="6.140625" style="1269" hidden="1"/>
    <col min="1389" max="1389" width="3" style="1269" hidden="1"/>
    <col min="1390" max="1629" width="8.5703125" style="1269" hidden="1"/>
    <col min="1630" max="1635" width="14.85546875" style="1269" hidden="1"/>
    <col min="1636" max="1637" width="15.85546875" style="1269" hidden="1"/>
    <col min="1638" max="1643" width="16.140625" style="1269" hidden="1"/>
    <col min="1644" max="1644" width="6.140625" style="1269" hidden="1"/>
    <col min="1645" max="1645" width="3" style="1269" hidden="1"/>
    <col min="1646" max="1885" width="8.5703125" style="1269" hidden="1"/>
    <col min="1886" max="1891" width="14.85546875" style="1269" hidden="1"/>
    <col min="1892" max="1893" width="15.85546875" style="1269" hidden="1"/>
    <col min="1894" max="1899" width="16.140625" style="1269" hidden="1"/>
    <col min="1900" max="1900" width="6.140625" style="1269" hidden="1"/>
    <col min="1901" max="1901" width="3" style="1269" hidden="1"/>
    <col min="1902" max="2141" width="8.5703125" style="1269" hidden="1"/>
    <col min="2142" max="2147" width="14.85546875" style="1269" hidden="1"/>
    <col min="2148" max="2149" width="15.85546875" style="1269" hidden="1"/>
    <col min="2150" max="2155" width="16.140625" style="1269" hidden="1"/>
    <col min="2156" max="2156" width="6.140625" style="1269" hidden="1"/>
    <col min="2157" max="2157" width="3" style="1269" hidden="1"/>
    <col min="2158" max="2397" width="8.5703125" style="1269" hidden="1"/>
    <col min="2398" max="2403" width="14.85546875" style="1269" hidden="1"/>
    <col min="2404" max="2405" width="15.85546875" style="1269" hidden="1"/>
    <col min="2406" max="2411" width="16.140625" style="1269" hidden="1"/>
    <col min="2412" max="2412" width="6.140625" style="1269" hidden="1"/>
    <col min="2413" max="2413" width="3" style="1269" hidden="1"/>
    <col min="2414" max="2653" width="8.5703125" style="1269" hidden="1"/>
    <col min="2654" max="2659" width="14.85546875" style="1269" hidden="1"/>
    <col min="2660" max="2661" width="15.85546875" style="1269" hidden="1"/>
    <col min="2662" max="2667" width="16.140625" style="1269" hidden="1"/>
    <col min="2668" max="2668" width="6.140625" style="1269" hidden="1"/>
    <col min="2669" max="2669" width="3" style="1269" hidden="1"/>
    <col min="2670" max="2909" width="8.5703125" style="1269" hidden="1"/>
    <col min="2910" max="2915" width="14.85546875" style="1269" hidden="1"/>
    <col min="2916" max="2917" width="15.85546875" style="1269" hidden="1"/>
    <col min="2918" max="2923" width="16.140625" style="1269" hidden="1"/>
    <col min="2924" max="2924" width="6.140625" style="1269" hidden="1"/>
    <col min="2925" max="2925" width="3" style="1269" hidden="1"/>
    <col min="2926" max="3165" width="8.5703125" style="1269" hidden="1"/>
    <col min="3166" max="3171" width="14.85546875" style="1269" hidden="1"/>
    <col min="3172" max="3173" width="15.85546875" style="1269" hidden="1"/>
    <col min="3174" max="3179" width="16.140625" style="1269" hidden="1"/>
    <col min="3180" max="3180" width="6.140625" style="1269" hidden="1"/>
    <col min="3181" max="3181" width="3" style="1269" hidden="1"/>
    <col min="3182" max="3421" width="8.5703125" style="1269" hidden="1"/>
    <col min="3422" max="3427" width="14.85546875" style="1269" hidden="1"/>
    <col min="3428" max="3429" width="15.85546875" style="1269" hidden="1"/>
    <col min="3430" max="3435" width="16.140625" style="1269" hidden="1"/>
    <col min="3436" max="3436" width="6.140625" style="1269" hidden="1"/>
    <col min="3437" max="3437" width="3" style="1269" hidden="1"/>
    <col min="3438" max="3677" width="8.5703125" style="1269" hidden="1"/>
    <col min="3678" max="3683" width="14.85546875" style="1269" hidden="1"/>
    <col min="3684" max="3685" width="15.85546875" style="1269" hidden="1"/>
    <col min="3686" max="3691" width="16.140625" style="1269" hidden="1"/>
    <col min="3692" max="3692" width="6.140625" style="1269" hidden="1"/>
    <col min="3693" max="3693" width="3" style="1269" hidden="1"/>
    <col min="3694" max="3933" width="8.5703125" style="1269" hidden="1"/>
    <col min="3934" max="3939" width="14.85546875" style="1269" hidden="1"/>
    <col min="3940" max="3941" width="15.85546875" style="1269" hidden="1"/>
    <col min="3942" max="3947" width="16.140625" style="1269" hidden="1"/>
    <col min="3948" max="3948" width="6.140625" style="1269" hidden="1"/>
    <col min="3949" max="3949" width="3" style="1269" hidden="1"/>
    <col min="3950" max="4189" width="8.5703125" style="1269" hidden="1"/>
    <col min="4190" max="4195" width="14.85546875" style="1269" hidden="1"/>
    <col min="4196" max="4197" width="15.85546875" style="1269" hidden="1"/>
    <col min="4198" max="4203" width="16.140625" style="1269" hidden="1"/>
    <col min="4204" max="4204" width="6.140625" style="1269" hidden="1"/>
    <col min="4205" max="4205" width="3" style="1269" hidden="1"/>
    <col min="4206" max="4445" width="8.5703125" style="1269" hidden="1"/>
    <col min="4446" max="4451" width="14.85546875" style="1269" hidden="1"/>
    <col min="4452" max="4453" width="15.85546875" style="1269" hidden="1"/>
    <col min="4454" max="4459" width="16.140625" style="1269" hidden="1"/>
    <col min="4460" max="4460" width="6.140625" style="1269" hidden="1"/>
    <col min="4461" max="4461" width="3" style="1269" hidden="1"/>
    <col min="4462" max="4701" width="8.5703125" style="1269" hidden="1"/>
    <col min="4702" max="4707" width="14.85546875" style="1269" hidden="1"/>
    <col min="4708" max="4709" width="15.85546875" style="1269" hidden="1"/>
    <col min="4710" max="4715" width="16.140625" style="1269" hidden="1"/>
    <col min="4716" max="4716" width="6.140625" style="1269" hidden="1"/>
    <col min="4717" max="4717" width="3" style="1269" hidden="1"/>
    <col min="4718" max="4957" width="8.5703125" style="1269" hidden="1"/>
    <col min="4958" max="4963" width="14.85546875" style="1269" hidden="1"/>
    <col min="4964" max="4965" width="15.85546875" style="1269" hidden="1"/>
    <col min="4966" max="4971" width="16.140625" style="1269" hidden="1"/>
    <col min="4972" max="4972" width="6.140625" style="1269" hidden="1"/>
    <col min="4973" max="4973" width="3" style="1269" hidden="1"/>
    <col min="4974" max="5213" width="8.5703125" style="1269" hidden="1"/>
    <col min="5214" max="5219" width="14.85546875" style="1269" hidden="1"/>
    <col min="5220" max="5221" width="15.85546875" style="1269" hidden="1"/>
    <col min="5222" max="5227" width="16.140625" style="1269" hidden="1"/>
    <col min="5228" max="5228" width="6.140625" style="1269" hidden="1"/>
    <col min="5229" max="5229" width="3" style="1269" hidden="1"/>
    <col min="5230" max="5469" width="8.5703125" style="1269" hidden="1"/>
    <col min="5470" max="5475" width="14.85546875" style="1269" hidden="1"/>
    <col min="5476" max="5477" width="15.85546875" style="1269" hidden="1"/>
    <col min="5478" max="5483" width="16.140625" style="1269" hidden="1"/>
    <col min="5484" max="5484" width="6.140625" style="1269" hidden="1"/>
    <col min="5485" max="5485" width="3" style="1269" hidden="1"/>
    <col min="5486" max="5725" width="8.5703125" style="1269" hidden="1"/>
    <col min="5726" max="5731" width="14.85546875" style="1269" hidden="1"/>
    <col min="5732" max="5733" width="15.85546875" style="1269" hidden="1"/>
    <col min="5734" max="5739" width="16.140625" style="1269" hidden="1"/>
    <col min="5740" max="5740" width="6.140625" style="1269" hidden="1"/>
    <col min="5741" max="5741" width="3" style="1269" hidden="1"/>
    <col min="5742" max="5981" width="8.5703125" style="1269" hidden="1"/>
    <col min="5982" max="5987" width="14.85546875" style="1269" hidden="1"/>
    <col min="5988" max="5989" width="15.85546875" style="1269" hidden="1"/>
    <col min="5990" max="5995" width="16.140625" style="1269" hidden="1"/>
    <col min="5996" max="5996" width="6.140625" style="1269" hidden="1"/>
    <col min="5997" max="5997" width="3" style="1269" hidden="1"/>
    <col min="5998" max="6237" width="8.5703125" style="1269" hidden="1"/>
    <col min="6238" max="6243" width="14.85546875" style="1269" hidden="1"/>
    <col min="6244" max="6245" width="15.85546875" style="1269" hidden="1"/>
    <col min="6246" max="6251" width="16.140625" style="1269" hidden="1"/>
    <col min="6252" max="6252" width="6.140625" style="1269" hidden="1"/>
    <col min="6253" max="6253" width="3" style="1269" hidden="1"/>
    <col min="6254" max="6493" width="8.5703125" style="1269" hidden="1"/>
    <col min="6494" max="6499" width="14.85546875" style="1269" hidden="1"/>
    <col min="6500" max="6501" width="15.85546875" style="1269" hidden="1"/>
    <col min="6502" max="6507" width="16.140625" style="1269" hidden="1"/>
    <col min="6508" max="6508" width="6.140625" style="1269" hidden="1"/>
    <col min="6509" max="6509" width="3" style="1269" hidden="1"/>
    <col min="6510" max="6749" width="8.5703125" style="1269" hidden="1"/>
    <col min="6750" max="6755" width="14.85546875" style="1269" hidden="1"/>
    <col min="6756" max="6757" width="15.85546875" style="1269" hidden="1"/>
    <col min="6758" max="6763" width="16.140625" style="1269" hidden="1"/>
    <col min="6764" max="6764" width="6.140625" style="1269" hidden="1"/>
    <col min="6765" max="6765" width="3" style="1269" hidden="1"/>
    <col min="6766" max="7005" width="8.5703125" style="1269" hidden="1"/>
    <col min="7006" max="7011" width="14.85546875" style="1269" hidden="1"/>
    <col min="7012" max="7013" width="15.85546875" style="1269" hidden="1"/>
    <col min="7014" max="7019" width="16.140625" style="1269" hidden="1"/>
    <col min="7020" max="7020" width="6.140625" style="1269" hidden="1"/>
    <col min="7021" max="7021" width="3" style="1269" hidden="1"/>
    <col min="7022" max="7261" width="8.5703125" style="1269" hidden="1"/>
    <col min="7262" max="7267" width="14.85546875" style="1269" hidden="1"/>
    <col min="7268" max="7269" width="15.85546875" style="1269" hidden="1"/>
    <col min="7270" max="7275" width="16.140625" style="1269" hidden="1"/>
    <col min="7276" max="7276" width="6.140625" style="1269" hidden="1"/>
    <col min="7277" max="7277" width="3" style="1269" hidden="1"/>
    <col min="7278" max="7517" width="8.5703125" style="1269" hidden="1"/>
    <col min="7518" max="7523" width="14.85546875" style="1269" hidden="1"/>
    <col min="7524" max="7525" width="15.85546875" style="1269" hidden="1"/>
    <col min="7526" max="7531" width="16.140625" style="1269" hidden="1"/>
    <col min="7532" max="7532" width="6.140625" style="1269" hidden="1"/>
    <col min="7533" max="7533" width="3" style="1269" hidden="1"/>
    <col min="7534" max="7773" width="8.5703125" style="1269" hidden="1"/>
    <col min="7774" max="7779" width="14.85546875" style="1269" hidden="1"/>
    <col min="7780" max="7781" width="15.85546875" style="1269" hidden="1"/>
    <col min="7782" max="7787" width="16.140625" style="1269" hidden="1"/>
    <col min="7788" max="7788" width="6.140625" style="1269" hidden="1"/>
    <col min="7789" max="7789" width="3" style="1269" hidden="1"/>
    <col min="7790" max="8029" width="8.5703125" style="1269" hidden="1"/>
    <col min="8030" max="8035" width="14.85546875" style="1269" hidden="1"/>
    <col min="8036" max="8037" width="15.85546875" style="1269" hidden="1"/>
    <col min="8038" max="8043" width="16.140625" style="1269" hidden="1"/>
    <col min="8044" max="8044" width="6.140625" style="1269" hidden="1"/>
    <col min="8045" max="8045" width="3" style="1269" hidden="1"/>
    <col min="8046" max="8285" width="8.5703125" style="1269" hidden="1"/>
    <col min="8286" max="8291" width="14.85546875" style="1269" hidden="1"/>
    <col min="8292" max="8293" width="15.85546875" style="1269" hidden="1"/>
    <col min="8294" max="8299" width="16.140625" style="1269" hidden="1"/>
    <col min="8300" max="8300" width="6.140625" style="1269" hidden="1"/>
    <col min="8301" max="8301" width="3" style="1269" hidden="1"/>
    <col min="8302" max="8541" width="8.5703125" style="1269" hidden="1"/>
    <col min="8542" max="8547" width="14.85546875" style="1269" hidden="1"/>
    <col min="8548" max="8549" width="15.85546875" style="1269" hidden="1"/>
    <col min="8550" max="8555" width="16.140625" style="1269" hidden="1"/>
    <col min="8556" max="8556" width="6.140625" style="1269" hidden="1"/>
    <col min="8557" max="8557" width="3" style="1269" hidden="1"/>
    <col min="8558" max="8797" width="8.5703125" style="1269" hidden="1"/>
    <col min="8798" max="8803" width="14.85546875" style="1269" hidden="1"/>
    <col min="8804" max="8805" width="15.85546875" style="1269" hidden="1"/>
    <col min="8806" max="8811" width="16.140625" style="1269" hidden="1"/>
    <col min="8812" max="8812" width="6.140625" style="1269" hidden="1"/>
    <col min="8813" max="8813" width="3" style="1269" hidden="1"/>
    <col min="8814" max="9053" width="8.5703125" style="1269" hidden="1"/>
    <col min="9054" max="9059" width="14.85546875" style="1269" hidden="1"/>
    <col min="9060" max="9061" width="15.85546875" style="1269" hidden="1"/>
    <col min="9062" max="9067" width="16.140625" style="1269" hidden="1"/>
    <col min="9068" max="9068" width="6.140625" style="1269" hidden="1"/>
    <col min="9069" max="9069" width="3" style="1269" hidden="1"/>
    <col min="9070" max="9309" width="8.5703125" style="1269" hidden="1"/>
    <col min="9310" max="9315" width="14.85546875" style="1269" hidden="1"/>
    <col min="9316" max="9317" width="15.85546875" style="1269" hidden="1"/>
    <col min="9318" max="9323" width="16.140625" style="1269" hidden="1"/>
    <col min="9324" max="9324" width="6.140625" style="1269" hidden="1"/>
    <col min="9325" max="9325" width="3" style="1269" hidden="1"/>
    <col min="9326" max="9565" width="8.5703125" style="1269" hidden="1"/>
    <col min="9566" max="9571" width="14.85546875" style="1269" hidden="1"/>
    <col min="9572" max="9573" width="15.85546875" style="1269" hidden="1"/>
    <col min="9574" max="9579" width="16.140625" style="1269" hidden="1"/>
    <col min="9580" max="9580" width="6.140625" style="1269" hidden="1"/>
    <col min="9581" max="9581" width="3" style="1269" hidden="1"/>
    <col min="9582" max="9821" width="8.5703125" style="1269" hidden="1"/>
    <col min="9822" max="9827" width="14.85546875" style="1269" hidden="1"/>
    <col min="9828" max="9829" width="15.85546875" style="1269" hidden="1"/>
    <col min="9830" max="9835" width="16.140625" style="1269" hidden="1"/>
    <col min="9836" max="9836" width="6.140625" style="1269" hidden="1"/>
    <col min="9837" max="9837" width="3" style="1269" hidden="1"/>
    <col min="9838" max="10077" width="8.5703125" style="1269" hidden="1"/>
    <col min="10078" max="10083" width="14.85546875" style="1269" hidden="1"/>
    <col min="10084" max="10085" width="15.85546875" style="1269" hidden="1"/>
    <col min="10086" max="10091" width="16.140625" style="1269" hidden="1"/>
    <col min="10092" max="10092" width="6.140625" style="1269" hidden="1"/>
    <col min="10093" max="10093" width="3" style="1269" hidden="1"/>
    <col min="10094" max="10333" width="8.5703125" style="1269" hidden="1"/>
    <col min="10334" max="10339" width="14.85546875" style="1269" hidden="1"/>
    <col min="10340" max="10341" width="15.85546875" style="1269" hidden="1"/>
    <col min="10342" max="10347" width="16.140625" style="1269" hidden="1"/>
    <col min="10348" max="10348" width="6.140625" style="1269" hidden="1"/>
    <col min="10349" max="10349" width="3" style="1269" hidden="1"/>
    <col min="10350" max="10589" width="8.5703125" style="1269" hidden="1"/>
    <col min="10590" max="10595" width="14.85546875" style="1269" hidden="1"/>
    <col min="10596" max="10597" width="15.85546875" style="1269" hidden="1"/>
    <col min="10598" max="10603" width="16.140625" style="1269" hidden="1"/>
    <col min="10604" max="10604" width="6.140625" style="1269" hidden="1"/>
    <col min="10605" max="10605" width="3" style="1269" hidden="1"/>
    <col min="10606" max="10845" width="8.5703125" style="1269" hidden="1"/>
    <col min="10846" max="10851" width="14.85546875" style="1269" hidden="1"/>
    <col min="10852" max="10853" width="15.85546875" style="1269" hidden="1"/>
    <col min="10854" max="10859" width="16.140625" style="1269" hidden="1"/>
    <col min="10860" max="10860" width="6.140625" style="1269" hidden="1"/>
    <col min="10861" max="10861" width="3" style="1269" hidden="1"/>
    <col min="10862" max="11101" width="8.5703125" style="1269" hidden="1"/>
    <col min="11102" max="11107" width="14.85546875" style="1269" hidden="1"/>
    <col min="11108" max="11109" width="15.85546875" style="1269" hidden="1"/>
    <col min="11110" max="11115" width="16.140625" style="1269" hidden="1"/>
    <col min="11116" max="11116" width="6.140625" style="1269" hidden="1"/>
    <col min="11117" max="11117" width="3" style="1269" hidden="1"/>
    <col min="11118" max="11357" width="8.5703125" style="1269" hidden="1"/>
    <col min="11358" max="11363" width="14.85546875" style="1269" hidden="1"/>
    <col min="11364" max="11365" width="15.85546875" style="1269" hidden="1"/>
    <col min="11366" max="11371" width="16.140625" style="1269" hidden="1"/>
    <col min="11372" max="11372" width="6.140625" style="1269" hidden="1"/>
    <col min="11373" max="11373" width="3" style="1269" hidden="1"/>
    <col min="11374" max="11613" width="8.5703125" style="1269" hidden="1"/>
    <col min="11614" max="11619" width="14.85546875" style="1269" hidden="1"/>
    <col min="11620" max="11621" width="15.85546875" style="1269" hidden="1"/>
    <col min="11622" max="11627" width="16.140625" style="1269" hidden="1"/>
    <col min="11628" max="11628" width="6.140625" style="1269" hidden="1"/>
    <col min="11629" max="11629" width="3" style="1269" hidden="1"/>
    <col min="11630" max="11869" width="8.5703125" style="1269" hidden="1"/>
    <col min="11870" max="11875" width="14.85546875" style="1269" hidden="1"/>
    <col min="11876" max="11877" width="15.85546875" style="1269" hidden="1"/>
    <col min="11878" max="11883" width="16.140625" style="1269" hidden="1"/>
    <col min="11884" max="11884" width="6.140625" style="1269" hidden="1"/>
    <col min="11885" max="11885" width="3" style="1269" hidden="1"/>
    <col min="11886" max="12125" width="8.5703125" style="1269" hidden="1"/>
    <col min="12126" max="12131" width="14.85546875" style="1269" hidden="1"/>
    <col min="12132" max="12133" width="15.85546875" style="1269" hidden="1"/>
    <col min="12134" max="12139" width="16.140625" style="1269" hidden="1"/>
    <col min="12140" max="12140" width="6.140625" style="1269" hidden="1"/>
    <col min="12141" max="12141" width="3" style="1269" hidden="1"/>
    <col min="12142" max="12381" width="8.5703125" style="1269" hidden="1"/>
    <col min="12382" max="12387" width="14.85546875" style="1269" hidden="1"/>
    <col min="12388" max="12389" width="15.85546875" style="1269" hidden="1"/>
    <col min="12390" max="12395" width="16.140625" style="1269" hidden="1"/>
    <col min="12396" max="12396" width="6.140625" style="1269" hidden="1"/>
    <col min="12397" max="12397" width="3" style="1269" hidden="1"/>
    <col min="12398" max="12637" width="8.5703125" style="1269" hidden="1"/>
    <col min="12638" max="12643" width="14.85546875" style="1269" hidden="1"/>
    <col min="12644" max="12645" width="15.85546875" style="1269" hidden="1"/>
    <col min="12646" max="12651" width="16.140625" style="1269" hidden="1"/>
    <col min="12652" max="12652" width="6.140625" style="1269" hidden="1"/>
    <col min="12653" max="12653" width="3" style="1269" hidden="1"/>
    <col min="12654" max="12893" width="8.5703125" style="1269" hidden="1"/>
    <col min="12894" max="12899" width="14.85546875" style="1269" hidden="1"/>
    <col min="12900" max="12901" width="15.85546875" style="1269" hidden="1"/>
    <col min="12902" max="12907" width="16.140625" style="1269" hidden="1"/>
    <col min="12908" max="12908" width="6.140625" style="1269" hidden="1"/>
    <col min="12909" max="12909" width="3" style="1269" hidden="1"/>
    <col min="12910" max="13149" width="8.5703125" style="1269" hidden="1"/>
    <col min="13150" max="13155" width="14.85546875" style="1269" hidden="1"/>
    <col min="13156" max="13157" width="15.85546875" style="1269" hidden="1"/>
    <col min="13158" max="13163" width="16.140625" style="1269" hidden="1"/>
    <col min="13164" max="13164" width="6.140625" style="1269" hidden="1"/>
    <col min="13165" max="13165" width="3" style="1269" hidden="1"/>
    <col min="13166" max="13405" width="8.5703125" style="1269" hidden="1"/>
    <col min="13406" max="13411" width="14.85546875" style="1269" hidden="1"/>
    <col min="13412" max="13413" width="15.85546875" style="1269" hidden="1"/>
    <col min="13414" max="13419" width="16.140625" style="1269" hidden="1"/>
    <col min="13420" max="13420" width="6.140625" style="1269" hidden="1"/>
    <col min="13421" max="13421" width="3" style="1269" hidden="1"/>
    <col min="13422" max="13661" width="8.5703125" style="1269" hidden="1"/>
    <col min="13662" max="13667" width="14.85546875" style="1269" hidden="1"/>
    <col min="13668" max="13669" width="15.85546875" style="1269" hidden="1"/>
    <col min="13670" max="13675" width="16.140625" style="1269" hidden="1"/>
    <col min="13676" max="13676" width="6.140625" style="1269" hidden="1"/>
    <col min="13677" max="13677" width="3" style="1269" hidden="1"/>
    <col min="13678" max="13917" width="8.5703125" style="1269" hidden="1"/>
    <col min="13918" max="13923" width="14.85546875" style="1269" hidden="1"/>
    <col min="13924" max="13925" width="15.85546875" style="1269" hidden="1"/>
    <col min="13926" max="13931" width="16.140625" style="1269" hidden="1"/>
    <col min="13932" max="13932" width="6.140625" style="1269" hidden="1"/>
    <col min="13933" max="13933" width="3" style="1269" hidden="1"/>
    <col min="13934" max="14173" width="8.5703125" style="1269" hidden="1"/>
    <col min="14174" max="14179" width="14.85546875" style="1269" hidden="1"/>
    <col min="14180" max="14181" width="15.85546875" style="1269" hidden="1"/>
    <col min="14182" max="14187" width="16.140625" style="1269" hidden="1"/>
    <col min="14188" max="14188" width="6.140625" style="1269" hidden="1"/>
    <col min="14189" max="14189" width="3" style="1269" hidden="1"/>
    <col min="14190" max="14429" width="8.5703125" style="1269" hidden="1"/>
    <col min="14430" max="14435" width="14.85546875" style="1269" hidden="1"/>
    <col min="14436" max="14437" width="15.85546875" style="1269" hidden="1"/>
    <col min="14438" max="14443" width="16.140625" style="1269" hidden="1"/>
    <col min="14444" max="14444" width="6.140625" style="1269" hidden="1"/>
    <col min="14445" max="14445" width="3" style="1269" hidden="1"/>
    <col min="14446" max="14685" width="8.5703125" style="1269" hidden="1"/>
    <col min="14686" max="14691" width="14.85546875" style="1269" hidden="1"/>
    <col min="14692" max="14693" width="15.85546875" style="1269" hidden="1"/>
    <col min="14694" max="14699" width="16.140625" style="1269" hidden="1"/>
    <col min="14700" max="14700" width="6.140625" style="1269" hidden="1"/>
    <col min="14701" max="14701" width="3" style="1269" hidden="1"/>
    <col min="14702" max="14941" width="8.5703125" style="1269" hidden="1"/>
    <col min="14942" max="14947" width="14.85546875" style="1269" hidden="1"/>
    <col min="14948" max="14949" width="15.85546875" style="1269" hidden="1"/>
    <col min="14950" max="14955" width="16.140625" style="1269" hidden="1"/>
    <col min="14956" max="14956" width="6.140625" style="1269" hidden="1"/>
    <col min="14957" max="14957" width="3" style="1269" hidden="1"/>
    <col min="14958" max="15197" width="8.5703125" style="1269" hidden="1"/>
    <col min="15198" max="15203" width="14.85546875" style="1269" hidden="1"/>
    <col min="15204" max="15205" width="15.85546875" style="1269" hidden="1"/>
    <col min="15206" max="15211" width="16.140625" style="1269" hidden="1"/>
    <col min="15212" max="15212" width="6.140625" style="1269" hidden="1"/>
    <col min="15213" max="15213" width="3" style="1269" hidden="1"/>
    <col min="15214" max="15453" width="8.5703125" style="1269" hidden="1"/>
    <col min="15454" max="15459" width="14.85546875" style="1269" hidden="1"/>
    <col min="15460" max="15461" width="15.85546875" style="1269" hidden="1"/>
    <col min="15462" max="15467" width="16.140625" style="1269" hidden="1"/>
    <col min="15468" max="15468" width="6.140625" style="1269" hidden="1"/>
    <col min="15469" max="15469" width="3" style="1269" hidden="1"/>
    <col min="15470" max="15709" width="8.5703125" style="1269" hidden="1"/>
    <col min="15710" max="15715" width="14.85546875" style="1269" hidden="1"/>
    <col min="15716" max="15717" width="15.85546875" style="1269" hidden="1"/>
    <col min="15718" max="15723" width="16.140625" style="1269" hidden="1"/>
    <col min="15724" max="15724" width="6.140625" style="1269" hidden="1"/>
    <col min="15725" max="15725" width="3" style="1269" hidden="1"/>
    <col min="15726" max="15965" width="8.5703125" style="1269" hidden="1"/>
    <col min="15966" max="15971" width="14.85546875" style="1269" hidden="1"/>
    <col min="15972" max="15973" width="15.85546875" style="1269" hidden="1"/>
    <col min="15974" max="15979" width="16.140625" style="1269" hidden="1"/>
    <col min="15980" max="15980" width="6.140625" style="1269" hidden="1"/>
    <col min="15981" max="15981" width="3" style="1269" hidden="1"/>
    <col min="15982" max="16221" width="8.5703125" style="1269" hidden="1"/>
    <col min="16222" max="16227" width="14.85546875" style="1269" hidden="1"/>
    <col min="16228" max="16229" width="15.85546875" style="1269" hidden="1"/>
    <col min="16230" max="16235" width="16.140625" style="1269" hidden="1"/>
    <col min="16236" max="16236" width="6.140625" style="1269" hidden="1"/>
    <col min="16237" max="16237" width="3" style="1269" hidden="1"/>
    <col min="16238" max="16384" width="8.57031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634</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634</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635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636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637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638</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575</v>
      </c>
      <c r="BQ50" s="1301"/>
      <c r="BR50" s="1301"/>
      <c r="BS50" s="1301"/>
      <c r="BT50" s="1301"/>
      <c r="BU50" s="1301"/>
      <c r="BV50" s="1301"/>
      <c r="BW50" s="1301"/>
      <c r="BX50" s="1301" t="s">
        <v>576</v>
      </c>
      <c r="BY50" s="1301"/>
      <c r="BZ50" s="1301"/>
      <c r="CA50" s="1301"/>
      <c r="CB50" s="1301"/>
      <c r="CC50" s="1301"/>
      <c r="CD50" s="1301"/>
      <c r="CE50" s="1301"/>
      <c r="CF50" s="1301" t="s">
        <v>577</v>
      </c>
      <c r="CG50" s="1301"/>
      <c r="CH50" s="1301"/>
      <c r="CI50" s="1301"/>
      <c r="CJ50" s="1301"/>
      <c r="CK50" s="1301"/>
      <c r="CL50" s="1301"/>
      <c r="CM50" s="1301"/>
      <c r="CN50" s="1301" t="s">
        <v>578</v>
      </c>
      <c r="CO50" s="1301"/>
      <c r="CP50" s="1301"/>
      <c r="CQ50" s="1301"/>
      <c r="CR50" s="1301"/>
      <c r="CS50" s="1301"/>
      <c r="CT50" s="1301"/>
      <c r="CU50" s="1301"/>
      <c r="CV50" s="1301" t="s">
        <v>579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639</v>
      </c>
      <c r="AO51" s="1305"/>
      <c r="AP51" s="1305"/>
      <c r="AQ51" s="1305"/>
      <c r="AR51" s="1305"/>
      <c r="AS51" s="1305"/>
      <c r="AT51" s="1305"/>
      <c r="AU51" s="1305"/>
      <c r="AV51" s="1305"/>
      <c r="AW51" s="1305"/>
      <c r="AX51" s="1305"/>
      <c r="AY51" s="1305"/>
      <c r="AZ51" s="1305"/>
      <c r="BA51" s="1305"/>
      <c r="BB51" s="1305" t="s">
        <v>640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641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48.8</v>
      </c>
      <c r="BY53" s="1307"/>
      <c r="BZ53" s="1307"/>
      <c r="CA53" s="1307"/>
      <c r="CB53" s="1307"/>
      <c r="CC53" s="1307"/>
      <c r="CD53" s="1307"/>
      <c r="CE53" s="1307"/>
      <c r="CF53" s="1307">
        <v>49.2</v>
      </c>
      <c r="CG53" s="1307"/>
      <c r="CH53" s="1307"/>
      <c r="CI53" s="1307"/>
      <c r="CJ53" s="1307"/>
      <c r="CK53" s="1307"/>
      <c r="CL53" s="1307"/>
      <c r="CM53" s="1307"/>
      <c r="CN53" s="1307">
        <v>50.5</v>
      </c>
      <c r="CO53" s="1307"/>
      <c r="CP53" s="1307"/>
      <c r="CQ53" s="1307"/>
      <c r="CR53" s="1307"/>
      <c r="CS53" s="1307"/>
      <c r="CT53" s="1307"/>
      <c r="CU53" s="1307"/>
      <c r="CV53" s="1307">
        <v>52.3</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642</v>
      </c>
      <c r="AO55" s="1301"/>
      <c r="AP55" s="1301"/>
      <c r="AQ55" s="1301"/>
      <c r="AR55" s="1301"/>
      <c r="AS55" s="1301"/>
      <c r="AT55" s="1301"/>
      <c r="AU55" s="1301"/>
      <c r="AV55" s="1301"/>
      <c r="AW55" s="1301"/>
      <c r="AX55" s="1301"/>
      <c r="AY55" s="1301"/>
      <c r="AZ55" s="1301"/>
      <c r="BA55" s="1301"/>
      <c r="BB55" s="1305" t="s">
        <v>640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33.6</v>
      </c>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641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56.8</v>
      </c>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643</v>
      </c>
    </row>
    <row r="64" spans="1:109" x14ac:dyDescent="0.15">
      <c r="B64" s="1276"/>
      <c r="G64" s="1283"/>
      <c r="I64" s="1317"/>
      <c r="J64" s="1317"/>
      <c r="K64" s="1317"/>
      <c r="L64" s="1317"/>
      <c r="M64" s="1317"/>
      <c r="N64" s="1318"/>
      <c r="AM64" s="1283"/>
      <c r="AN64" s="1283" t="s">
        <v>636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644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638</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575</v>
      </c>
      <c r="BQ72" s="1301"/>
      <c r="BR72" s="1301"/>
      <c r="BS72" s="1301"/>
      <c r="BT72" s="1301"/>
      <c r="BU72" s="1301"/>
      <c r="BV72" s="1301"/>
      <c r="BW72" s="1301"/>
      <c r="BX72" s="1301" t="s">
        <v>576</v>
      </c>
      <c r="BY72" s="1301"/>
      <c r="BZ72" s="1301"/>
      <c r="CA72" s="1301"/>
      <c r="CB72" s="1301"/>
      <c r="CC72" s="1301"/>
      <c r="CD72" s="1301"/>
      <c r="CE72" s="1301"/>
      <c r="CF72" s="1301" t="s">
        <v>577</v>
      </c>
      <c r="CG72" s="1301"/>
      <c r="CH72" s="1301"/>
      <c r="CI72" s="1301"/>
      <c r="CJ72" s="1301"/>
      <c r="CK72" s="1301"/>
      <c r="CL72" s="1301"/>
      <c r="CM72" s="1301"/>
      <c r="CN72" s="1301" t="s">
        <v>578</v>
      </c>
      <c r="CO72" s="1301"/>
      <c r="CP72" s="1301"/>
      <c r="CQ72" s="1301"/>
      <c r="CR72" s="1301"/>
      <c r="CS72" s="1301"/>
      <c r="CT72" s="1301"/>
      <c r="CU72" s="1301"/>
      <c r="CV72" s="1301" t="s">
        <v>579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639</v>
      </c>
      <c r="AO73" s="1305"/>
      <c r="AP73" s="1305"/>
      <c r="AQ73" s="1305"/>
      <c r="AR73" s="1305"/>
      <c r="AS73" s="1305"/>
      <c r="AT73" s="1305"/>
      <c r="AU73" s="1305"/>
      <c r="AV73" s="1305"/>
      <c r="AW73" s="1305"/>
      <c r="AX73" s="1305"/>
      <c r="AY73" s="1305"/>
      <c r="AZ73" s="1305"/>
      <c r="BA73" s="1305"/>
      <c r="BB73" s="1305" t="s">
        <v>640</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645</v>
      </c>
      <c r="BC75" s="1305"/>
      <c r="BD75" s="1305"/>
      <c r="BE75" s="1305"/>
      <c r="BF75" s="1305"/>
      <c r="BG75" s="1305"/>
      <c r="BH75" s="1305"/>
      <c r="BI75" s="1305"/>
      <c r="BJ75" s="1305"/>
      <c r="BK75" s="1305"/>
      <c r="BL75" s="1305"/>
      <c r="BM75" s="1305"/>
      <c r="BN75" s="1305"/>
      <c r="BO75" s="1305"/>
      <c r="BP75" s="1307">
        <v>6.6</v>
      </c>
      <c r="BQ75" s="1307"/>
      <c r="BR75" s="1307"/>
      <c r="BS75" s="1307"/>
      <c r="BT75" s="1307"/>
      <c r="BU75" s="1307"/>
      <c r="BV75" s="1307"/>
      <c r="BW75" s="1307"/>
      <c r="BX75" s="1307">
        <v>5.9</v>
      </c>
      <c r="BY75" s="1307"/>
      <c r="BZ75" s="1307"/>
      <c r="CA75" s="1307"/>
      <c r="CB75" s="1307"/>
      <c r="CC75" s="1307"/>
      <c r="CD75" s="1307"/>
      <c r="CE75" s="1307"/>
      <c r="CF75" s="1307">
        <v>5.0999999999999996</v>
      </c>
      <c r="CG75" s="1307"/>
      <c r="CH75" s="1307"/>
      <c r="CI75" s="1307"/>
      <c r="CJ75" s="1307"/>
      <c r="CK75" s="1307"/>
      <c r="CL75" s="1307"/>
      <c r="CM75" s="1307"/>
      <c r="CN75" s="1307">
        <v>5.3</v>
      </c>
      <c r="CO75" s="1307"/>
      <c r="CP75" s="1307"/>
      <c r="CQ75" s="1307"/>
      <c r="CR75" s="1307"/>
      <c r="CS75" s="1307"/>
      <c r="CT75" s="1307"/>
      <c r="CU75" s="1307"/>
      <c r="CV75" s="1307">
        <v>5.5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642</v>
      </c>
      <c r="AO77" s="1301"/>
      <c r="AP77" s="1301"/>
      <c r="AQ77" s="1301"/>
      <c r="AR77" s="1301"/>
      <c r="AS77" s="1301"/>
      <c r="AT77" s="1301"/>
      <c r="AU77" s="1301"/>
      <c r="AV77" s="1301"/>
      <c r="AW77" s="1301"/>
      <c r="AX77" s="1301"/>
      <c r="AY77" s="1301"/>
      <c r="AZ77" s="1301"/>
      <c r="BA77" s="1301"/>
      <c r="BB77" s="1305" t="s">
        <v>640</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645</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uXvV7X5QkFf1wP9bRSg4CUf3griVarkVk+Fszh5kR0vgY6/JSq+2OZapuTZs8L11dA+aR0ekX7EutcXASiBrA==" saltValue="Fjqns9OKXfrg37UFhe+9d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0" zoomScale="70" zoomScaleNormal="70" zoomScaleSheetLayoutView="70"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5vcN0zt2ZIDv4zYTmxxbMgZsPAzFWlSLUVEJEhg2LzulvGNjQ2/Y2WPsV8CTrsaCxFQ6QdNMITy04n2DoGUog==" saltValue="Qrw852jkxUuKUEWxGDPS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70" zoomScaleNormal="70" zoomScaleSheetLayoutView="55"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2aZYE6xKsGVpVoDbMsT3ZqX6KhP1MDg/NsM2Hd94K/docSBMA4mNngcvf1R6A4DlUJ15RT7WQucYijrwJH1gg==" saltValue="rkiowBwEasrmGTnTVlxM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52</v>
      </c>
      <c r="E2" s="154"/>
      <c r="F2" s="155" t="s">
        <v>572</v>
      </c>
      <c r="G2" s="156"/>
      <c r="H2" s="157"/>
    </row>
    <row r="3" spans="1:8" x14ac:dyDescent="0.15">
      <c r="A3" s="153" t="s">
        <v>565</v>
      </c>
      <c r="B3" s="158"/>
      <c r="C3" s="159"/>
      <c r="D3" s="160">
        <v>37889</v>
      </c>
      <c r="E3" s="161"/>
      <c r="F3" s="162">
        <v>66255</v>
      </c>
      <c r="G3" s="163"/>
      <c r="H3" s="164"/>
    </row>
    <row r="4" spans="1:8" x14ac:dyDescent="0.15">
      <c r="A4" s="165"/>
      <c r="B4" s="166"/>
      <c r="C4" s="167"/>
      <c r="D4" s="168">
        <v>8073</v>
      </c>
      <c r="E4" s="169"/>
      <c r="F4" s="170">
        <v>31822</v>
      </c>
      <c r="G4" s="171"/>
      <c r="H4" s="172"/>
    </row>
    <row r="5" spans="1:8" x14ac:dyDescent="0.15">
      <c r="A5" s="153" t="s">
        <v>567</v>
      </c>
      <c r="B5" s="158"/>
      <c r="C5" s="159"/>
      <c r="D5" s="160">
        <v>39951</v>
      </c>
      <c r="E5" s="161"/>
      <c r="F5" s="162">
        <v>47278</v>
      </c>
      <c r="G5" s="163"/>
      <c r="H5" s="164"/>
    </row>
    <row r="6" spans="1:8" x14ac:dyDescent="0.15">
      <c r="A6" s="165"/>
      <c r="B6" s="166"/>
      <c r="C6" s="167"/>
      <c r="D6" s="168">
        <v>5539</v>
      </c>
      <c r="E6" s="169"/>
      <c r="F6" s="170">
        <v>24096</v>
      </c>
      <c r="G6" s="171"/>
      <c r="H6" s="172"/>
    </row>
    <row r="7" spans="1:8" x14ac:dyDescent="0.15">
      <c r="A7" s="153" t="s">
        <v>568</v>
      </c>
      <c r="B7" s="158"/>
      <c r="C7" s="159"/>
      <c r="D7" s="160">
        <v>30861</v>
      </c>
      <c r="E7" s="161"/>
      <c r="F7" s="162">
        <v>44504</v>
      </c>
      <c r="G7" s="163"/>
      <c r="H7" s="164"/>
    </row>
    <row r="8" spans="1:8" x14ac:dyDescent="0.15">
      <c r="A8" s="165"/>
      <c r="B8" s="166"/>
      <c r="C8" s="167"/>
      <c r="D8" s="168">
        <v>10300</v>
      </c>
      <c r="E8" s="169"/>
      <c r="F8" s="170">
        <v>25876</v>
      </c>
      <c r="G8" s="171"/>
      <c r="H8" s="172"/>
    </row>
    <row r="9" spans="1:8" x14ac:dyDescent="0.15">
      <c r="A9" s="153" t="s">
        <v>569</v>
      </c>
      <c r="B9" s="158"/>
      <c r="C9" s="159"/>
      <c r="D9" s="160">
        <v>24050</v>
      </c>
      <c r="E9" s="161"/>
      <c r="F9" s="162">
        <v>47820</v>
      </c>
      <c r="G9" s="163"/>
      <c r="H9" s="164"/>
    </row>
    <row r="10" spans="1:8" x14ac:dyDescent="0.15">
      <c r="A10" s="165"/>
      <c r="B10" s="166"/>
      <c r="C10" s="167"/>
      <c r="D10" s="168">
        <v>10921</v>
      </c>
      <c r="E10" s="169"/>
      <c r="F10" s="170">
        <v>25855</v>
      </c>
      <c r="G10" s="171"/>
      <c r="H10" s="172"/>
    </row>
    <row r="11" spans="1:8" x14ac:dyDescent="0.15">
      <c r="A11" s="153" t="s">
        <v>570</v>
      </c>
      <c r="B11" s="158"/>
      <c r="C11" s="159"/>
      <c r="D11" s="160">
        <v>23304</v>
      </c>
      <c r="E11" s="161"/>
      <c r="F11" s="162">
        <v>41934</v>
      </c>
      <c r="G11" s="163"/>
      <c r="H11" s="164"/>
    </row>
    <row r="12" spans="1:8" x14ac:dyDescent="0.15">
      <c r="A12" s="165"/>
      <c r="B12" s="166"/>
      <c r="C12" s="173"/>
      <c r="D12" s="168">
        <v>4349</v>
      </c>
      <c r="E12" s="169"/>
      <c r="F12" s="170">
        <v>23352</v>
      </c>
      <c r="G12" s="171"/>
      <c r="H12" s="172"/>
    </row>
    <row r="13" spans="1:8" x14ac:dyDescent="0.15">
      <c r="A13" s="153"/>
      <c r="B13" s="158"/>
      <c r="C13" s="174"/>
      <c r="D13" s="175">
        <v>31211</v>
      </c>
      <c r="E13" s="176"/>
      <c r="F13" s="177">
        <v>49558</v>
      </c>
      <c r="G13" s="178"/>
      <c r="H13" s="164"/>
    </row>
    <row r="14" spans="1:8" x14ac:dyDescent="0.15">
      <c r="A14" s="165"/>
      <c r="B14" s="166"/>
      <c r="C14" s="167"/>
      <c r="D14" s="168">
        <v>7836</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6.38</v>
      </c>
      <c r="C19" s="179">
        <f>ROUND(VALUE(SUBSTITUTE(実質収支比率等に係る経年分析!G$48,"▲","-")),2)</f>
        <v>8.25</v>
      </c>
      <c r="D19" s="179">
        <f>ROUND(VALUE(SUBSTITUTE(実質収支比率等に係る経年分析!H$48,"▲","-")),2)</f>
        <v>6.32</v>
      </c>
      <c r="E19" s="179">
        <f>ROUND(VALUE(SUBSTITUTE(実質収支比率等に係る経年分析!I$48,"▲","-")),2)</f>
        <v>7.65</v>
      </c>
      <c r="F19" s="179">
        <f>ROUND(VALUE(SUBSTITUTE(実質収支比率等に係る経年分析!J$48,"▲","-")),2)</f>
        <v>7.39</v>
      </c>
    </row>
    <row r="20" spans="1:11" x14ac:dyDescent="0.15">
      <c r="A20" s="179" t="s">
        <v>55</v>
      </c>
      <c r="B20" s="179">
        <f>ROUND(VALUE(SUBSTITUTE(実質収支比率等に係る経年分析!F$47,"▲","-")),2)</f>
        <v>25.79</v>
      </c>
      <c r="C20" s="179">
        <f>ROUND(VALUE(SUBSTITUTE(実質収支比率等に係る経年分析!G$47,"▲","-")),2)</f>
        <v>25.38</v>
      </c>
      <c r="D20" s="179">
        <f>ROUND(VALUE(SUBSTITUTE(実質収支比率等に係る経年分析!H$47,"▲","-")),2)</f>
        <v>27.42</v>
      </c>
      <c r="E20" s="179">
        <f>ROUND(VALUE(SUBSTITUTE(実質収支比率等に係る経年分析!I$47,"▲","-")),2)</f>
        <v>22.3</v>
      </c>
      <c r="F20" s="179">
        <f>ROUND(VALUE(SUBSTITUTE(実質収支比率等に係る経年分析!J$47,"▲","-")),2)</f>
        <v>18.670000000000002</v>
      </c>
    </row>
    <row r="21" spans="1:11" x14ac:dyDescent="0.15">
      <c r="A21" s="179" t="s">
        <v>56</v>
      </c>
      <c r="B21" s="179">
        <f>IF(ISNUMBER(VALUE(SUBSTITUTE(実質収支比率等に係る経年分析!F$49,"▲","-"))),ROUND(VALUE(SUBSTITUTE(実質収支比率等に係る経年分析!F$49,"▲","-")),2),NA())</f>
        <v>1.44</v>
      </c>
      <c r="C21" s="179">
        <f>IF(ISNUMBER(VALUE(SUBSTITUTE(実質収支比率等に係る経年分析!G$49,"▲","-"))),ROUND(VALUE(SUBSTITUTE(実質収支比率等に係る経年分析!G$49,"▲","-")),2),NA())</f>
        <v>2.14</v>
      </c>
      <c r="D21" s="179">
        <f>IF(ISNUMBER(VALUE(SUBSTITUTE(実質収支比率等に係る経年分析!H$49,"▲","-"))),ROUND(VALUE(SUBSTITUTE(実質収支比率等に係る経年分析!H$49,"▲","-")),2),NA())</f>
        <v>0.09</v>
      </c>
      <c r="E21" s="179">
        <f>IF(ISNUMBER(VALUE(SUBSTITUTE(実質収支比率等に係る経年分析!I$49,"▲","-"))),ROUND(VALUE(SUBSTITUTE(実質収支比率等に係る経年分析!I$49,"▲","-")),2),NA())</f>
        <v>-3.96</v>
      </c>
      <c r="F21" s="179">
        <f>IF(ISNUMBER(VALUE(SUBSTITUTE(実質収支比率等に係る経年分析!J$49,"▲","-"))),ROUND(VALUE(SUBSTITUTE(実質収支比率等に係る経年分析!J$49,"▲","-")),2),NA())</f>
        <v>-0.49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介護保険特別会計（介護サービス事業勘定）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住宅新築資金等貸付事業特別会計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0.23</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0.28000000000000003</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0.57999999999999996</v>
      </c>
    </row>
    <row r="33" spans="1:16" x14ac:dyDescent="0.15">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0.15</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0.9</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0.28000000000000003</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7.15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12.67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13.51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21.08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1758</v>
      </c>
      <c r="E42" s="181"/>
      <c r="F42" s="181"/>
      <c r="G42" s="181">
        <f>'実質公債費比率（分子）の構造'!L$52</f>
        <v>1726</v>
      </c>
      <c r="H42" s="181"/>
      <c r="I42" s="181"/>
      <c r="J42" s="181">
        <f>'実質公債費比率（分子）の構造'!M$52</f>
        <v>1738</v>
      </c>
      <c r="K42" s="181"/>
      <c r="L42" s="181"/>
      <c r="M42" s="181">
        <f>'実質公債費比率（分子）の構造'!N$52</f>
        <v>1543</v>
      </c>
      <c r="N42" s="181"/>
      <c r="O42" s="181"/>
      <c r="P42" s="181">
        <f>'実質公債費比率（分子）の構造'!O$52</f>
        <v>1502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165</v>
      </c>
      <c r="C44" s="181"/>
      <c r="D44" s="181"/>
      <c r="E44" s="181">
        <f>'実質公債費比率（分子）の構造'!L$50</f>
        <v>165</v>
      </c>
      <c r="F44" s="181"/>
      <c r="G44" s="181"/>
      <c r="H44" s="181">
        <f>'実質公債費比率（分子）の構造'!M$50</f>
        <v>170</v>
      </c>
      <c r="I44" s="181"/>
      <c r="J44" s="181"/>
      <c r="K44" s="181">
        <f>'実質公債費比率（分子）の構造'!N$50</f>
        <v>192</v>
      </c>
      <c r="L44" s="181"/>
      <c r="M44" s="181"/>
      <c r="N44" s="181">
        <f>'実質公債費比率（分子）の構造'!O$50</f>
        <v>104</v>
      </c>
      <c r="O44" s="181"/>
      <c r="P44" s="181"/>
    </row>
    <row r="45" spans="1:16" x14ac:dyDescent="0.15">
      <c r="A45" s="181" t="s">
        <v>66</v>
      </c>
      <c r="B45" s="181">
        <f>'実質公債費比率（分子）の構造'!K$49</f>
        <v>301</v>
      </c>
      <c r="C45" s="181"/>
      <c r="D45" s="181"/>
      <c r="E45" s="181">
        <f>'実質公債費比率（分子）の構造'!L$49</f>
        <v>320</v>
      </c>
      <c r="F45" s="181"/>
      <c r="G45" s="181"/>
      <c r="H45" s="181">
        <f>'実質公債費比率（分子）の構造'!M$49</f>
        <v>279</v>
      </c>
      <c r="I45" s="181"/>
      <c r="J45" s="181"/>
      <c r="K45" s="181">
        <f>'実質公債費比率（分子）の構造'!N$49</f>
        <v>105</v>
      </c>
      <c r="L45" s="181"/>
      <c r="M45" s="181"/>
      <c r="N45" s="181">
        <f>'実質公債費比率（分子）の構造'!O$49</f>
        <v>69</v>
      </c>
      <c r="O45" s="181"/>
      <c r="P45" s="181"/>
    </row>
    <row r="46" spans="1:16" x14ac:dyDescent="0.15">
      <c r="A46" s="181" t="s">
        <v>67</v>
      </c>
      <c r="B46" s="181">
        <f>'実質公債費比率（分子）の構造'!K$48</f>
        <v>422</v>
      </c>
      <c r="C46" s="181"/>
      <c r="D46" s="181"/>
      <c r="E46" s="181">
        <f>'実質公債費比率（分子）の構造'!L$48</f>
        <v>450</v>
      </c>
      <c r="F46" s="181"/>
      <c r="G46" s="181"/>
      <c r="H46" s="181">
        <f>'実質公債費比率（分子）の構造'!M$48</f>
        <v>460</v>
      </c>
      <c r="I46" s="181"/>
      <c r="J46" s="181"/>
      <c r="K46" s="181">
        <f>'実質公債費比率（分子）の構造'!N$48</f>
        <v>491</v>
      </c>
      <c r="L46" s="181"/>
      <c r="M46" s="181"/>
      <c r="N46" s="181">
        <f>'実質公債費比率（分子）の構造'!O$48</f>
        <v>575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1395</v>
      </c>
      <c r="C49" s="181"/>
      <c r="D49" s="181"/>
      <c r="E49" s="181">
        <f>'実質公債費比率（分子）の構造'!L$45</f>
        <v>1310</v>
      </c>
      <c r="F49" s="181"/>
      <c r="G49" s="181"/>
      <c r="H49" s="181">
        <f>'実質公債費比率（分子）の構造'!M$45</f>
        <v>1304</v>
      </c>
      <c r="I49" s="181"/>
      <c r="J49" s="181"/>
      <c r="K49" s="181">
        <f>'実質公債費比率（分子）の構造'!N$45</f>
        <v>1355</v>
      </c>
      <c r="L49" s="181"/>
      <c r="M49" s="181"/>
      <c r="N49" s="181">
        <f>'実質公債費比率（分子）の構造'!O$45</f>
        <v>1335</v>
      </c>
      <c r="O49" s="181"/>
      <c r="P49" s="181"/>
    </row>
    <row r="50" spans="1:16" x14ac:dyDescent="0.15">
      <c r="A50" s="181" t="s">
        <v>71</v>
      </c>
      <c r="B50" s="181" t="e">
        <f>NA()</f>
        <v>#N/A</v>
      </c>
      <c r="C50" s="181">
        <f>IF(ISNUMBER('実質公債費比率（分子）の構造'!K$53),'実質公債費比率（分子）の構造'!K$53,NA())</f>
        <v>525</v>
      </c>
      <c r="D50" s="181" t="e">
        <f>NA()</f>
        <v>#N/A</v>
      </c>
      <c r="E50" s="181" t="e">
        <f>NA()</f>
        <v>#N/A</v>
      </c>
      <c r="F50" s="181">
        <f>IF(ISNUMBER('実質公債費比率（分子）の構造'!L$53),'実質公債費比率（分子）の構造'!L$53,NA())</f>
        <v>519</v>
      </c>
      <c r="G50" s="181" t="e">
        <f>NA()</f>
        <v>#N/A</v>
      </c>
      <c r="H50" s="181" t="e">
        <f>NA()</f>
        <v>#N/A</v>
      </c>
      <c r="I50" s="181">
        <f>IF(ISNUMBER('実質公債費比率（分子）の構造'!M$53),'実質公債費比率（分子）の構造'!M$53,NA())</f>
        <v>475</v>
      </c>
      <c r="J50" s="181" t="e">
        <f>NA()</f>
        <v>#N/A</v>
      </c>
      <c r="K50" s="181" t="e">
        <f>NA()</f>
        <v>#N/A</v>
      </c>
      <c r="L50" s="181">
        <f>IF(ISNUMBER('実質公債費比率（分子）の構造'!N$53),'実質公債費比率（分子）の構造'!N$53,NA())</f>
        <v>600</v>
      </c>
      <c r="M50" s="181" t="e">
        <f>NA()</f>
        <v>#N/A</v>
      </c>
      <c r="N50" s="181" t="e">
        <f>NA()</f>
        <v>#N/A</v>
      </c>
      <c r="O50" s="181">
        <f>IF(ISNUMBER('実質公債費比率（分子）の構造'!O$53),'実質公債費比率（分子）の構造'!O$53,NA())</f>
        <v>581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18324</v>
      </c>
      <c r="E56" s="180"/>
      <c r="F56" s="180"/>
      <c r="G56" s="180">
        <f>'将来負担比率（分子）の構造'!J$52</f>
        <v>18249</v>
      </c>
      <c r="H56" s="180"/>
      <c r="I56" s="180"/>
      <c r="J56" s="180">
        <f>'将来負担比率（分子）の構造'!K$52</f>
        <v>18240</v>
      </c>
      <c r="K56" s="180"/>
      <c r="L56" s="180"/>
      <c r="M56" s="180">
        <f>'将来負担比率（分子）の構造'!L$52</f>
        <v>17991</v>
      </c>
      <c r="N56" s="180"/>
      <c r="O56" s="180"/>
      <c r="P56" s="180">
        <f>'将来負担比率（分子）の構造'!M$52</f>
        <v>17691</v>
      </c>
    </row>
    <row r="57" spans="1:16" x14ac:dyDescent="0.15">
      <c r="A57" s="180" t="s">
        <v>42</v>
      </c>
      <c r="B57" s="180"/>
      <c r="C57" s="180"/>
      <c r="D57" s="180">
        <f>'将来負担比率（分子）の構造'!I$51</f>
        <v>831</v>
      </c>
      <c r="E57" s="180"/>
      <c r="F57" s="180"/>
      <c r="G57" s="180">
        <f>'将来負担比率（分子）の構造'!J$51</f>
        <v>792</v>
      </c>
      <c r="H57" s="180"/>
      <c r="I57" s="180"/>
      <c r="J57" s="180">
        <f>'将来負担比率（分子）の構造'!K$51</f>
        <v>746</v>
      </c>
      <c r="K57" s="180"/>
      <c r="L57" s="180"/>
      <c r="M57" s="180">
        <f>'将来負担比率（分子）の構造'!L$51</f>
        <v>654</v>
      </c>
      <c r="N57" s="180"/>
      <c r="O57" s="180"/>
      <c r="P57" s="180">
        <f>'将来負担比率（分子）の構造'!M$51</f>
        <v>583</v>
      </c>
    </row>
    <row r="58" spans="1:16" x14ac:dyDescent="0.15">
      <c r="A58" s="180" t="s">
        <v>41</v>
      </c>
      <c r="B58" s="180"/>
      <c r="C58" s="180"/>
      <c r="D58" s="180">
        <f>'将来負担比率（分子）の構造'!I$50</f>
        <v>5251</v>
      </c>
      <c r="E58" s="180"/>
      <c r="F58" s="180"/>
      <c r="G58" s="180">
        <f>'将来負担比率（分子）の構造'!J$50</f>
        <v>5612</v>
      </c>
      <c r="H58" s="180"/>
      <c r="I58" s="180"/>
      <c r="J58" s="180">
        <f>'将来負担比率（分子）の構造'!K$50</f>
        <v>6093</v>
      </c>
      <c r="K58" s="180"/>
      <c r="L58" s="180"/>
      <c r="M58" s="180">
        <f>'将来負担比率（分子）の構造'!L$50</f>
        <v>6489</v>
      </c>
      <c r="N58" s="180"/>
      <c r="O58" s="180"/>
      <c r="P58" s="180">
        <f>'将来負担比率（分子）の構造'!M$50</f>
        <v>5937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220</v>
      </c>
      <c r="C61" s="180"/>
      <c r="D61" s="180"/>
      <c r="E61" s="180">
        <f>'将来負担比率（分子）の構造'!J$46</f>
        <v>249</v>
      </c>
      <c r="F61" s="180"/>
      <c r="G61" s="180"/>
      <c r="H61" s="180">
        <f>'将来負担比率（分子）の構造'!K$46</f>
        <v>248</v>
      </c>
      <c r="I61" s="180"/>
      <c r="J61" s="180"/>
      <c r="K61" s="180">
        <f>'将来負担比率（分子）の構造'!L$46</f>
        <v>258</v>
      </c>
      <c r="L61" s="180"/>
      <c r="M61" s="180"/>
      <c r="N61" s="180">
        <f>'将来負担比率（分子）の構造'!M$46</f>
        <v>264</v>
      </c>
      <c r="O61" s="180"/>
      <c r="P61" s="180"/>
    </row>
    <row r="62" spans="1:16" x14ac:dyDescent="0.15">
      <c r="A62" s="180" t="s">
        <v>35</v>
      </c>
      <c r="B62" s="180">
        <f>'将来負担比率（分子）の構造'!I$45</f>
        <v>12</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34</v>
      </c>
      <c r="B63" s="180">
        <f>'将来負担比率（分子）の構造'!I$44</f>
        <v>1591</v>
      </c>
      <c r="C63" s="180"/>
      <c r="D63" s="180"/>
      <c r="E63" s="180">
        <f>'将来負担比率（分子）の構造'!J$44</f>
        <v>1251</v>
      </c>
      <c r="F63" s="180"/>
      <c r="G63" s="180"/>
      <c r="H63" s="180">
        <f>'将来負担比率（分子）の構造'!K$44</f>
        <v>867</v>
      </c>
      <c r="I63" s="180"/>
      <c r="J63" s="180"/>
      <c r="K63" s="180">
        <f>'将来負担比率（分子）の構造'!L$44</f>
        <v>786</v>
      </c>
      <c r="L63" s="180"/>
      <c r="M63" s="180"/>
      <c r="N63" s="180">
        <f>'将来負担比率（分子）の構造'!M$44</f>
        <v>727</v>
      </c>
      <c r="O63" s="180"/>
      <c r="P63" s="180"/>
    </row>
    <row r="64" spans="1:16" x14ac:dyDescent="0.15">
      <c r="A64" s="180" t="s">
        <v>33</v>
      </c>
      <c r="B64" s="180">
        <f>'将来負担比率（分子）の構造'!I$43</f>
        <v>5575</v>
      </c>
      <c r="C64" s="180"/>
      <c r="D64" s="180"/>
      <c r="E64" s="180">
        <f>'将来負担比率（分子）の構造'!J$43</f>
        <v>6063</v>
      </c>
      <c r="F64" s="180"/>
      <c r="G64" s="180"/>
      <c r="H64" s="180">
        <f>'将来負担比率（分子）の構造'!K$43</f>
        <v>5988</v>
      </c>
      <c r="I64" s="180"/>
      <c r="J64" s="180"/>
      <c r="K64" s="180">
        <f>'将来負担比率（分子）の構造'!L$43</f>
        <v>5783</v>
      </c>
      <c r="L64" s="180"/>
      <c r="M64" s="180"/>
      <c r="N64" s="180">
        <f>'将来負担比率（分子）の構造'!M$43</f>
        <v>5991</v>
      </c>
      <c r="O64" s="180"/>
      <c r="P64" s="180"/>
    </row>
    <row r="65" spans="1:16" x14ac:dyDescent="0.15">
      <c r="A65" s="180" t="s">
        <v>32</v>
      </c>
      <c r="B65" s="180">
        <f>'将来負担比率（分子）の構造'!I$42</f>
        <v>11</v>
      </c>
      <c r="C65" s="180"/>
      <c r="D65" s="180"/>
      <c r="E65" s="180">
        <f>'将来負担比率（分子）の構造'!J$42</f>
        <v>9</v>
      </c>
      <c r="F65" s="180"/>
      <c r="G65" s="180"/>
      <c r="H65" s="180">
        <f>'将来負担比率（分子）の構造'!K$42</f>
        <v>8</v>
      </c>
      <c r="I65" s="180"/>
      <c r="J65" s="180"/>
      <c r="K65" s="180">
        <f>'将来負担比率（分子）の構造'!L$42</f>
        <v>6</v>
      </c>
      <c r="L65" s="180"/>
      <c r="M65" s="180"/>
      <c r="N65" s="180">
        <f>'将来負担比率（分子）の構造'!M$42</f>
        <v>4</v>
      </c>
      <c r="O65" s="180"/>
      <c r="P65" s="180"/>
    </row>
    <row r="66" spans="1:16" x14ac:dyDescent="0.15">
      <c r="A66" s="180" t="s">
        <v>31</v>
      </c>
      <c r="B66" s="180">
        <f>'将来負担比率（分子）の構造'!I$41</f>
        <v>13768</v>
      </c>
      <c r="C66" s="180"/>
      <c r="D66" s="180"/>
      <c r="E66" s="180">
        <f>'将来負担比率（分子）の構造'!J$41</f>
        <v>14449</v>
      </c>
      <c r="F66" s="180"/>
      <c r="G66" s="180"/>
      <c r="H66" s="180">
        <f>'将来負担比率（分子）の構造'!K$41</f>
        <v>14765</v>
      </c>
      <c r="I66" s="180"/>
      <c r="J66" s="180"/>
      <c r="K66" s="180">
        <f>'将来負担比率（分子）の構造'!L$41</f>
        <v>14826</v>
      </c>
      <c r="L66" s="180"/>
      <c r="M66" s="180"/>
      <c r="N66" s="180">
        <f>'将来負担比率（分子）の構造'!M$41</f>
        <v>14215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3181</v>
      </c>
      <c r="C72" s="184">
        <f>基金残高に係る経年分析!G55</f>
        <v>2574</v>
      </c>
      <c r="D72" s="184">
        <f>基金残高に係る経年分析!H55</f>
        <v>2169</v>
      </c>
    </row>
    <row r="73" spans="1:16" x14ac:dyDescent="0.15">
      <c r="A73" s="183" t="s">
        <v>78</v>
      </c>
      <c r="B73" s="184">
        <f>基金残高に係る経年分析!F56</f>
        <v>44</v>
      </c>
      <c r="C73" s="184">
        <f>基金残高に係る経年分析!G56</f>
        <v>42</v>
      </c>
      <c r="D73" s="184">
        <f>基金残高に係る経年分析!H56</f>
        <v>42</v>
      </c>
    </row>
    <row r="74" spans="1:16" x14ac:dyDescent="0.15">
      <c r="A74" s="183" t="s">
        <v>79</v>
      </c>
      <c r="B74" s="184">
        <f>基金残高に係る経年分析!F57</f>
        <v>2363</v>
      </c>
      <c r="C74" s="184">
        <f>基金残高に係る経年分析!G57</f>
        <v>3255</v>
      </c>
      <c r="D74" s="184">
        <f>基金残高に係る経年分析!H57</f>
        <v>3097</v>
      </c>
    </row>
  </sheetData>
  <sheetProtection algorithmName="SHA-512" hashValue="yPzg6q34F+sqKFTd4utNqHnXsNNULcUa9LRWVG/PVZZ6PhGHKh7HLBjeI22K0LudmBMhael+Hh0Hkj/9NTsfcg==" saltValue="sNbZJqhbtCasknDNigsW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6951457</v>
      </c>
      <c r="S5" s="631"/>
      <c r="T5" s="631"/>
      <c r="U5" s="631"/>
      <c r="V5" s="631"/>
      <c r="W5" s="631"/>
      <c r="X5" s="631"/>
      <c r="Y5" s="632"/>
      <c r="Z5" s="633">
        <v>31.4</v>
      </c>
      <c r="AA5" s="633"/>
      <c r="AB5" s="633"/>
      <c r="AC5" s="633"/>
      <c r="AD5" s="634">
        <v>6951457</v>
      </c>
      <c r="AE5" s="634"/>
      <c r="AF5" s="634"/>
      <c r="AG5" s="634"/>
      <c r="AH5" s="634"/>
      <c r="AI5" s="634"/>
      <c r="AJ5" s="634"/>
      <c r="AK5" s="634"/>
      <c r="AL5" s="635">
        <v>63.3</v>
      </c>
      <c r="AM5" s="636"/>
      <c r="AN5" s="636"/>
      <c r="AO5" s="637"/>
      <c r="AP5" s="627" t="s">
        <v>226</v>
      </c>
      <c r="AQ5" s="628"/>
      <c r="AR5" s="628"/>
      <c r="AS5" s="628"/>
      <c r="AT5" s="628"/>
      <c r="AU5" s="628"/>
      <c r="AV5" s="628"/>
      <c r="AW5" s="628"/>
      <c r="AX5" s="628"/>
      <c r="AY5" s="628"/>
      <c r="AZ5" s="628"/>
      <c r="BA5" s="628"/>
      <c r="BB5" s="628"/>
      <c r="BC5" s="628"/>
      <c r="BD5" s="628"/>
      <c r="BE5" s="628"/>
      <c r="BF5" s="629"/>
      <c r="BG5" s="641">
        <v>6951408</v>
      </c>
      <c r="BH5" s="642"/>
      <c r="BI5" s="642"/>
      <c r="BJ5" s="642"/>
      <c r="BK5" s="642"/>
      <c r="BL5" s="642"/>
      <c r="BM5" s="642"/>
      <c r="BN5" s="643"/>
      <c r="BO5" s="644">
        <v>100</v>
      </c>
      <c r="BP5" s="644"/>
      <c r="BQ5" s="644"/>
      <c r="BR5" s="644"/>
      <c r="BS5" s="645">
        <v>115439</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156461</v>
      </c>
      <c r="S6" s="642"/>
      <c r="T6" s="642"/>
      <c r="U6" s="642"/>
      <c r="V6" s="642"/>
      <c r="W6" s="642"/>
      <c r="X6" s="642"/>
      <c r="Y6" s="643"/>
      <c r="Z6" s="644">
        <v>0.7</v>
      </c>
      <c r="AA6" s="644"/>
      <c r="AB6" s="644"/>
      <c r="AC6" s="644"/>
      <c r="AD6" s="645">
        <v>156461</v>
      </c>
      <c r="AE6" s="645"/>
      <c r="AF6" s="645"/>
      <c r="AG6" s="645"/>
      <c r="AH6" s="645"/>
      <c r="AI6" s="645"/>
      <c r="AJ6" s="645"/>
      <c r="AK6" s="645"/>
      <c r="AL6" s="646">
        <v>1.4</v>
      </c>
      <c r="AM6" s="647"/>
      <c r="AN6" s="647"/>
      <c r="AO6" s="648"/>
      <c r="AP6" s="638" t="s">
        <v>231</v>
      </c>
      <c r="AQ6" s="639"/>
      <c r="AR6" s="639"/>
      <c r="AS6" s="639"/>
      <c r="AT6" s="639"/>
      <c r="AU6" s="639"/>
      <c r="AV6" s="639"/>
      <c r="AW6" s="639"/>
      <c r="AX6" s="639"/>
      <c r="AY6" s="639"/>
      <c r="AZ6" s="639"/>
      <c r="BA6" s="639"/>
      <c r="BB6" s="639"/>
      <c r="BC6" s="639"/>
      <c r="BD6" s="639"/>
      <c r="BE6" s="639"/>
      <c r="BF6" s="640"/>
      <c r="BG6" s="641">
        <v>6951408</v>
      </c>
      <c r="BH6" s="642"/>
      <c r="BI6" s="642"/>
      <c r="BJ6" s="642"/>
      <c r="BK6" s="642"/>
      <c r="BL6" s="642"/>
      <c r="BM6" s="642"/>
      <c r="BN6" s="643"/>
      <c r="BO6" s="644">
        <v>100</v>
      </c>
      <c r="BP6" s="644"/>
      <c r="BQ6" s="644"/>
      <c r="BR6" s="644"/>
      <c r="BS6" s="645">
        <v>115439</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206676</v>
      </c>
      <c r="CS6" s="642"/>
      <c r="CT6" s="642"/>
      <c r="CU6" s="642"/>
      <c r="CV6" s="642"/>
      <c r="CW6" s="642"/>
      <c r="CX6" s="642"/>
      <c r="CY6" s="643"/>
      <c r="CZ6" s="635">
        <v>1</v>
      </c>
      <c r="DA6" s="636"/>
      <c r="DB6" s="636"/>
      <c r="DC6" s="655"/>
      <c r="DD6" s="650" t="s">
        <v>173</v>
      </c>
      <c r="DE6" s="642"/>
      <c r="DF6" s="642"/>
      <c r="DG6" s="642"/>
      <c r="DH6" s="642"/>
      <c r="DI6" s="642"/>
      <c r="DJ6" s="642"/>
      <c r="DK6" s="642"/>
      <c r="DL6" s="642"/>
      <c r="DM6" s="642"/>
      <c r="DN6" s="642"/>
      <c r="DO6" s="642"/>
      <c r="DP6" s="643"/>
      <c r="DQ6" s="650">
        <v>206676</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10777</v>
      </c>
      <c r="S7" s="642"/>
      <c r="T7" s="642"/>
      <c r="U7" s="642"/>
      <c r="V7" s="642"/>
      <c r="W7" s="642"/>
      <c r="X7" s="642"/>
      <c r="Y7" s="643"/>
      <c r="Z7" s="644">
        <v>0</v>
      </c>
      <c r="AA7" s="644"/>
      <c r="AB7" s="644"/>
      <c r="AC7" s="644"/>
      <c r="AD7" s="645">
        <v>10777</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3401829</v>
      </c>
      <c r="BH7" s="642"/>
      <c r="BI7" s="642"/>
      <c r="BJ7" s="642"/>
      <c r="BK7" s="642"/>
      <c r="BL7" s="642"/>
      <c r="BM7" s="642"/>
      <c r="BN7" s="643"/>
      <c r="BO7" s="644">
        <v>48.9</v>
      </c>
      <c r="BP7" s="644"/>
      <c r="BQ7" s="644"/>
      <c r="BR7" s="644"/>
      <c r="BS7" s="645">
        <v>115439</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3401843</v>
      </c>
      <c r="CS7" s="642"/>
      <c r="CT7" s="642"/>
      <c r="CU7" s="642"/>
      <c r="CV7" s="642"/>
      <c r="CW7" s="642"/>
      <c r="CX7" s="642"/>
      <c r="CY7" s="643"/>
      <c r="CZ7" s="644">
        <v>16.399999999999999</v>
      </c>
      <c r="DA7" s="644"/>
      <c r="DB7" s="644"/>
      <c r="DC7" s="644"/>
      <c r="DD7" s="650">
        <v>40172</v>
      </c>
      <c r="DE7" s="642"/>
      <c r="DF7" s="642"/>
      <c r="DG7" s="642"/>
      <c r="DH7" s="642"/>
      <c r="DI7" s="642"/>
      <c r="DJ7" s="642"/>
      <c r="DK7" s="642"/>
      <c r="DL7" s="642"/>
      <c r="DM7" s="642"/>
      <c r="DN7" s="642"/>
      <c r="DO7" s="642"/>
      <c r="DP7" s="643"/>
      <c r="DQ7" s="650">
        <v>2223276</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23909</v>
      </c>
      <c r="S8" s="642"/>
      <c r="T8" s="642"/>
      <c r="U8" s="642"/>
      <c r="V8" s="642"/>
      <c r="W8" s="642"/>
      <c r="X8" s="642"/>
      <c r="Y8" s="643"/>
      <c r="Z8" s="644">
        <v>0.1</v>
      </c>
      <c r="AA8" s="644"/>
      <c r="AB8" s="644"/>
      <c r="AC8" s="644"/>
      <c r="AD8" s="645">
        <v>23909</v>
      </c>
      <c r="AE8" s="645"/>
      <c r="AF8" s="645"/>
      <c r="AG8" s="645"/>
      <c r="AH8" s="645"/>
      <c r="AI8" s="645"/>
      <c r="AJ8" s="645"/>
      <c r="AK8" s="645"/>
      <c r="AL8" s="646">
        <v>0.2</v>
      </c>
      <c r="AM8" s="647"/>
      <c r="AN8" s="647"/>
      <c r="AO8" s="648"/>
      <c r="AP8" s="638" t="s">
        <v>237</v>
      </c>
      <c r="AQ8" s="639"/>
      <c r="AR8" s="639"/>
      <c r="AS8" s="639"/>
      <c r="AT8" s="639"/>
      <c r="AU8" s="639"/>
      <c r="AV8" s="639"/>
      <c r="AW8" s="639"/>
      <c r="AX8" s="639"/>
      <c r="AY8" s="639"/>
      <c r="AZ8" s="639"/>
      <c r="BA8" s="639"/>
      <c r="BB8" s="639"/>
      <c r="BC8" s="639"/>
      <c r="BD8" s="639"/>
      <c r="BE8" s="639"/>
      <c r="BF8" s="640"/>
      <c r="BG8" s="641">
        <v>92562</v>
      </c>
      <c r="BH8" s="642"/>
      <c r="BI8" s="642"/>
      <c r="BJ8" s="642"/>
      <c r="BK8" s="642"/>
      <c r="BL8" s="642"/>
      <c r="BM8" s="642"/>
      <c r="BN8" s="643"/>
      <c r="BO8" s="644">
        <v>1.3</v>
      </c>
      <c r="BP8" s="644"/>
      <c r="BQ8" s="644"/>
      <c r="BR8" s="644"/>
      <c r="BS8" s="650" t="s">
        <v>238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8978166</v>
      </c>
      <c r="CS8" s="642"/>
      <c r="CT8" s="642"/>
      <c r="CU8" s="642"/>
      <c r="CV8" s="642"/>
      <c r="CW8" s="642"/>
      <c r="CX8" s="642"/>
      <c r="CY8" s="643"/>
      <c r="CZ8" s="644">
        <v>43.3</v>
      </c>
      <c r="DA8" s="644"/>
      <c r="DB8" s="644"/>
      <c r="DC8" s="644"/>
      <c r="DD8" s="650">
        <v>604587</v>
      </c>
      <c r="DE8" s="642"/>
      <c r="DF8" s="642"/>
      <c r="DG8" s="642"/>
      <c r="DH8" s="642"/>
      <c r="DI8" s="642"/>
      <c r="DJ8" s="642"/>
      <c r="DK8" s="642"/>
      <c r="DL8" s="642"/>
      <c r="DM8" s="642"/>
      <c r="DN8" s="642"/>
      <c r="DO8" s="642"/>
      <c r="DP8" s="643"/>
      <c r="DQ8" s="650">
        <v>3684551</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21874</v>
      </c>
      <c r="S9" s="642"/>
      <c r="T9" s="642"/>
      <c r="U9" s="642"/>
      <c r="V9" s="642"/>
      <c r="W9" s="642"/>
      <c r="X9" s="642"/>
      <c r="Y9" s="643"/>
      <c r="Z9" s="644">
        <v>0.1</v>
      </c>
      <c r="AA9" s="644"/>
      <c r="AB9" s="644"/>
      <c r="AC9" s="644"/>
      <c r="AD9" s="645">
        <v>21874</v>
      </c>
      <c r="AE9" s="645"/>
      <c r="AF9" s="645"/>
      <c r="AG9" s="645"/>
      <c r="AH9" s="645"/>
      <c r="AI9" s="645"/>
      <c r="AJ9" s="645"/>
      <c r="AK9" s="645"/>
      <c r="AL9" s="646">
        <v>0.2</v>
      </c>
      <c r="AM9" s="647"/>
      <c r="AN9" s="647"/>
      <c r="AO9" s="648"/>
      <c r="AP9" s="638" t="s">
        <v>241</v>
      </c>
      <c r="AQ9" s="639"/>
      <c r="AR9" s="639"/>
      <c r="AS9" s="639"/>
      <c r="AT9" s="639"/>
      <c r="AU9" s="639"/>
      <c r="AV9" s="639"/>
      <c r="AW9" s="639"/>
      <c r="AX9" s="639"/>
      <c r="AY9" s="639"/>
      <c r="AZ9" s="639"/>
      <c r="BA9" s="639"/>
      <c r="BB9" s="639"/>
      <c r="BC9" s="639"/>
      <c r="BD9" s="639"/>
      <c r="BE9" s="639"/>
      <c r="BF9" s="640"/>
      <c r="BG9" s="641">
        <v>2696535</v>
      </c>
      <c r="BH9" s="642"/>
      <c r="BI9" s="642"/>
      <c r="BJ9" s="642"/>
      <c r="BK9" s="642"/>
      <c r="BL9" s="642"/>
      <c r="BM9" s="642"/>
      <c r="BN9" s="643"/>
      <c r="BO9" s="644">
        <v>38.799999999999997</v>
      </c>
      <c r="BP9" s="644"/>
      <c r="BQ9" s="644"/>
      <c r="BR9" s="644"/>
      <c r="BS9" s="650" t="s">
        <v>173</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1608355</v>
      </c>
      <c r="CS9" s="642"/>
      <c r="CT9" s="642"/>
      <c r="CU9" s="642"/>
      <c r="CV9" s="642"/>
      <c r="CW9" s="642"/>
      <c r="CX9" s="642"/>
      <c r="CY9" s="643"/>
      <c r="CZ9" s="644">
        <v>7.8</v>
      </c>
      <c r="DA9" s="644"/>
      <c r="DB9" s="644"/>
      <c r="DC9" s="644"/>
      <c r="DD9" s="650">
        <v>15302</v>
      </c>
      <c r="DE9" s="642"/>
      <c r="DF9" s="642"/>
      <c r="DG9" s="642"/>
      <c r="DH9" s="642"/>
      <c r="DI9" s="642"/>
      <c r="DJ9" s="642"/>
      <c r="DK9" s="642"/>
      <c r="DL9" s="642"/>
      <c r="DM9" s="642"/>
      <c r="DN9" s="642"/>
      <c r="DO9" s="642"/>
      <c r="DP9" s="643"/>
      <c r="DQ9" s="650">
        <v>1427036</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173</v>
      </c>
      <c r="S10" s="642"/>
      <c r="T10" s="642"/>
      <c r="U10" s="642"/>
      <c r="V10" s="642"/>
      <c r="W10" s="642"/>
      <c r="X10" s="642"/>
      <c r="Y10" s="643"/>
      <c r="Z10" s="644" t="s">
        <v>173</v>
      </c>
      <c r="AA10" s="644"/>
      <c r="AB10" s="644"/>
      <c r="AC10" s="644"/>
      <c r="AD10" s="645" t="s">
        <v>173</v>
      </c>
      <c r="AE10" s="645"/>
      <c r="AF10" s="645"/>
      <c r="AG10" s="645"/>
      <c r="AH10" s="645"/>
      <c r="AI10" s="645"/>
      <c r="AJ10" s="645"/>
      <c r="AK10" s="645"/>
      <c r="AL10" s="646" t="s">
        <v>238</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192351</v>
      </c>
      <c r="BH10" s="642"/>
      <c r="BI10" s="642"/>
      <c r="BJ10" s="642"/>
      <c r="BK10" s="642"/>
      <c r="BL10" s="642"/>
      <c r="BM10" s="642"/>
      <c r="BN10" s="643"/>
      <c r="BO10" s="644">
        <v>2.8</v>
      </c>
      <c r="BP10" s="644"/>
      <c r="BQ10" s="644"/>
      <c r="BR10" s="644"/>
      <c r="BS10" s="650">
        <v>32058</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4708</v>
      </c>
      <c r="CS10" s="642"/>
      <c r="CT10" s="642"/>
      <c r="CU10" s="642"/>
      <c r="CV10" s="642"/>
      <c r="CW10" s="642"/>
      <c r="CX10" s="642"/>
      <c r="CY10" s="643"/>
      <c r="CZ10" s="644">
        <v>0</v>
      </c>
      <c r="DA10" s="644"/>
      <c r="DB10" s="644"/>
      <c r="DC10" s="644"/>
      <c r="DD10" s="650" t="s">
        <v>238</v>
      </c>
      <c r="DE10" s="642"/>
      <c r="DF10" s="642"/>
      <c r="DG10" s="642"/>
      <c r="DH10" s="642"/>
      <c r="DI10" s="642"/>
      <c r="DJ10" s="642"/>
      <c r="DK10" s="642"/>
      <c r="DL10" s="642"/>
      <c r="DM10" s="642"/>
      <c r="DN10" s="642"/>
      <c r="DO10" s="642"/>
      <c r="DP10" s="643"/>
      <c r="DQ10" s="650">
        <v>4323</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238</v>
      </c>
      <c r="S11" s="642"/>
      <c r="T11" s="642"/>
      <c r="U11" s="642"/>
      <c r="V11" s="642"/>
      <c r="W11" s="642"/>
      <c r="X11" s="642"/>
      <c r="Y11" s="643"/>
      <c r="Z11" s="644" t="s">
        <v>173</v>
      </c>
      <c r="AA11" s="644"/>
      <c r="AB11" s="644"/>
      <c r="AC11" s="644"/>
      <c r="AD11" s="645" t="s">
        <v>173</v>
      </c>
      <c r="AE11" s="645"/>
      <c r="AF11" s="645"/>
      <c r="AG11" s="645"/>
      <c r="AH11" s="645"/>
      <c r="AI11" s="645"/>
      <c r="AJ11" s="645"/>
      <c r="AK11" s="645"/>
      <c r="AL11" s="646" t="s">
        <v>173</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420381</v>
      </c>
      <c r="BH11" s="642"/>
      <c r="BI11" s="642"/>
      <c r="BJ11" s="642"/>
      <c r="BK11" s="642"/>
      <c r="BL11" s="642"/>
      <c r="BM11" s="642"/>
      <c r="BN11" s="643"/>
      <c r="BO11" s="644">
        <v>6</v>
      </c>
      <c r="BP11" s="644"/>
      <c r="BQ11" s="644"/>
      <c r="BR11" s="644"/>
      <c r="BS11" s="650">
        <v>83381</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285386</v>
      </c>
      <c r="CS11" s="642"/>
      <c r="CT11" s="642"/>
      <c r="CU11" s="642"/>
      <c r="CV11" s="642"/>
      <c r="CW11" s="642"/>
      <c r="CX11" s="642"/>
      <c r="CY11" s="643"/>
      <c r="CZ11" s="644">
        <v>1.4</v>
      </c>
      <c r="DA11" s="644"/>
      <c r="DB11" s="644"/>
      <c r="DC11" s="644"/>
      <c r="DD11" s="650">
        <v>60767</v>
      </c>
      <c r="DE11" s="642"/>
      <c r="DF11" s="642"/>
      <c r="DG11" s="642"/>
      <c r="DH11" s="642"/>
      <c r="DI11" s="642"/>
      <c r="DJ11" s="642"/>
      <c r="DK11" s="642"/>
      <c r="DL11" s="642"/>
      <c r="DM11" s="642"/>
      <c r="DN11" s="642"/>
      <c r="DO11" s="642"/>
      <c r="DP11" s="643"/>
      <c r="DQ11" s="650">
        <v>191065</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1040321</v>
      </c>
      <c r="S12" s="642"/>
      <c r="T12" s="642"/>
      <c r="U12" s="642"/>
      <c r="V12" s="642"/>
      <c r="W12" s="642"/>
      <c r="X12" s="642"/>
      <c r="Y12" s="643"/>
      <c r="Z12" s="644">
        <v>4.7</v>
      </c>
      <c r="AA12" s="644"/>
      <c r="AB12" s="644"/>
      <c r="AC12" s="644"/>
      <c r="AD12" s="645">
        <v>1040321</v>
      </c>
      <c r="AE12" s="645"/>
      <c r="AF12" s="645"/>
      <c r="AG12" s="645"/>
      <c r="AH12" s="645"/>
      <c r="AI12" s="645"/>
      <c r="AJ12" s="645"/>
      <c r="AK12" s="645"/>
      <c r="AL12" s="646">
        <v>9.5</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3040439</v>
      </c>
      <c r="BH12" s="642"/>
      <c r="BI12" s="642"/>
      <c r="BJ12" s="642"/>
      <c r="BK12" s="642"/>
      <c r="BL12" s="642"/>
      <c r="BM12" s="642"/>
      <c r="BN12" s="643"/>
      <c r="BO12" s="644">
        <v>43.7</v>
      </c>
      <c r="BP12" s="644"/>
      <c r="BQ12" s="644"/>
      <c r="BR12" s="644"/>
      <c r="BS12" s="650" t="s">
        <v>173</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158642</v>
      </c>
      <c r="CS12" s="642"/>
      <c r="CT12" s="642"/>
      <c r="CU12" s="642"/>
      <c r="CV12" s="642"/>
      <c r="CW12" s="642"/>
      <c r="CX12" s="642"/>
      <c r="CY12" s="643"/>
      <c r="CZ12" s="644">
        <v>0.8</v>
      </c>
      <c r="DA12" s="644"/>
      <c r="DB12" s="644"/>
      <c r="DC12" s="644"/>
      <c r="DD12" s="650" t="s">
        <v>173</v>
      </c>
      <c r="DE12" s="642"/>
      <c r="DF12" s="642"/>
      <c r="DG12" s="642"/>
      <c r="DH12" s="642"/>
      <c r="DI12" s="642"/>
      <c r="DJ12" s="642"/>
      <c r="DK12" s="642"/>
      <c r="DL12" s="642"/>
      <c r="DM12" s="642"/>
      <c r="DN12" s="642"/>
      <c r="DO12" s="642"/>
      <c r="DP12" s="643"/>
      <c r="DQ12" s="650">
        <v>118014</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11657</v>
      </c>
      <c r="S13" s="642"/>
      <c r="T13" s="642"/>
      <c r="U13" s="642"/>
      <c r="V13" s="642"/>
      <c r="W13" s="642"/>
      <c r="X13" s="642"/>
      <c r="Y13" s="643"/>
      <c r="Z13" s="644">
        <v>0.1</v>
      </c>
      <c r="AA13" s="644"/>
      <c r="AB13" s="644"/>
      <c r="AC13" s="644"/>
      <c r="AD13" s="645">
        <v>11657</v>
      </c>
      <c r="AE13" s="645"/>
      <c r="AF13" s="645"/>
      <c r="AG13" s="645"/>
      <c r="AH13" s="645"/>
      <c r="AI13" s="645"/>
      <c r="AJ13" s="645"/>
      <c r="AK13" s="645"/>
      <c r="AL13" s="646">
        <v>0.1</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3020633</v>
      </c>
      <c r="BH13" s="642"/>
      <c r="BI13" s="642"/>
      <c r="BJ13" s="642"/>
      <c r="BK13" s="642"/>
      <c r="BL13" s="642"/>
      <c r="BM13" s="642"/>
      <c r="BN13" s="643"/>
      <c r="BO13" s="644">
        <v>43.5</v>
      </c>
      <c r="BP13" s="644"/>
      <c r="BQ13" s="644"/>
      <c r="BR13" s="644"/>
      <c r="BS13" s="650" t="s">
        <v>173</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1694777</v>
      </c>
      <c r="CS13" s="642"/>
      <c r="CT13" s="642"/>
      <c r="CU13" s="642"/>
      <c r="CV13" s="642"/>
      <c r="CW13" s="642"/>
      <c r="CX13" s="642"/>
      <c r="CY13" s="643"/>
      <c r="CZ13" s="644">
        <v>8.1999999999999993</v>
      </c>
      <c r="DA13" s="644"/>
      <c r="DB13" s="644"/>
      <c r="DC13" s="644"/>
      <c r="DD13" s="650">
        <v>557944</v>
      </c>
      <c r="DE13" s="642"/>
      <c r="DF13" s="642"/>
      <c r="DG13" s="642"/>
      <c r="DH13" s="642"/>
      <c r="DI13" s="642"/>
      <c r="DJ13" s="642"/>
      <c r="DK13" s="642"/>
      <c r="DL13" s="642"/>
      <c r="DM13" s="642"/>
      <c r="DN13" s="642"/>
      <c r="DO13" s="642"/>
      <c r="DP13" s="643"/>
      <c r="DQ13" s="650">
        <v>1186401</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173</v>
      </c>
      <c r="S14" s="642"/>
      <c r="T14" s="642"/>
      <c r="U14" s="642"/>
      <c r="V14" s="642"/>
      <c r="W14" s="642"/>
      <c r="X14" s="642"/>
      <c r="Y14" s="643"/>
      <c r="Z14" s="644" t="s">
        <v>238</v>
      </c>
      <c r="AA14" s="644"/>
      <c r="AB14" s="644"/>
      <c r="AC14" s="644"/>
      <c r="AD14" s="645" t="s">
        <v>238</v>
      </c>
      <c r="AE14" s="645"/>
      <c r="AF14" s="645"/>
      <c r="AG14" s="645"/>
      <c r="AH14" s="645"/>
      <c r="AI14" s="645"/>
      <c r="AJ14" s="645"/>
      <c r="AK14" s="645"/>
      <c r="AL14" s="646" t="s">
        <v>173</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137344</v>
      </c>
      <c r="BH14" s="642"/>
      <c r="BI14" s="642"/>
      <c r="BJ14" s="642"/>
      <c r="BK14" s="642"/>
      <c r="BL14" s="642"/>
      <c r="BM14" s="642"/>
      <c r="BN14" s="643"/>
      <c r="BO14" s="644">
        <v>2</v>
      </c>
      <c r="BP14" s="644"/>
      <c r="BQ14" s="644"/>
      <c r="BR14" s="644"/>
      <c r="BS14" s="650" t="s">
        <v>173</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704956</v>
      </c>
      <c r="CS14" s="642"/>
      <c r="CT14" s="642"/>
      <c r="CU14" s="642"/>
      <c r="CV14" s="642"/>
      <c r="CW14" s="642"/>
      <c r="CX14" s="642"/>
      <c r="CY14" s="643"/>
      <c r="CZ14" s="644">
        <v>3.4</v>
      </c>
      <c r="DA14" s="644"/>
      <c r="DB14" s="644"/>
      <c r="DC14" s="644"/>
      <c r="DD14" s="650">
        <v>3551</v>
      </c>
      <c r="DE14" s="642"/>
      <c r="DF14" s="642"/>
      <c r="DG14" s="642"/>
      <c r="DH14" s="642"/>
      <c r="DI14" s="642"/>
      <c r="DJ14" s="642"/>
      <c r="DK14" s="642"/>
      <c r="DL14" s="642"/>
      <c r="DM14" s="642"/>
      <c r="DN14" s="642"/>
      <c r="DO14" s="642"/>
      <c r="DP14" s="643"/>
      <c r="DQ14" s="650">
        <v>693123</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59423</v>
      </c>
      <c r="S15" s="642"/>
      <c r="T15" s="642"/>
      <c r="U15" s="642"/>
      <c r="V15" s="642"/>
      <c r="W15" s="642"/>
      <c r="X15" s="642"/>
      <c r="Y15" s="643"/>
      <c r="Z15" s="644">
        <v>0.3</v>
      </c>
      <c r="AA15" s="644"/>
      <c r="AB15" s="644"/>
      <c r="AC15" s="644"/>
      <c r="AD15" s="645">
        <v>59423</v>
      </c>
      <c r="AE15" s="645"/>
      <c r="AF15" s="645"/>
      <c r="AG15" s="645"/>
      <c r="AH15" s="645"/>
      <c r="AI15" s="645"/>
      <c r="AJ15" s="645"/>
      <c r="AK15" s="645"/>
      <c r="AL15" s="646">
        <v>0.5</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371796</v>
      </c>
      <c r="BH15" s="642"/>
      <c r="BI15" s="642"/>
      <c r="BJ15" s="642"/>
      <c r="BK15" s="642"/>
      <c r="BL15" s="642"/>
      <c r="BM15" s="642"/>
      <c r="BN15" s="643"/>
      <c r="BO15" s="644">
        <v>5.3</v>
      </c>
      <c r="BP15" s="644"/>
      <c r="BQ15" s="644"/>
      <c r="BR15" s="644"/>
      <c r="BS15" s="650" t="s">
        <v>173</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1977710</v>
      </c>
      <c r="CS15" s="642"/>
      <c r="CT15" s="642"/>
      <c r="CU15" s="642"/>
      <c r="CV15" s="642"/>
      <c r="CW15" s="642"/>
      <c r="CX15" s="642"/>
      <c r="CY15" s="643"/>
      <c r="CZ15" s="644">
        <v>9.5</v>
      </c>
      <c r="DA15" s="644"/>
      <c r="DB15" s="644"/>
      <c r="DC15" s="644"/>
      <c r="DD15" s="650">
        <v>96130</v>
      </c>
      <c r="DE15" s="642"/>
      <c r="DF15" s="642"/>
      <c r="DG15" s="642"/>
      <c r="DH15" s="642"/>
      <c r="DI15" s="642"/>
      <c r="DJ15" s="642"/>
      <c r="DK15" s="642"/>
      <c r="DL15" s="642"/>
      <c r="DM15" s="642"/>
      <c r="DN15" s="642"/>
      <c r="DO15" s="642"/>
      <c r="DP15" s="643"/>
      <c r="DQ15" s="650">
        <v>1801693</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238</v>
      </c>
      <c r="S16" s="642"/>
      <c r="T16" s="642"/>
      <c r="U16" s="642"/>
      <c r="V16" s="642"/>
      <c r="W16" s="642"/>
      <c r="X16" s="642"/>
      <c r="Y16" s="643"/>
      <c r="Z16" s="644" t="s">
        <v>173</v>
      </c>
      <c r="AA16" s="644"/>
      <c r="AB16" s="644"/>
      <c r="AC16" s="644"/>
      <c r="AD16" s="645" t="s">
        <v>173</v>
      </c>
      <c r="AE16" s="645"/>
      <c r="AF16" s="645"/>
      <c r="AG16" s="645"/>
      <c r="AH16" s="645"/>
      <c r="AI16" s="645"/>
      <c r="AJ16" s="645"/>
      <c r="AK16" s="645"/>
      <c r="AL16" s="646" t="s">
        <v>173</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173</v>
      </c>
      <c r="BH16" s="642"/>
      <c r="BI16" s="642"/>
      <c r="BJ16" s="642"/>
      <c r="BK16" s="642"/>
      <c r="BL16" s="642"/>
      <c r="BM16" s="642"/>
      <c r="BN16" s="643"/>
      <c r="BO16" s="644" t="s">
        <v>173</v>
      </c>
      <c r="BP16" s="644"/>
      <c r="BQ16" s="644"/>
      <c r="BR16" s="644"/>
      <c r="BS16" s="650" t="s">
        <v>173</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7885</v>
      </c>
      <c r="CS16" s="642"/>
      <c r="CT16" s="642"/>
      <c r="CU16" s="642"/>
      <c r="CV16" s="642"/>
      <c r="CW16" s="642"/>
      <c r="CX16" s="642"/>
      <c r="CY16" s="643"/>
      <c r="CZ16" s="644">
        <v>0</v>
      </c>
      <c r="DA16" s="644"/>
      <c r="DB16" s="644"/>
      <c r="DC16" s="644"/>
      <c r="DD16" s="650" t="s">
        <v>173</v>
      </c>
      <c r="DE16" s="642"/>
      <c r="DF16" s="642"/>
      <c r="DG16" s="642"/>
      <c r="DH16" s="642"/>
      <c r="DI16" s="642"/>
      <c r="DJ16" s="642"/>
      <c r="DK16" s="642"/>
      <c r="DL16" s="642"/>
      <c r="DM16" s="642"/>
      <c r="DN16" s="642"/>
      <c r="DO16" s="642"/>
      <c r="DP16" s="643"/>
      <c r="DQ16" s="650">
        <v>2585</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58465</v>
      </c>
      <c r="S17" s="642"/>
      <c r="T17" s="642"/>
      <c r="U17" s="642"/>
      <c r="V17" s="642"/>
      <c r="W17" s="642"/>
      <c r="X17" s="642"/>
      <c r="Y17" s="643"/>
      <c r="Z17" s="644">
        <v>0.3</v>
      </c>
      <c r="AA17" s="644"/>
      <c r="AB17" s="644"/>
      <c r="AC17" s="644"/>
      <c r="AD17" s="645">
        <v>58465</v>
      </c>
      <c r="AE17" s="645"/>
      <c r="AF17" s="645"/>
      <c r="AG17" s="645"/>
      <c r="AH17" s="645"/>
      <c r="AI17" s="645"/>
      <c r="AJ17" s="645"/>
      <c r="AK17" s="645"/>
      <c r="AL17" s="646">
        <v>0.5</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238</v>
      </c>
      <c r="BH17" s="642"/>
      <c r="BI17" s="642"/>
      <c r="BJ17" s="642"/>
      <c r="BK17" s="642"/>
      <c r="BL17" s="642"/>
      <c r="BM17" s="642"/>
      <c r="BN17" s="643"/>
      <c r="BO17" s="644" t="s">
        <v>238</v>
      </c>
      <c r="BP17" s="644"/>
      <c r="BQ17" s="644"/>
      <c r="BR17" s="644"/>
      <c r="BS17" s="650" t="s">
        <v>238</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1708196</v>
      </c>
      <c r="CS17" s="642"/>
      <c r="CT17" s="642"/>
      <c r="CU17" s="642"/>
      <c r="CV17" s="642"/>
      <c r="CW17" s="642"/>
      <c r="CX17" s="642"/>
      <c r="CY17" s="643"/>
      <c r="CZ17" s="644">
        <v>8.1999999999999993</v>
      </c>
      <c r="DA17" s="644"/>
      <c r="DB17" s="644"/>
      <c r="DC17" s="644"/>
      <c r="DD17" s="650" t="s">
        <v>173</v>
      </c>
      <c r="DE17" s="642"/>
      <c r="DF17" s="642"/>
      <c r="DG17" s="642"/>
      <c r="DH17" s="642"/>
      <c r="DI17" s="642"/>
      <c r="DJ17" s="642"/>
      <c r="DK17" s="642"/>
      <c r="DL17" s="642"/>
      <c r="DM17" s="642"/>
      <c r="DN17" s="642"/>
      <c r="DO17" s="642"/>
      <c r="DP17" s="643"/>
      <c r="DQ17" s="650">
        <v>1678622</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2862424</v>
      </c>
      <c r="S18" s="642"/>
      <c r="T18" s="642"/>
      <c r="U18" s="642"/>
      <c r="V18" s="642"/>
      <c r="W18" s="642"/>
      <c r="X18" s="642"/>
      <c r="Y18" s="643"/>
      <c r="Z18" s="644">
        <v>12.9</v>
      </c>
      <c r="AA18" s="644"/>
      <c r="AB18" s="644"/>
      <c r="AC18" s="644"/>
      <c r="AD18" s="645">
        <v>2596668</v>
      </c>
      <c r="AE18" s="645"/>
      <c r="AF18" s="645"/>
      <c r="AG18" s="645"/>
      <c r="AH18" s="645"/>
      <c r="AI18" s="645"/>
      <c r="AJ18" s="645"/>
      <c r="AK18" s="645"/>
      <c r="AL18" s="646">
        <v>23.7</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238</v>
      </c>
      <c r="BH18" s="642"/>
      <c r="BI18" s="642"/>
      <c r="BJ18" s="642"/>
      <c r="BK18" s="642"/>
      <c r="BL18" s="642"/>
      <c r="BM18" s="642"/>
      <c r="BN18" s="643"/>
      <c r="BO18" s="644" t="s">
        <v>173</v>
      </c>
      <c r="BP18" s="644"/>
      <c r="BQ18" s="644"/>
      <c r="BR18" s="644"/>
      <c r="BS18" s="650" t="s">
        <v>238</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238</v>
      </c>
      <c r="CS18" s="642"/>
      <c r="CT18" s="642"/>
      <c r="CU18" s="642"/>
      <c r="CV18" s="642"/>
      <c r="CW18" s="642"/>
      <c r="CX18" s="642"/>
      <c r="CY18" s="643"/>
      <c r="CZ18" s="644" t="s">
        <v>238</v>
      </c>
      <c r="DA18" s="644"/>
      <c r="DB18" s="644"/>
      <c r="DC18" s="644"/>
      <c r="DD18" s="650" t="s">
        <v>238</v>
      </c>
      <c r="DE18" s="642"/>
      <c r="DF18" s="642"/>
      <c r="DG18" s="642"/>
      <c r="DH18" s="642"/>
      <c r="DI18" s="642"/>
      <c r="DJ18" s="642"/>
      <c r="DK18" s="642"/>
      <c r="DL18" s="642"/>
      <c r="DM18" s="642"/>
      <c r="DN18" s="642"/>
      <c r="DO18" s="642"/>
      <c r="DP18" s="643"/>
      <c r="DQ18" s="650" t="s">
        <v>173</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2596668</v>
      </c>
      <c r="S19" s="642"/>
      <c r="T19" s="642"/>
      <c r="U19" s="642"/>
      <c r="V19" s="642"/>
      <c r="W19" s="642"/>
      <c r="X19" s="642"/>
      <c r="Y19" s="643"/>
      <c r="Z19" s="644">
        <v>11.7</v>
      </c>
      <c r="AA19" s="644"/>
      <c r="AB19" s="644"/>
      <c r="AC19" s="644"/>
      <c r="AD19" s="645">
        <v>2596668</v>
      </c>
      <c r="AE19" s="645"/>
      <c r="AF19" s="645"/>
      <c r="AG19" s="645"/>
      <c r="AH19" s="645"/>
      <c r="AI19" s="645"/>
      <c r="AJ19" s="645"/>
      <c r="AK19" s="645"/>
      <c r="AL19" s="646">
        <v>23.7</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49</v>
      </c>
      <c r="BH19" s="642"/>
      <c r="BI19" s="642"/>
      <c r="BJ19" s="642"/>
      <c r="BK19" s="642"/>
      <c r="BL19" s="642"/>
      <c r="BM19" s="642"/>
      <c r="BN19" s="643"/>
      <c r="BO19" s="644">
        <v>0</v>
      </c>
      <c r="BP19" s="644"/>
      <c r="BQ19" s="644"/>
      <c r="BR19" s="644"/>
      <c r="BS19" s="650" t="s">
        <v>238</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238</v>
      </c>
      <c r="CS19" s="642"/>
      <c r="CT19" s="642"/>
      <c r="CU19" s="642"/>
      <c r="CV19" s="642"/>
      <c r="CW19" s="642"/>
      <c r="CX19" s="642"/>
      <c r="CY19" s="643"/>
      <c r="CZ19" s="644" t="s">
        <v>173</v>
      </c>
      <c r="DA19" s="644"/>
      <c r="DB19" s="644"/>
      <c r="DC19" s="644"/>
      <c r="DD19" s="650" t="s">
        <v>238</v>
      </c>
      <c r="DE19" s="642"/>
      <c r="DF19" s="642"/>
      <c r="DG19" s="642"/>
      <c r="DH19" s="642"/>
      <c r="DI19" s="642"/>
      <c r="DJ19" s="642"/>
      <c r="DK19" s="642"/>
      <c r="DL19" s="642"/>
      <c r="DM19" s="642"/>
      <c r="DN19" s="642"/>
      <c r="DO19" s="642"/>
      <c r="DP19" s="643"/>
      <c r="DQ19" s="650" t="s">
        <v>173</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265686</v>
      </c>
      <c r="S20" s="642"/>
      <c r="T20" s="642"/>
      <c r="U20" s="642"/>
      <c r="V20" s="642"/>
      <c r="W20" s="642"/>
      <c r="X20" s="642"/>
      <c r="Y20" s="643"/>
      <c r="Z20" s="644">
        <v>1.2</v>
      </c>
      <c r="AA20" s="644"/>
      <c r="AB20" s="644"/>
      <c r="AC20" s="644"/>
      <c r="AD20" s="645" t="s">
        <v>173</v>
      </c>
      <c r="AE20" s="645"/>
      <c r="AF20" s="645"/>
      <c r="AG20" s="645"/>
      <c r="AH20" s="645"/>
      <c r="AI20" s="645"/>
      <c r="AJ20" s="645"/>
      <c r="AK20" s="645"/>
      <c r="AL20" s="646" t="s">
        <v>238</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49</v>
      </c>
      <c r="BH20" s="642"/>
      <c r="BI20" s="642"/>
      <c r="BJ20" s="642"/>
      <c r="BK20" s="642"/>
      <c r="BL20" s="642"/>
      <c r="BM20" s="642"/>
      <c r="BN20" s="643"/>
      <c r="BO20" s="644">
        <v>0</v>
      </c>
      <c r="BP20" s="644"/>
      <c r="BQ20" s="644"/>
      <c r="BR20" s="644"/>
      <c r="BS20" s="650" t="s">
        <v>173</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20737300</v>
      </c>
      <c r="CS20" s="642"/>
      <c r="CT20" s="642"/>
      <c r="CU20" s="642"/>
      <c r="CV20" s="642"/>
      <c r="CW20" s="642"/>
      <c r="CX20" s="642"/>
      <c r="CY20" s="643"/>
      <c r="CZ20" s="644">
        <v>100</v>
      </c>
      <c r="DA20" s="644"/>
      <c r="DB20" s="644"/>
      <c r="DC20" s="644"/>
      <c r="DD20" s="650">
        <v>1378453</v>
      </c>
      <c r="DE20" s="642"/>
      <c r="DF20" s="642"/>
      <c r="DG20" s="642"/>
      <c r="DH20" s="642"/>
      <c r="DI20" s="642"/>
      <c r="DJ20" s="642"/>
      <c r="DK20" s="642"/>
      <c r="DL20" s="642"/>
      <c r="DM20" s="642"/>
      <c r="DN20" s="642"/>
      <c r="DO20" s="642"/>
      <c r="DP20" s="643"/>
      <c r="DQ20" s="650">
        <v>13217365</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v>70</v>
      </c>
      <c r="S21" s="642"/>
      <c r="T21" s="642"/>
      <c r="U21" s="642"/>
      <c r="V21" s="642"/>
      <c r="W21" s="642"/>
      <c r="X21" s="642"/>
      <c r="Y21" s="643"/>
      <c r="Z21" s="644">
        <v>0</v>
      </c>
      <c r="AA21" s="644"/>
      <c r="AB21" s="644"/>
      <c r="AC21" s="644"/>
      <c r="AD21" s="645" t="s">
        <v>238</v>
      </c>
      <c r="AE21" s="645"/>
      <c r="AF21" s="645"/>
      <c r="AG21" s="645"/>
      <c r="AH21" s="645"/>
      <c r="AI21" s="645"/>
      <c r="AJ21" s="645"/>
      <c r="AK21" s="645"/>
      <c r="AL21" s="646" t="s">
        <v>238</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49</v>
      </c>
      <c r="BH21" s="642"/>
      <c r="BI21" s="642"/>
      <c r="BJ21" s="642"/>
      <c r="BK21" s="642"/>
      <c r="BL21" s="642"/>
      <c r="BM21" s="642"/>
      <c r="BN21" s="643"/>
      <c r="BO21" s="644">
        <v>0</v>
      </c>
      <c r="BP21" s="644"/>
      <c r="BQ21" s="644"/>
      <c r="BR21" s="644"/>
      <c r="BS21" s="650" t="s">
        <v>173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11196768</v>
      </c>
      <c r="S22" s="642"/>
      <c r="T22" s="642"/>
      <c r="U22" s="642"/>
      <c r="V22" s="642"/>
      <c r="W22" s="642"/>
      <c r="X22" s="642"/>
      <c r="Y22" s="643"/>
      <c r="Z22" s="644">
        <v>50.6</v>
      </c>
      <c r="AA22" s="644"/>
      <c r="AB22" s="644"/>
      <c r="AC22" s="644"/>
      <c r="AD22" s="645">
        <v>10931012</v>
      </c>
      <c r="AE22" s="645"/>
      <c r="AF22" s="645"/>
      <c r="AG22" s="645"/>
      <c r="AH22" s="645"/>
      <c r="AI22" s="645"/>
      <c r="AJ22" s="645"/>
      <c r="AK22" s="645"/>
      <c r="AL22" s="646">
        <v>99.6</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238</v>
      </c>
      <c r="BH22" s="642"/>
      <c r="BI22" s="642"/>
      <c r="BJ22" s="642"/>
      <c r="BK22" s="642"/>
      <c r="BL22" s="642"/>
      <c r="BM22" s="642"/>
      <c r="BN22" s="643"/>
      <c r="BO22" s="644" t="s">
        <v>238</v>
      </c>
      <c r="BP22" s="644"/>
      <c r="BQ22" s="644"/>
      <c r="BR22" s="644"/>
      <c r="BS22" s="650" t="s">
        <v>173</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11097</v>
      </c>
      <c r="S23" s="642"/>
      <c r="T23" s="642"/>
      <c r="U23" s="642"/>
      <c r="V23" s="642"/>
      <c r="W23" s="642"/>
      <c r="X23" s="642"/>
      <c r="Y23" s="643"/>
      <c r="Z23" s="644">
        <v>0.1</v>
      </c>
      <c r="AA23" s="644"/>
      <c r="AB23" s="644"/>
      <c r="AC23" s="644"/>
      <c r="AD23" s="645">
        <v>11097</v>
      </c>
      <c r="AE23" s="645"/>
      <c r="AF23" s="645"/>
      <c r="AG23" s="645"/>
      <c r="AH23" s="645"/>
      <c r="AI23" s="645"/>
      <c r="AJ23" s="645"/>
      <c r="AK23" s="645"/>
      <c r="AL23" s="646">
        <v>0.1</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238</v>
      </c>
      <c r="BH23" s="642"/>
      <c r="BI23" s="642"/>
      <c r="BJ23" s="642"/>
      <c r="BK23" s="642"/>
      <c r="BL23" s="642"/>
      <c r="BM23" s="642"/>
      <c r="BN23" s="643"/>
      <c r="BO23" s="644" t="s">
        <v>173</v>
      </c>
      <c r="BP23" s="644"/>
      <c r="BQ23" s="644"/>
      <c r="BR23" s="644"/>
      <c r="BS23" s="650" t="s">
        <v>173</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382765</v>
      </c>
      <c r="S24" s="642"/>
      <c r="T24" s="642"/>
      <c r="U24" s="642"/>
      <c r="V24" s="642"/>
      <c r="W24" s="642"/>
      <c r="X24" s="642"/>
      <c r="Y24" s="643"/>
      <c r="Z24" s="644">
        <v>1.7</v>
      </c>
      <c r="AA24" s="644"/>
      <c r="AB24" s="644"/>
      <c r="AC24" s="644"/>
      <c r="AD24" s="645">
        <v>24</v>
      </c>
      <c r="AE24" s="645"/>
      <c r="AF24" s="645"/>
      <c r="AG24" s="645"/>
      <c r="AH24" s="645"/>
      <c r="AI24" s="645"/>
      <c r="AJ24" s="645"/>
      <c r="AK24" s="645"/>
      <c r="AL24" s="646">
        <v>0</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238</v>
      </c>
      <c r="BH24" s="642"/>
      <c r="BI24" s="642"/>
      <c r="BJ24" s="642"/>
      <c r="BK24" s="642"/>
      <c r="BL24" s="642"/>
      <c r="BM24" s="642"/>
      <c r="BN24" s="643"/>
      <c r="BO24" s="644" t="s">
        <v>238</v>
      </c>
      <c r="BP24" s="644"/>
      <c r="BQ24" s="644"/>
      <c r="BR24" s="644"/>
      <c r="BS24" s="650" t="s">
        <v>173</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10159150</v>
      </c>
      <c r="CS24" s="631"/>
      <c r="CT24" s="631"/>
      <c r="CU24" s="631"/>
      <c r="CV24" s="631"/>
      <c r="CW24" s="631"/>
      <c r="CX24" s="631"/>
      <c r="CY24" s="632"/>
      <c r="CZ24" s="635">
        <v>49</v>
      </c>
      <c r="DA24" s="636"/>
      <c r="DB24" s="636"/>
      <c r="DC24" s="655"/>
      <c r="DD24" s="674">
        <v>5787888</v>
      </c>
      <c r="DE24" s="631"/>
      <c r="DF24" s="631"/>
      <c r="DG24" s="631"/>
      <c r="DH24" s="631"/>
      <c r="DI24" s="631"/>
      <c r="DJ24" s="631"/>
      <c r="DK24" s="632"/>
      <c r="DL24" s="674">
        <v>5411052</v>
      </c>
      <c r="DM24" s="631"/>
      <c r="DN24" s="631"/>
      <c r="DO24" s="631"/>
      <c r="DP24" s="631"/>
      <c r="DQ24" s="631"/>
      <c r="DR24" s="631"/>
      <c r="DS24" s="631"/>
      <c r="DT24" s="631"/>
      <c r="DU24" s="631"/>
      <c r="DV24" s="632"/>
      <c r="DW24" s="635">
        <v>46.1</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175780</v>
      </c>
      <c r="S25" s="642"/>
      <c r="T25" s="642"/>
      <c r="U25" s="642"/>
      <c r="V25" s="642"/>
      <c r="W25" s="642"/>
      <c r="X25" s="642"/>
      <c r="Y25" s="643"/>
      <c r="Z25" s="644">
        <v>0.8</v>
      </c>
      <c r="AA25" s="644"/>
      <c r="AB25" s="644"/>
      <c r="AC25" s="644"/>
      <c r="AD25" s="645">
        <v>17161</v>
      </c>
      <c r="AE25" s="645"/>
      <c r="AF25" s="645"/>
      <c r="AG25" s="645"/>
      <c r="AH25" s="645"/>
      <c r="AI25" s="645"/>
      <c r="AJ25" s="645"/>
      <c r="AK25" s="645"/>
      <c r="AL25" s="646">
        <v>0.2</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238</v>
      </c>
      <c r="BH25" s="642"/>
      <c r="BI25" s="642"/>
      <c r="BJ25" s="642"/>
      <c r="BK25" s="642"/>
      <c r="BL25" s="642"/>
      <c r="BM25" s="642"/>
      <c r="BN25" s="643"/>
      <c r="BO25" s="644" t="s">
        <v>238</v>
      </c>
      <c r="BP25" s="644"/>
      <c r="BQ25" s="644"/>
      <c r="BR25" s="644"/>
      <c r="BS25" s="650" t="s">
        <v>238</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2853223</v>
      </c>
      <c r="CS25" s="677"/>
      <c r="CT25" s="677"/>
      <c r="CU25" s="677"/>
      <c r="CV25" s="677"/>
      <c r="CW25" s="677"/>
      <c r="CX25" s="677"/>
      <c r="CY25" s="678"/>
      <c r="CZ25" s="646">
        <v>13.8</v>
      </c>
      <c r="DA25" s="675"/>
      <c r="DB25" s="675"/>
      <c r="DC25" s="679"/>
      <c r="DD25" s="650">
        <v>2642502</v>
      </c>
      <c r="DE25" s="677"/>
      <c r="DF25" s="677"/>
      <c r="DG25" s="677"/>
      <c r="DH25" s="677"/>
      <c r="DI25" s="677"/>
      <c r="DJ25" s="677"/>
      <c r="DK25" s="678"/>
      <c r="DL25" s="650">
        <v>2638354</v>
      </c>
      <c r="DM25" s="677"/>
      <c r="DN25" s="677"/>
      <c r="DO25" s="677"/>
      <c r="DP25" s="677"/>
      <c r="DQ25" s="677"/>
      <c r="DR25" s="677"/>
      <c r="DS25" s="677"/>
      <c r="DT25" s="677"/>
      <c r="DU25" s="677"/>
      <c r="DV25" s="678"/>
      <c r="DW25" s="646">
        <v>22.5</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198557</v>
      </c>
      <c r="S26" s="642"/>
      <c r="T26" s="642"/>
      <c r="U26" s="642"/>
      <c r="V26" s="642"/>
      <c r="W26" s="642"/>
      <c r="X26" s="642"/>
      <c r="Y26" s="643"/>
      <c r="Z26" s="644">
        <v>0.9</v>
      </c>
      <c r="AA26" s="644"/>
      <c r="AB26" s="644"/>
      <c r="AC26" s="644"/>
      <c r="AD26" s="645" t="s">
        <v>238</v>
      </c>
      <c r="AE26" s="645"/>
      <c r="AF26" s="645"/>
      <c r="AG26" s="645"/>
      <c r="AH26" s="645"/>
      <c r="AI26" s="645"/>
      <c r="AJ26" s="645"/>
      <c r="AK26" s="645"/>
      <c r="AL26" s="646" t="s">
        <v>173</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173</v>
      </c>
      <c r="BH26" s="642"/>
      <c r="BI26" s="642"/>
      <c r="BJ26" s="642"/>
      <c r="BK26" s="642"/>
      <c r="BL26" s="642"/>
      <c r="BM26" s="642"/>
      <c r="BN26" s="643"/>
      <c r="BO26" s="644" t="s">
        <v>173</v>
      </c>
      <c r="BP26" s="644"/>
      <c r="BQ26" s="644"/>
      <c r="BR26" s="644"/>
      <c r="BS26" s="650" t="s">
        <v>173</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1873011</v>
      </c>
      <c r="CS26" s="642"/>
      <c r="CT26" s="642"/>
      <c r="CU26" s="642"/>
      <c r="CV26" s="642"/>
      <c r="CW26" s="642"/>
      <c r="CX26" s="642"/>
      <c r="CY26" s="643"/>
      <c r="CZ26" s="646">
        <v>9</v>
      </c>
      <c r="DA26" s="675"/>
      <c r="DB26" s="675"/>
      <c r="DC26" s="679"/>
      <c r="DD26" s="650">
        <v>1696655</v>
      </c>
      <c r="DE26" s="642"/>
      <c r="DF26" s="642"/>
      <c r="DG26" s="642"/>
      <c r="DH26" s="642"/>
      <c r="DI26" s="642"/>
      <c r="DJ26" s="642"/>
      <c r="DK26" s="643"/>
      <c r="DL26" s="650" t="s">
        <v>238</v>
      </c>
      <c r="DM26" s="642"/>
      <c r="DN26" s="642"/>
      <c r="DO26" s="642"/>
      <c r="DP26" s="642"/>
      <c r="DQ26" s="642"/>
      <c r="DR26" s="642"/>
      <c r="DS26" s="642"/>
      <c r="DT26" s="642"/>
      <c r="DU26" s="642"/>
      <c r="DV26" s="643"/>
      <c r="DW26" s="646" t="s">
        <v>173</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3665751</v>
      </c>
      <c r="S27" s="642"/>
      <c r="T27" s="642"/>
      <c r="U27" s="642"/>
      <c r="V27" s="642"/>
      <c r="W27" s="642"/>
      <c r="X27" s="642"/>
      <c r="Y27" s="643"/>
      <c r="Z27" s="644">
        <v>16.600000000000001</v>
      </c>
      <c r="AA27" s="644"/>
      <c r="AB27" s="644"/>
      <c r="AC27" s="644"/>
      <c r="AD27" s="645" t="s">
        <v>173</v>
      </c>
      <c r="AE27" s="645"/>
      <c r="AF27" s="645"/>
      <c r="AG27" s="645"/>
      <c r="AH27" s="645"/>
      <c r="AI27" s="645"/>
      <c r="AJ27" s="645"/>
      <c r="AK27" s="645"/>
      <c r="AL27" s="646" t="s">
        <v>173</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6951457</v>
      </c>
      <c r="BH27" s="642"/>
      <c r="BI27" s="642"/>
      <c r="BJ27" s="642"/>
      <c r="BK27" s="642"/>
      <c r="BL27" s="642"/>
      <c r="BM27" s="642"/>
      <c r="BN27" s="643"/>
      <c r="BO27" s="644">
        <v>100</v>
      </c>
      <c r="BP27" s="644"/>
      <c r="BQ27" s="644"/>
      <c r="BR27" s="644"/>
      <c r="BS27" s="650">
        <v>115439</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5597731</v>
      </c>
      <c r="CS27" s="677"/>
      <c r="CT27" s="677"/>
      <c r="CU27" s="677"/>
      <c r="CV27" s="677"/>
      <c r="CW27" s="677"/>
      <c r="CX27" s="677"/>
      <c r="CY27" s="678"/>
      <c r="CZ27" s="646">
        <v>27</v>
      </c>
      <c r="DA27" s="675"/>
      <c r="DB27" s="675"/>
      <c r="DC27" s="679"/>
      <c r="DD27" s="650">
        <v>1466764</v>
      </c>
      <c r="DE27" s="677"/>
      <c r="DF27" s="677"/>
      <c r="DG27" s="677"/>
      <c r="DH27" s="677"/>
      <c r="DI27" s="677"/>
      <c r="DJ27" s="677"/>
      <c r="DK27" s="678"/>
      <c r="DL27" s="650">
        <v>1466764</v>
      </c>
      <c r="DM27" s="677"/>
      <c r="DN27" s="677"/>
      <c r="DO27" s="677"/>
      <c r="DP27" s="677"/>
      <c r="DQ27" s="677"/>
      <c r="DR27" s="677"/>
      <c r="DS27" s="677"/>
      <c r="DT27" s="677"/>
      <c r="DU27" s="677"/>
      <c r="DV27" s="678"/>
      <c r="DW27" s="646">
        <v>12.5</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v>664</v>
      </c>
      <c r="S28" s="642"/>
      <c r="T28" s="642"/>
      <c r="U28" s="642"/>
      <c r="V28" s="642"/>
      <c r="W28" s="642"/>
      <c r="X28" s="642"/>
      <c r="Y28" s="643"/>
      <c r="Z28" s="644">
        <v>0</v>
      </c>
      <c r="AA28" s="644"/>
      <c r="AB28" s="644"/>
      <c r="AC28" s="644"/>
      <c r="AD28" s="645">
        <v>664</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1708196</v>
      </c>
      <c r="CS28" s="642"/>
      <c r="CT28" s="642"/>
      <c r="CU28" s="642"/>
      <c r="CV28" s="642"/>
      <c r="CW28" s="642"/>
      <c r="CX28" s="642"/>
      <c r="CY28" s="643"/>
      <c r="CZ28" s="646">
        <v>8.1999999999999993</v>
      </c>
      <c r="DA28" s="675"/>
      <c r="DB28" s="675"/>
      <c r="DC28" s="679"/>
      <c r="DD28" s="650">
        <v>1678622</v>
      </c>
      <c r="DE28" s="642"/>
      <c r="DF28" s="642"/>
      <c r="DG28" s="642"/>
      <c r="DH28" s="642"/>
      <c r="DI28" s="642"/>
      <c r="DJ28" s="642"/>
      <c r="DK28" s="643"/>
      <c r="DL28" s="650">
        <v>1305934</v>
      </c>
      <c r="DM28" s="642"/>
      <c r="DN28" s="642"/>
      <c r="DO28" s="642"/>
      <c r="DP28" s="642"/>
      <c r="DQ28" s="642"/>
      <c r="DR28" s="642"/>
      <c r="DS28" s="642"/>
      <c r="DT28" s="642"/>
      <c r="DU28" s="642"/>
      <c r="DV28" s="643"/>
      <c r="DW28" s="646">
        <v>11.1</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1623994</v>
      </c>
      <c r="S29" s="642"/>
      <c r="T29" s="642"/>
      <c r="U29" s="642"/>
      <c r="V29" s="642"/>
      <c r="W29" s="642"/>
      <c r="X29" s="642"/>
      <c r="Y29" s="643"/>
      <c r="Z29" s="644">
        <v>7.3</v>
      </c>
      <c r="AA29" s="644"/>
      <c r="AB29" s="644"/>
      <c r="AC29" s="644"/>
      <c r="AD29" s="645" t="s">
        <v>173</v>
      </c>
      <c r="AE29" s="645"/>
      <c r="AF29" s="645"/>
      <c r="AG29" s="645"/>
      <c r="AH29" s="645"/>
      <c r="AI29" s="645"/>
      <c r="AJ29" s="645"/>
      <c r="AK29" s="645"/>
      <c r="AL29" s="646" t="s">
        <v>173</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1708091</v>
      </c>
      <c r="CS29" s="677"/>
      <c r="CT29" s="677"/>
      <c r="CU29" s="677"/>
      <c r="CV29" s="677"/>
      <c r="CW29" s="677"/>
      <c r="CX29" s="677"/>
      <c r="CY29" s="678"/>
      <c r="CZ29" s="646">
        <v>8.1999999999999993</v>
      </c>
      <c r="DA29" s="675"/>
      <c r="DB29" s="675"/>
      <c r="DC29" s="679"/>
      <c r="DD29" s="650">
        <v>1678517</v>
      </c>
      <c r="DE29" s="677"/>
      <c r="DF29" s="677"/>
      <c r="DG29" s="677"/>
      <c r="DH29" s="677"/>
      <c r="DI29" s="677"/>
      <c r="DJ29" s="677"/>
      <c r="DK29" s="678"/>
      <c r="DL29" s="650">
        <v>1305829</v>
      </c>
      <c r="DM29" s="677"/>
      <c r="DN29" s="677"/>
      <c r="DO29" s="677"/>
      <c r="DP29" s="677"/>
      <c r="DQ29" s="677"/>
      <c r="DR29" s="677"/>
      <c r="DS29" s="677"/>
      <c r="DT29" s="677"/>
      <c r="DU29" s="677"/>
      <c r="DV29" s="678"/>
      <c r="DW29" s="646">
        <v>11.1</v>
      </c>
      <c r="DX29" s="675"/>
      <c r="DY29" s="675"/>
      <c r="DZ29" s="675"/>
      <c r="EA29" s="675"/>
      <c r="EB29" s="675"/>
      <c r="EC29" s="676"/>
    </row>
    <row r="30" spans="2:133" ht="11.25" customHeight="1" x14ac:dyDescent="0.15">
      <c r="B30" s="638" t="s">
        <v>307</v>
      </c>
      <c r="C30" s="639"/>
      <c r="D30" s="639"/>
      <c r="E30" s="639"/>
      <c r="F30" s="639"/>
      <c r="G30" s="639"/>
      <c r="H30" s="639"/>
      <c r="I30" s="639"/>
      <c r="J30" s="639"/>
      <c r="K30" s="639"/>
      <c r="L30" s="639"/>
      <c r="M30" s="639"/>
      <c r="N30" s="639"/>
      <c r="O30" s="639"/>
      <c r="P30" s="639"/>
      <c r="Q30" s="640"/>
      <c r="R30" s="641">
        <v>28673</v>
      </c>
      <c r="S30" s="642"/>
      <c r="T30" s="642"/>
      <c r="U30" s="642"/>
      <c r="V30" s="642"/>
      <c r="W30" s="642"/>
      <c r="X30" s="642"/>
      <c r="Y30" s="643"/>
      <c r="Z30" s="644">
        <v>0.1</v>
      </c>
      <c r="AA30" s="644"/>
      <c r="AB30" s="644"/>
      <c r="AC30" s="644"/>
      <c r="AD30" s="645">
        <v>13617</v>
      </c>
      <c r="AE30" s="645"/>
      <c r="AF30" s="645"/>
      <c r="AG30" s="645"/>
      <c r="AH30" s="645"/>
      <c r="AI30" s="645"/>
      <c r="AJ30" s="645"/>
      <c r="AK30" s="645"/>
      <c r="AL30" s="646">
        <v>0.1</v>
      </c>
      <c r="AM30" s="647"/>
      <c r="AN30" s="647"/>
      <c r="AO30" s="648"/>
      <c r="AP30" s="689" t="s">
        <v>308</v>
      </c>
      <c r="AQ30" s="690"/>
      <c r="AR30" s="690"/>
      <c r="AS30" s="690"/>
      <c r="AT30" s="695" t="s">
        <v>309</v>
      </c>
      <c r="AU30" s="230"/>
      <c r="AV30" s="230"/>
      <c r="AW30" s="230"/>
      <c r="AX30" s="627" t="s">
        <v>187</v>
      </c>
      <c r="AY30" s="628"/>
      <c r="AZ30" s="628"/>
      <c r="BA30" s="628"/>
      <c r="BB30" s="628"/>
      <c r="BC30" s="628"/>
      <c r="BD30" s="628"/>
      <c r="BE30" s="628"/>
      <c r="BF30" s="629"/>
      <c r="BG30" s="701">
        <v>99.3</v>
      </c>
      <c r="BH30" s="702"/>
      <c r="BI30" s="702"/>
      <c r="BJ30" s="702"/>
      <c r="BK30" s="702"/>
      <c r="BL30" s="702"/>
      <c r="BM30" s="636">
        <v>97.6</v>
      </c>
      <c r="BN30" s="702"/>
      <c r="BO30" s="702"/>
      <c r="BP30" s="702"/>
      <c r="BQ30" s="703"/>
      <c r="BR30" s="701">
        <v>99.3</v>
      </c>
      <c r="BS30" s="702"/>
      <c r="BT30" s="702"/>
      <c r="BU30" s="702"/>
      <c r="BV30" s="702"/>
      <c r="BW30" s="702"/>
      <c r="BX30" s="636">
        <v>97.3</v>
      </c>
      <c r="BY30" s="702"/>
      <c r="BZ30" s="702"/>
      <c r="CA30" s="702"/>
      <c r="CB30" s="703"/>
      <c r="CD30" s="706"/>
      <c r="CE30" s="707"/>
      <c r="CF30" s="656" t="s">
        <v>310</v>
      </c>
      <c r="CG30" s="657"/>
      <c r="CH30" s="657"/>
      <c r="CI30" s="657"/>
      <c r="CJ30" s="657"/>
      <c r="CK30" s="657"/>
      <c r="CL30" s="657"/>
      <c r="CM30" s="657"/>
      <c r="CN30" s="657"/>
      <c r="CO30" s="657"/>
      <c r="CP30" s="657"/>
      <c r="CQ30" s="658"/>
      <c r="CR30" s="641">
        <v>1619172</v>
      </c>
      <c r="CS30" s="642"/>
      <c r="CT30" s="642"/>
      <c r="CU30" s="642"/>
      <c r="CV30" s="642"/>
      <c r="CW30" s="642"/>
      <c r="CX30" s="642"/>
      <c r="CY30" s="643"/>
      <c r="CZ30" s="646">
        <v>7.8</v>
      </c>
      <c r="DA30" s="675"/>
      <c r="DB30" s="675"/>
      <c r="DC30" s="679"/>
      <c r="DD30" s="650">
        <v>1589598</v>
      </c>
      <c r="DE30" s="642"/>
      <c r="DF30" s="642"/>
      <c r="DG30" s="642"/>
      <c r="DH30" s="642"/>
      <c r="DI30" s="642"/>
      <c r="DJ30" s="642"/>
      <c r="DK30" s="643"/>
      <c r="DL30" s="650">
        <v>1216910</v>
      </c>
      <c r="DM30" s="642"/>
      <c r="DN30" s="642"/>
      <c r="DO30" s="642"/>
      <c r="DP30" s="642"/>
      <c r="DQ30" s="642"/>
      <c r="DR30" s="642"/>
      <c r="DS30" s="642"/>
      <c r="DT30" s="642"/>
      <c r="DU30" s="642"/>
      <c r="DV30" s="643"/>
      <c r="DW30" s="646">
        <v>10.4</v>
      </c>
      <c r="DX30" s="675"/>
      <c r="DY30" s="675"/>
      <c r="DZ30" s="675"/>
      <c r="EA30" s="675"/>
      <c r="EB30" s="675"/>
      <c r="EC30" s="676"/>
    </row>
    <row r="31" spans="2:133" ht="11.25" customHeight="1" x14ac:dyDescent="0.15">
      <c r="B31" s="638" t="s">
        <v>311</v>
      </c>
      <c r="C31" s="639"/>
      <c r="D31" s="639"/>
      <c r="E31" s="639"/>
      <c r="F31" s="639"/>
      <c r="G31" s="639"/>
      <c r="H31" s="639"/>
      <c r="I31" s="639"/>
      <c r="J31" s="639"/>
      <c r="K31" s="639"/>
      <c r="L31" s="639"/>
      <c r="M31" s="639"/>
      <c r="N31" s="639"/>
      <c r="O31" s="639"/>
      <c r="P31" s="639"/>
      <c r="Q31" s="640"/>
      <c r="R31" s="641">
        <v>948778</v>
      </c>
      <c r="S31" s="642"/>
      <c r="T31" s="642"/>
      <c r="U31" s="642"/>
      <c r="V31" s="642"/>
      <c r="W31" s="642"/>
      <c r="X31" s="642"/>
      <c r="Y31" s="643"/>
      <c r="Z31" s="644">
        <v>4.3</v>
      </c>
      <c r="AA31" s="644"/>
      <c r="AB31" s="644"/>
      <c r="AC31" s="644"/>
      <c r="AD31" s="645" t="s">
        <v>173</v>
      </c>
      <c r="AE31" s="645"/>
      <c r="AF31" s="645"/>
      <c r="AG31" s="645"/>
      <c r="AH31" s="645"/>
      <c r="AI31" s="645"/>
      <c r="AJ31" s="645"/>
      <c r="AK31" s="645"/>
      <c r="AL31" s="646" t="s">
        <v>238</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99.3</v>
      </c>
      <c r="BH31" s="677"/>
      <c r="BI31" s="677"/>
      <c r="BJ31" s="677"/>
      <c r="BK31" s="677"/>
      <c r="BL31" s="677"/>
      <c r="BM31" s="647">
        <v>97.5</v>
      </c>
      <c r="BN31" s="699"/>
      <c r="BO31" s="699"/>
      <c r="BP31" s="699"/>
      <c r="BQ31" s="700"/>
      <c r="BR31" s="698">
        <v>99.3</v>
      </c>
      <c r="BS31" s="677"/>
      <c r="BT31" s="677"/>
      <c r="BU31" s="677"/>
      <c r="BV31" s="677"/>
      <c r="BW31" s="677"/>
      <c r="BX31" s="647">
        <v>97.2</v>
      </c>
      <c r="BY31" s="699"/>
      <c r="BZ31" s="699"/>
      <c r="CA31" s="699"/>
      <c r="CB31" s="700"/>
      <c r="CD31" s="706"/>
      <c r="CE31" s="707"/>
      <c r="CF31" s="656" t="s">
        <v>314</v>
      </c>
      <c r="CG31" s="657"/>
      <c r="CH31" s="657"/>
      <c r="CI31" s="657"/>
      <c r="CJ31" s="657"/>
      <c r="CK31" s="657"/>
      <c r="CL31" s="657"/>
      <c r="CM31" s="657"/>
      <c r="CN31" s="657"/>
      <c r="CO31" s="657"/>
      <c r="CP31" s="657"/>
      <c r="CQ31" s="658"/>
      <c r="CR31" s="641">
        <v>88919</v>
      </c>
      <c r="CS31" s="677"/>
      <c r="CT31" s="677"/>
      <c r="CU31" s="677"/>
      <c r="CV31" s="677"/>
      <c r="CW31" s="677"/>
      <c r="CX31" s="677"/>
      <c r="CY31" s="678"/>
      <c r="CZ31" s="646">
        <v>0.4</v>
      </c>
      <c r="DA31" s="675"/>
      <c r="DB31" s="675"/>
      <c r="DC31" s="679"/>
      <c r="DD31" s="650">
        <v>88919</v>
      </c>
      <c r="DE31" s="677"/>
      <c r="DF31" s="677"/>
      <c r="DG31" s="677"/>
      <c r="DH31" s="677"/>
      <c r="DI31" s="677"/>
      <c r="DJ31" s="677"/>
      <c r="DK31" s="678"/>
      <c r="DL31" s="650">
        <v>88919</v>
      </c>
      <c r="DM31" s="677"/>
      <c r="DN31" s="677"/>
      <c r="DO31" s="677"/>
      <c r="DP31" s="677"/>
      <c r="DQ31" s="677"/>
      <c r="DR31" s="677"/>
      <c r="DS31" s="677"/>
      <c r="DT31" s="677"/>
      <c r="DU31" s="677"/>
      <c r="DV31" s="678"/>
      <c r="DW31" s="646">
        <v>0.8</v>
      </c>
      <c r="DX31" s="675"/>
      <c r="DY31" s="675"/>
      <c r="DZ31" s="675"/>
      <c r="EA31" s="675"/>
      <c r="EB31" s="675"/>
      <c r="EC31" s="676"/>
    </row>
    <row r="32" spans="2:133" ht="11.25" customHeight="1" x14ac:dyDescent="0.15">
      <c r="B32" s="638" t="s">
        <v>315</v>
      </c>
      <c r="C32" s="639"/>
      <c r="D32" s="639"/>
      <c r="E32" s="639"/>
      <c r="F32" s="639"/>
      <c r="G32" s="639"/>
      <c r="H32" s="639"/>
      <c r="I32" s="639"/>
      <c r="J32" s="639"/>
      <c r="K32" s="639"/>
      <c r="L32" s="639"/>
      <c r="M32" s="639"/>
      <c r="N32" s="639"/>
      <c r="O32" s="639"/>
      <c r="P32" s="639"/>
      <c r="Q32" s="640"/>
      <c r="R32" s="641">
        <v>1690806</v>
      </c>
      <c r="S32" s="642"/>
      <c r="T32" s="642"/>
      <c r="U32" s="642"/>
      <c r="V32" s="642"/>
      <c r="W32" s="642"/>
      <c r="X32" s="642"/>
      <c r="Y32" s="643"/>
      <c r="Z32" s="644">
        <v>7.6</v>
      </c>
      <c r="AA32" s="644"/>
      <c r="AB32" s="644"/>
      <c r="AC32" s="644"/>
      <c r="AD32" s="645" t="s">
        <v>173</v>
      </c>
      <c r="AE32" s="645"/>
      <c r="AF32" s="645"/>
      <c r="AG32" s="645"/>
      <c r="AH32" s="645"/>
      <c r="AI32" s="645"/>
      <c r="AJ32" s="645"/>
      <c r="AK32" s="645"/>
      <c r="AL32" s="646" t="s">
        <v>173</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99.4</v>
      </c>
      <c r="BH32" s="711"/>
      <c r="BI32" s="711"/>
      <c r="BJ32" s="711"/>
      <c r="BK32" s="711"/>
      <c r="BL32" s="711"/>
      <c r="BM32" s="712">
        <v>97.7</v>
      </c>
      <c r="BN32" s="711"/>
      <c r="BO32" s="711"/>
      <c r="BP32" s="711"/>
      <c r="BQ32" s="713"/>
      <c r="BR32" s="710">
        <v>99.4</v>
      </c>
      <c r="BS32" s="711"/>
      <c r="BT32" s="711"/>
      <c r="BU32" s="711"/>
      <c r="BV32" s="711"/>
      <c r="BW32" s="711"/>
      <c r="BX32" s="712">
        <v>97.3</v>
      </c>
      <c r="BY32" s="711"/>
      <c r="BZ32" s="711"/>
      <c r="CA32" s="711"/>
      <c r="CB32" s="713"/>
      <c r="CD32" s="708"/>
      <c r="CE32" s="709"/>
      <c r="CF32" s="656" t="s">
        <v>317</v>
      </c>
      <c r="CG32" s="657"/>
      <c r="CH32" s="657"/>
      <c r="CI32" s="657"/>
      <c r="CJ32" s="657"/>
      <c r="CK32" s="657"/>
      <c r="CL32" s="657"/>
      <c r="CM32" s="657"/>
      <c r="CN32" s="657"/>
      <c r="CO32" s="657"/>
      <c r="CP32" s="657"/>
      <c r="CQ32" s="658"/>
      <c r="CR32" s="641">
        <v>105</v>
      </c>
      <c r="CS32" s="642"/>
      <c r="CT32" s="642"/>
      <c r="CU32" s="642"/>
      <c r="CV32" s="642"/>
      <c r="CW32" s="642"/>
      <c r="CX32" s="642"/>
      <c r="CY32" s="643"/>
      <c r="CZ32" s="646">
        <v>0</v>
      </c>
      <c r="DA32" s="675"/>
      <c r="DB32" s="675"/>
      <c r="DC32" s="679"/>
      <c r="DD32" s="650">
        <v>105</v>
      </c>
      <c r="DE32" s="642"/>
      <c r="DF32" s="642"/>
      <c r="DG32" s="642"/>
      <c r="DH32" s="642"/>
      <c r="DI32" s="642"/>
      <c r="DJ32" s="642"/>
      <c r="DK32" s="643"/>
      <c r="DL32" s="650">
        <v>105</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318</v>
      </c>
      <c r="C33" s="639"/>
      <c r="D33" s="639"/>
      <c r="E33" s="639"/>
      <c r="F33" s="639"/>
      <c r="G33" s="639"/>
      <c r="H33" s="639"/>
      <c r="I33" s="639"/>
      <c r="J33" s="639"/>
      <c r="K33" s="639"/>
      <c r="L33" s="639"/>
      <c r="M33" s="639"/>
      <c r="N33" s="639"/>
      <c r="O33" s="639"/>
      <c r="P33" s="639"/>
      <c r="Q33" s="640"/>
      <c r="R33" s="641">
        <v>961959</v>
      </c>
      <c r="S33" s="642"/>
      <c r="T33" s="642"/>
      <c r="U33" s="642"/>
      <c r="V33" s="642"/>
      <c r="W33" s="642"/>
      <c r="X33" s="642"/>
      <c r="Y33" s="643"/>
      <c r="Z33" s="644">
        <v>4.3</v>
      </c>
      <c r="AA33" s="644"/>
      <c r="AB33" s="644"/>
      <c r="AC33" s="644"/>
      <c r="AD33" s="645" t="s">
        <v>173</v>
      </c>
      <c r="AE33" s="645"/>
      <c r="AF33" s="645"/>
      <c r="AG33" s="645"/>
      <c r="AH33" s="645"/>
      <c r="AI33" s="645"/>
      <c r="AJ33" s="645"/>
      <c r="AK33" s="645"/>
      <c r="AL33" s="646" t="s">
        <v>173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9191812</v>
      </c>
      <c r="CS33" s="677"/>
      <c r="CT33" s="677"/>
      <c r="CU33" s="677"/>
      <c r="CV33" s="677"/>
      <c r="CW33" s="677"/>
      <c r="CX33" s="677"/>
      <c r="CY33" s="678"/>
      <c r="CZ33" s="646">
        <v>44.3</v>
      </c>
      <c r="DA33" s="675"/>
      <c r="DB33" s="675"/>
      <c r="DC33" s="679"/>
      <c r="DD33" s="650">
        <v>7169522</v>
      </c>
      <c r="DE33" s="677"/>
      <c r="DF33" s="677"/>
      <c r="DG33" s="677"/>
      <c r="DH33" s="677"/>
      <c r="DI33" s="677"/>
      <c r="DJ33" s="677"/>
      <c r="DK33" s="678"/>
      <c r="DL33" s="650">
        <v>5826820</v>
      </c>
      <c r="DM33" s="677"/>
      <c r="DN33" s="677"/>
      <c r="DO33" s="677"/>
      <c r="DP33" s="677"/>
      <c r="DQ33" s="677"/>
      <c r="DR33" s="677"/>
      <c r="DS33" s="677"/>
      <c r="DT33" s="677"/>
      <c r="DU33" s="677"/>
      <c r="DV33" s="678"/>
      <c r="DW33" s="646">
        <v>49.6</v>
      </c>
      <c r="DX33" s="675"/>
      <c r="DY33" s="675"/>
      <c r="DZ33" s="675"/>
      <c r="EA33" s="675"/>
      <c r="EB33" s="675"/>
      <c r="EC33" s="676"/>
    </row>
    <row r="34" spans="2:133" ht="11.25" customHeight="1" x14ac:dyDescent="0.15">
      <c r="B34" s="638" t="s">
        <v>320</v>
      </c>
      <c r="C34" s="639"/>
      <c r="D34" s="639"/>
      <c r="E34" s="639"/>
      <c r="F34" s="639"/>
      <c r="G34" s="639"/>
      <c r="H34" s="639"/>
      <c r="I34" s="639"/>
      <c r="J34" s="639"/>
      <c r="K34" s="639"/>
      <c r="L34" s="639"/>
      <c r="M34" s="639"/>
      <c r="N34" s="639"/>
      <c r="O34" s="639"/>
      <c r="P34" s="639"/>
      <c r="Q34" s="640"/>
      <c r="R34" s="641">
        <v>245236</v>
      </c>
      <c r="S34" s="642"/>
      <c r="T34" s="642"/>
      <c r="U34" s="642"/>
      <c r="V34" s="642"/>
      <c r="W34" s="642"/>
      <c r="X34" s="642"/>
      <c r="Y34" s="643"/>
      <c r="Z34" s="644">
        <v>1.1000000000000001</v>
      </c>
      <c r="AA34" s="644"/>
      <c r="AB34" s="644"/>
      <c r="AC34" s="644"/>
      <c r="AD34" s="645">
        <v>3929</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3116128</v>
      </c>
      <c r="CS34" s="642"/>
      <c r="CT34" s="642"/>
      <c r="CU34" s="642"/>
      <c r="CV34" s="642"/>
      <c r="CW34" s="642"/>
      <c r="CX34" s="642"/>
      <c r="CY34" s="643"/>
      <c r="CZ34" s="646">
        <v>15</v>
      </c>
      <c r="DA34" s="675"/>
      <c r="DB34" s="675"/>
      <c r="DC34" s="679"/>
      <c r="DD34" s="650">
        <v>2568096</v>
      </c>
      <c r="DE34" s="642"/>
      <c r="DF34" s="642"/>
      <c r="DG34" s="642"/>
      <c r="DH34" s="642"/>
      <c r="DI34" s="642"/>
      <c r="DJ34" s="642"/>
      <c r="DK34" s="643"/>
      <c r="DL34" s="650">
        <v>1872843</v>
      </c>
      <c r="DM34" s="642"/>
      <c r="DN34" s="642"/>
      <c r="DO34" s="642"/>
      <c r="DP34" s="642"/>
      <c r="DQ34" s="642"/>
      <c r="DR34" s="642"/>
      <c r="DS34" s="642"/>
      <c r="DT34" s="642"/>
      <c r="DU34" s="642"/>
      <c r="DV34" s="643"/>
      <c r="DW34" s="646">
        <v>15.9</v>
      </c>
      <c r="DX34" s="675"/>
      <c r="DY34" s="675"/>
      <c r="DZ34" s="675"/>
      <c r="EA34" s="675"/>
      <c r="EB34" s="675"/>
      <c r="EC34" s="676"/>
    </row>
    <row r="35" spans="2:133" ht="11.25" customHeight="1" x14ac:dyDescent="0.15">
      <c r="B35" s="638" t="s">
        <v>324</v>
      </c>
      <c r="C35" s="639"/>
      <c r="D35" s="639"/>
      <c r="E35" s="639"/>
      <c r="F35" s="639"/>
      <c r="G35" s="639"/>
      <c r="H35" s="639"/>
      <c r="I35" s="639"/>
      <c r="J35" s="639"/>
      <c r="K35" s="639"/>
      <c r="L35" s="639"/>
      <c r="M35" s="639"/>
      <c r="N35" s="639"/>
      <c r="O35" s="639"/>
      <c r="P35" s="639"/>
      <c r="Q35" s="640"/>
      <c r="R35" s="641">
        <v>1008785</v>
      </c>
      <c r="S35" s="642"/>
      <c r="T35" s="642"/>
      <c r="U35" s="642"/>
      <c r="V35" s="642"/>
      <c r="W35" s="642"/>
      <c r="X35" s="642"/>
      <c r="Y35" s="643"/>
      <c r="Z35" s="644">
        <v>4.5999999999999996</v>
      </c>
      <c r="AA35" s="644"/>
      <c r="AB35" s="644"/>
      <c r="AC35" s="644"/>
      <c r="AD35" s="645" t="s">
        <v>173</v>
      </c>
      <c r="AE35" s="645"/>
      <c r="AF35" s="645"/>
      <c r="AG35" s="645"/>
      <c r="AH35" s="645"/>
      <c r="AI35" s="645"/>
      <c r="AJ35" s="645"/>
      <c r="AK35" s="645"/>
      <c r="AL35" s="646" t="s">
        <v>238</v>
      </c>
      <c r="AM35" s="647"/>
      <c r="AN35" s="647"/>
      <c r="AO35" s="648"/>
      <c r="AP35" s="234"/>
      <c r="AQ35" s="714" t="s">
        <v>325</v>
      </c>
      <c r="AR35" s="715"/>
      <c r="AS35" s="715"/>
      <c r="AT35" s="715"/>
      <c r="AU35" s="715"/>
      <c r="AV35" s="715"/>
      <c r="AW35" s="715"/>
      <c r="AX35" s="715"/>
      <c r="AY35" s="716"/>
      <c r="AZ35" s="630">
        <v>2567135</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261583</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210345</v>
      </c>
      <c r="CS35" s="677"/>
      <c r="CT35" s="677"/>
      <c r="CU35" s="677"/>
      <c r="CV35" s="677"/>
      <c r="CW35" s="677"/>
      <c r="CX35" s="677"/>
      <c r="CY35" s="678"/>
      <c r="CZ35" s="646">
        <v>1</v>
      </c>
      <c r="DA35" s="675"/>
      <c r="DB35" s="675"/>
      <c r="DC35" s="679"/>
      <c r="DD35" s="650">
        <v>188224</v>
      </c>
      <c r="DE35" s="677"/>
      <c r="DF35" s="677"/>
      <c r="DG35" s="677"/>
      <c r="DH35" s="677"/>
      <c r="DI35" s="677"/>
      <c r="DJ35" s="677"/>
      <c r="DK35" s="678"/>
      <c r="DL35" s="650">
        <v>158789</v>
      </c>
      <c r="DM35" s="677"/>
      <c r="DN35" s="677"/>
      <c r="DO35" s="677"/>
      <c r="DP35" s="677"/>
      <c r="DQ35" s="677"/>
      <c r="DR35" s="677"/>
      <c r="DS35" s="677"/>
      <c r="DT35" s="677"/>
      <c r="DU35" s="677"/>
      <c r="DV35" s="678"/>
      <c r="DW35" s="646">
        <v>1.4</v>
      </c>
      <c r="DX35" s="675"/>
      <c r="DY35" s="675"/>
      <c r="DZ35" s="675"/>
      <c r="EA35" s="675"/>
      <c r="EB35" s="675"/>
      <c r="EC35" s="676"/>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173</v>
      </c>
      <c r="S36" s="642"/>
      <c r="T36" s="642"/>
      <c r="U36" s="642"/>
      <c r="V36" s="642"/>
      <c r="W36" s="642"/>
      <c r="X36" s="642"/>
      <c r="Y36" s="643"/>
      <c r="Z36" s="644" t="s">
        <v>173</v>
      </c>
      <c r="AA36" s="644"/>
      <c r="AB36" s="644"/>
      <c r="AC36" s="644"/>
      <c r="AD36" s="645" t="s">
        <v>238</v>
      </c>
      <c r="AE36" s="645"/>
      <c r="AF36" s="645"/>
      <c r="AG36" s="645"/>
      <c r="AH36" s="645"/>
      <c r="AI36" s="645"/>
      <c r="AJ36" s="645"/>
      <c r="AK36" s="645"/>
      <c r="AL36" s="646" t="s">
        <v>238</v>
      </c>
      <c r="AM36" s="647"/>
      <c r="AN36" s="647"/>
      <c r="AO36" s="648"/>
      <c r="AQ36" s="718" t="s">
        <v>329</v>
      </c>
      <c r="AR36" s="719"/>
      <c r="AS36" s="719"/>
      <c r="AT36" s="719"/>
      <c r="AU36" s="719"/>
      <c r="AV36" s="719"/>
      <c r="AW36" s="719"/>
      <c r="AX36" s="719"/>
      <c r="AY36" s="720"/>
      <c r="AZ36" s="641">
        <v>695007</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186482</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2163155</v>
      </c>
      <c r="CS36" s="642"/>
      <c r="CT36" s="642"/>
      <c r="CU36" s="642"/>
      <c r="CV36" s="642"/>
      <c r="CW36" s="642"/>
      <c r="CX36" s="642"/>
      <c r="CY36" s="643"/>
      <c r="CZ36" s="646">
        <v>10.4</v>
      </c>
      <c r="DA36" s="675"/>
      <c r="DB36" s="675"/>
      <c r="DC36" s="679"/>
      <c r="DD36" s="650">
        <v>2061331</v>
      </c>
      <c r="DE36" s="642"/>
      <c r="DF36" s="642"/>
      <c r="DG36" s="642"/>
      <c r="DH36" s="642"/>
      <c r="DI36" s="642"/>
      <c r="DJ36" s="642"/>
      <c r="DK36" s="643"/>
      <c r="DL36" s="650">
        <v>1740171</v>
      </c>
      <c r="DM36" s="642"/>
      <c r="DN36" s="642"/>
      <c r="DO36" s="642"/>
      <c r="DP36" s="642"/>
      <c r="DQ36" s="642"/>
      <c r="DR36" s="642"/>
      <c r="DS36" s="642"/>
      <c r="DT36" s="642"/>
      <c r="DU36" s="642"/>
      <c r="DV36" s="643"/>
      <c r="DW36" s="646">
        <v>14.8</v>
      </c>
      <c r="DX36" s="675"/>
      <c r="DY36" s="675"/>
      <c r="DZ36" s="675"/>
      <c r="EA36" s="675"/>
      <c r="EB36" s="675"/>
      <c r="EC36" s="676"/>
    </row>
    <row r="37" spans="2:133" ht="11.25" customHeight="1" x14ac:dyDescent="0.15">
      <c r="B37" s="638" t="s">
        <v>332</v>
      </c>
      <c r="C37" s="639"/>
      <c r="D37" s="639"/>
      <c r="E37" s="639"/>
      <c r="F37" s="639"/>
      <c r="G37" s="639"/>
      <c r="H37" s="639"/>
      <c r="I37" s="639"/>
      <c r="J37" s="639"/>
      <c r="K37" s="639"/>
      <c r="L37" s="639"/>
      <c r="M37" s="639"/>
      <c r="N37" s="639"/>
      <c r="O37" s="639"/>
      <c r="P37" s="639"/>
      <c r="Q37" s="640"/>
      <c r="R37" s="641">
        <v>769685</v>
      </c>
      <c r="S37" s="642"/>
      <c r="T37" s="642"/>
      <c r="U37" s="642"/>
      <c r="V37" s="642"/>
      <c r="W37" s="642"/>
      <c r="X37" s="642"/>
      <c r="Y37" s="643"/>
      <c r="Z37" s="644">
        <v>3.5</v>
      </c>
      <c r="AA37" s="644"/>
      <c r="AB37" s="644"/>
      <c r="AC37" s="644"/>
      <c r="AD37" s="645" t="s">
        <v>173</v>
      </c>
      <c r="AE37" s="645"/>
      <c r="AF37" s="645"/>
      <c r="AG37" s="645"/>
      <c r="AH37" s="645"/>
      <c r="AI37" s="645"/>
      <c r="AJ37" s="645"/>
      <c r="AK37" s="645"/>
      <c r="AL37" s="646" t="s">
        <v>173</v>
      </c>
      <c r="AM37" s="647"/>
      <c r="AN37" s="647"/>
      <c r="AO37" s="648"/>
      <c r="AQ37" s="718" t="s">
        <v>333</v>
      </c>
      <c r="AR37" s="719"/>
      <c r="AS37" s="719"/>
      <c r="AT37" s="719"/>
      <c r="AU37" s="719"/>
      <c r="AV37" s="719"/>
      <c r="AW37" s="719"/>
      <c r="AX37" s="719"/>
      <c r="AY37" s="720"/>
      <c r="AZ37" s="641">
        <v>27201</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7348</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1664998</v>
      </c>
      <c r="CS37" s="677"/>
      <c r="CT37" s="677"/>
      <c r="CU37" s="677"/>
      <c r="CV37" s="677"/>
      <c r="CW37" s="677"/>
      <c r="CX37" s="677"/>
      <c r="CY37" s="678"/>
      <c r="CZ37" s="646">
        <v>8</v>
      </c>
      <c r="DA37" s="675"/>
      <c r="DB37" s="675"/>
      <c r="DC37" s="679"/>
      <c r="DD37" s="650">
        <v>1664998</v>
      </c>
      <c r="DE37" s="677"/>
      <c r="DF37" s="677"/>
      <c r="DG37" s="677"/>
      <c r="DH37" s="677"/>
      <c r="DI37" s="677"/>
      <c r="DJ37" s="677"/>
      <c r="DK37" s="678"/>
      <c r="DL37" s="650">
        <v>1518779</v>
      </c>
      <c r="DM37" s="677"/>
      <c r="DN37" s="677"/>
      <c r="DO37" s="677"/>
      <c r="DP37" s="677"/>
      <c r="DQ37" s="677"/>
      <c r="DR37" s="677"/>
      <c r="DS37" s="677"/>
      <c r="DT37" s="677"/>
      <c r="DU37" s="677"/>
      <c r="DV37" s="678"/>
      <c r="DW37" s="646">
        <v>12.9</v>
      </c>
      <c r="DX37" s="675"/>
      <c r="DY37" s="675"/>
      <c r="DZ37" s="675"/>
      <c r="EA37" s="675"/>
      <c r="EB37" s="675"/>
      <c r="EC37" s="676"/>
    </row>
    <row r="38" spans="2:133" ht="11.25" customHeight="1" x14ac:dyDescent="0.15">
      <c r="B38" s="686" t="s">
        <v>336</v>
      </c>
      <c r="C38" s="687"/>
      <c r="D38" s="687"/>
      <c r="E38" s="687"/>
      <c r="F38" s="687"/>
      <c r="G38" s="687"/>
      <c r="H38" s="687"/>
      <c r="I38" s="687"/>
      <c r="J38" s="687"/>
      <c r="K38" s="687"/>
      <c r="L38" s="687"/>
      <c r="M38" s="687"/>
      <c r="N38" s="687"/>
      <c r="O38" s="687"/>
      <c r="P38" s="687"/>
      <c r="Q38" s="688"/>
      <c r="R38" s="721">
        <v>22139613</v>
      </c>
      <c r="S38" s="722"/>
      <c r="T38" s="722"/>
      <c r="U38" s="722"/>
      <c r="V38" s="722"/>
      <c r="W38" s="722"/>
      <c r="X38" s="722"/>
      <c r="Y38" s="723"/>
      <c r="Z38" s="724">
        <v>100</v>
      </c>
      <c r="AA38" s="724"/>
      <c r="AB38" s="724"/>
      <c r="AC38" s="724"/>
      <c r="AD38" s="725">
        <v>10977504</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t="s">
        <v>173</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11913</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2539934</v>
      </c>
      <c r="CS38" s="642"/>
      <c r="CT38" s="642"/>
      <c r="CU38" s="642"/>
      <c r="CV38" s="642"/>
      <c r="CW38" s="642"/>
      <c r="CX38" s="642"/>
      <c r="CY38" s="643"/>
      <c r="CZ38" s="646">
        <v>12.2</v>
      </c>
      <c r="DA38" s="675"/>
      <c r="DB38" s="675"/>
      <c r="DC38" s="679"/>
      <c r="DD38" s="650">
        <v>2191037</v>
      </c>
      <c r="DE38" s="642"/>
      <c r="DF38" s="642"/>
      <c r="DG38" s="642"/>
      <c r="DH38" s="642"/>
      <c r="DI38" s="642"/>
      <c r="DJ38" s="642"/>
      <c r="DK38" s="643"/>
      <c r="DL38" s="650">
        <v>2055017</v>
      </c>
      <c r="DM38" s="642"/>
      <c r="DN38" s="642"/>
      <c r="DO38" s="642"/>
      <c r="DP38" s="642"/>
      <c r="DQ38" s="642"/>
      <c r="DR38" s="642"/>
      <c r="DS38" s="642"/>
      <c r="DT38" s="642"/>
      <c r="DU38" s="642"/>
      <c r="DV38" s="643"/>
      <c r="DW38" s="646">
        <v>17.5</v>
      </c>
      <c r="DX38" s="675"/>
      <c r="DY38" s="675"/>
      <c r="DZ38" s="675"/>
      <c r="EA38" s="675"/>
      <c r="EB38" s="675"/>
      <c r="EC38" s="676"/>
    </row>
    <row r="39" spans="2:133" ht="11.25" customHeight="1" x14ac:dyDescent="0.15">
      <c r="AQ39" s="718" t="s">
        <v>340</v>
      </c>
      <c r="AR39" s="719"/>
      <c r="AS39" s="719"/>
      <c r="AT39" s="719"/>
      <c r="AU39" s="719"/>
      <c r="AV39" s="719"/>
      <c r="AW39" s="719"/>
      <c r="AX39" s="719"/>
      <c r="AY39" s="720"/>
      <c r="AZ39" s="641" t="s">
        <v>238</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97</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1101431</v>
      </c>
      <c r="CS39" s="677"/>
      <c r="CT39" s="677"/>
      <c r="CU39" s="677"/>
      <c r="CV39" s="677"/>
      <c r="CW39" s="677"/>
      <c r="CX39" s="677"/>
      <c r="CY39" s="678"/>
      <c r="CZ39" s="646">
        <v>5.3</v>
      </c>
      <c r="DA39" s="675"/>
      <c r="DB39" s="675"/>
      <c r="DC39" s="679"/>
      <c r="DD39" s="650">
        <v>140215</v>
      </c>
      <c r="DE39" s="677"/>
      <c r="DF39" s="677"/>
      <c r="DG39" s="677"/>
      <c r="DH39" s="677"/>
      <c r="DI39" s="677"/>
      <c r="DJ39" s="677"/>
      <c r="DK39" s="678"/>
      <c r="DL39" s="650" t="s">
        <v>238</v>
      </c>
      <c r="DM39" s="677"/>
      <c r="DN39" s="677"/>
      <c r="DO39" s="677"/>
      <c r="DP39" s="677"/>
      <c r="DQ39" s="677"/>
      <c r="DR39" s="677"/>
      <c r="DS39" s="677"/>
      <c r="DT39" s="677"/>
      <c r="DU39" s="677"/>
      <c r="DV39" s="678"/>
      <c r="DW39" s="646" t="s">
        <v>173</v>
      </c>
      <c r="DX39" s="675"/>
      <c r="DY39" s="675"/>
      <c r="DZ39" s="675"/>
      <c r="EA39" s="675"/>
      <c r="EB39" s="675"/>
      <c r="EC39" s="676"/>
    </row>
    <row r="40" spans="2:133" ht="11.25" customHeight="1" x14ac:dyDescent="0.15">
      <c r="AQ40" s="718" t="s">
        <v>344</v>
      </c>
      <c r="AR40" s="719"/>
      <c r="AS40" s="719"/>
      <c r="AT40" s="719"/>
      <c r="AU40" s="719"/>
      <c r="AV40" s="719"/>
      <c r="AW40" s="719"/>
      <c r="AX40" s="719"/>
      <c r="AY40" s="720"/>
      <c r="AZ40" s="641">
        <v>518135</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173</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60819</v>
      </c>
      <c r="CS40" s="642"/>
      <c r="CT40" s="642"/>
      <c r="CU40" s="642"/>
      <c r="CV40" s="642"/>
      <c r="CW40" s="642"/>
      <c r="CX40" s="642"/>
      <c r="CY40" s="643"/>
      <c r="CZ40" s="646">
        <v>0.3</v>
      </c>
      <c r="DA40" s="675"/>
      <c r="DB40" s="675"/>
      <c r="DC40" s="679"/>
      <c r="DD40" s="650">
        <v>20619</v>
      </c>
      <c r="DE40" s="642"/>
      <c r="DF40" s="642"/>
      <c r="DG40" s="642"/>
      <c r="DH40" s="642"/>
      <c r="DI40" s="642"/>
      <c r="DJ40" s="642"/>
      <c r="DK40" s="643"/>
      <c r="DL40" s="650" t="s">
        <v>238</v>
      </c>
      <c r="DM40" s="642"/>
      <c r="DN40" s="642"/>
      <c r="DO40" s="642"/>
      <c r="DP40" s="642"/>
      <c r="DQ40" s="642"/>
      <c r="DR40" s="642"/>
      <c r="DS40" s="642"/>
      <c r="DT40" s="642"/>
      <c r="DU40" s="642"/>
      <c r="DV40" s="643"/>
      <c r="DW40" s="646" t="s">
        <v>238</v>
      </c>
      <c r="DX40" s="675"/>
      <c r="DY40" s="675"/>
      <c r="DZ40" s="675"/>
      <c r="EA40" s="675"/>
      <c r="EB40" s="675"/>
      <c r="EC40" s="676"/>
    </row>
    <row r="41" spans="2:133" ht="11.25" customHeight="1" x14ac:dyDescent="0.15">
      <c r="AQ41" s="728" t="s">
        <v>347</v>
      </c>
      <c r="AR41" s="729"/>
      <c r="AS41" s="729"/>
      <c r="AT41" s="729"/>
      <c r="AU41" s="729"/>
      <c r="AV41" s="729"/>
      <c r="AW41" s="729"/>
      <c r="AX41" s="729"/>
      <c r="AY41" s="730"/>
      <c r="AZ41" s="721">
        <v>1326792</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348</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173</v>
      </c>
      <c r="CS41" s="677"/>
      <c r="CT41" s="677"/>
      <c r="CU41" s="677"/>
      <c r="CV41" s="677"/>
      <c r="CW41" s="677"/>
      <c r="CX41" s="677"/>
      <c r="CY41" s="678"/>
      <c r="CZ41" s="646" t="s">
        <v>173</v>
      </c>
      <c r="DA41" s="675"/>
      <c r="DB41" s="675"/>
      <c r="DC41" s="679"/>
      <c r="DD41" s="650" t="s">
        <v>173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1386338</v>
      </c>
      <c r="CS42" s="642"/>
      <c r="CT42" s="642"/>
      <c r="CU42" s="642"/>
      <c r="CV42" s="642"/>
      <c r="CW42" s="642"/>
      <c r="CX42" s="642"/>
      <c r="CY42" s="643"/>
      <c r="CZ42" s="646">
        <v>6.7</v>
      </c>
      <c r="DA42" s="647"/>
      <c r="DB42" s="647"/>
      <c r="DC42" s="742"/>
      <c r="DD42" s="650">
        <v>259955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13896</v>
      </c>
      <c r="CS43" s="677"/>
      <c r="CT43" s="677"/>
      <c r="CU43" s="677"/>
      <c r="CV43" s="677"/>
      <c r="CW43" s="677"/>
      <c r="CX43" s="677"/>
      <c r="CY43" s="678"/>
      <c r="CZ43" s="646">
        <v>0.1</v>
      </c>
      <c r="DA43" s="675"/>
      <c r="DB43" s="675"/>
      <c r="DC43" s="679"/>
      <c r="DD43" s="650">
        <v>12401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1378453</v>
      </c>
      <c r="CS44" s="642"/>
      <c r="CT44" s="642"/>
      <c r="CU44" s="642"/>
      <c r="CV44" s="642"/>
      <c r="CW44" s="642"/>
      <c r="CX44" s="642"/>
      <c r="CY44" s="643"/>
      <c r="CZ44" s="646">
        <v>6.6</v>
      </c>
      <c r="DA44" s="647"/>
      <c r="DB44" s="647"/>
      <c r="DC44" s="742"/>
      <c r="DD44" s="650">
        <v>257370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1108226</v>
      </c>
      <c r="CS45" s="677"/>
      <c r="CT45" s="677"/>
      <c r="CU45" s="677"/>
      <c r="CV45" s="677"/>
      <c r="CW45" s="677"/>
      <c r="CX45" s="677"/>
      <c r="CY45" s="678"/>
      <c r="CZ45" s="646">
        <v>5.3</v>
      </c>
      <c r="DA45" s="675"/>
      <c r="DB45" s="675"/>
      <c r="DC45" s="679"/>
      <c r="DD45" s="650">
        <v>80253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257273</v>
      </c>
      <c r="CS46" s="642"/>
      <c r="CT46" s="642"/>
      <c r="CU46" s="642"/>
      <c r="CV46" s="642"/>
      <c r="CW46" s="642"/>
      <c r="CX46" s="642"/>
      <c r="CY46" s="643"/>
      <c r="CZ46" s="646">
        <v>1.2</v>
      </c>
      <c r="DA46" s="647"/>
      <c r="DB46" s="647"/>
      <c r="DC46" s="742"/>
      <c r="DD46" s="650">
        <v>172963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7885</v>
      </c>
      <c r="CS47" s="677"/>
      <c r="CT47" s="677"/>
      <c r="CU47" s="677"/>
      <c r="CV47" s="677"/>
      <c r="CW47" s="677"/>
      <c r="CX47" s="677"/>
      <c r="CY47" s="678"/>
      <c r="CZ47" s="646">
        <v>0</v>
      </c>
      <c r="DA47" s="675"/>
      <c r="DB47" s="675"/>
      <c r="DC47" s="679"/>
      <c r="DD47" s="650">
        <v>2585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238</v>
      </c>
      <c r="CS48" s="642"/>
      <c r="CT48" s="642"/>
      <c r="CU48" s="642"/>
      <c r="CV48" s="642"/>
      <c r="CW48" s="642"/>
      <c r="CX48" s="642"/>
      <c r="CY48" s="643"/>
      <c r="CZ48" s="646" t="s">
        <v>238</v>
      </c>
      <c r="DA48" s="647"/>
      <c r="DB48" s="647"/>
      <c r="DC48" s="742"/>
      <c r="DD48" s="650" t="s">
        <v>238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20737300</v>
      </c>
      <c r="CS49" s="711"/>
      <c r="CT49" s="711"/>
      <c r="CU49" s="711"/>
      <c r="CV49" s="711"/>
      <c r="CW49" s="711"/>
      <c r="CX49" s="711"/>
      <c r="CY49" s="743"/>
      <c r="CZ49" s="726">
        <v>100</v>
      </c>
      <c r="DA49" s="744"/>
      <c r="DB49" s="744"/>
      <c r="DC49" s="745"/>
      <c r="DD49" s="746">
        <v>13217365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J9c+ZjRrBuqZ1P6J3xozr/YPAvWFrOH9kB4pB9AN6HMvLIQl9rYIJBcA5E/1Fklfn7d1aUjnd2etQuyChApihQ==" saltValue="0FX22XPwjILyFLaadj+P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22112</v>
      </c>
      <c r="R7" s="777"/>
      <c r="S7" s="777"/>
      <c r="T7" s="777"/>
      <c r="U7" s="777"/>
      <c r="V7" s="777">
        <v>20737</v>
      </c>
      <c r="W7" s="777"/>
      <c r="X7" s="777"/>
      <c r="Y7" s="777"/>
      <c r="Z7" s="777"/>
      <c r="AA7" s="777">
        <v>1375</v>
      </c>
      <c r="AB7" s="777"/>
      <c r="AC7" s="777"/>
      <c r="AD7" s="777"/>
      <c r="AE7" s="778"/>
      <c r="AF7" s="779">
        <v>832</v>
      </c>
      <c r="AG7" s="780"/>
      <c r="AH7" s="780"/>
      <c r="AI7" s="780"/>
      <c r="AJ7" s="781"/>
      <c r="AK7" s="816">
        <v>1691</v>
      </c>
      <c r="AL7" s="817"/>
      <c r="AM7" s="817"/>
      <c r="AN7" s="817"/>
      <c r="AO7" s="817"/>
      <c r="AP7" s="817">
        <v>14215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623</v>
      </c>
      <c r="BS7" s="820" t="s">
        <v>622</v>
      </c>
      <c r="BT7" s="821"/>
      <c r="BU7" s="821"/>
      <c r="BV7" s="821"/>
      <c r="BW7" s="821"/>
      <c r="BX7" s="821"/>
      <c r="BY7" s="821"/>
      <c r="BZ7" s="821"/>
      <c r="CA7" s="821"/>
      <c r="CB7" s="821"/>
      <c r="CC7" s="821"/>
      <c r="CD7" s="821"/>
      <c r="CE7" s="821"/>
      <c r="CF7" s="821"/>
      <c r="CG7" s="822"/>
      <c r="CH7" s="813" t="s">
        <v>632</v>
      </c>
      <c r="CI7" s="814"/>
      <c r="CJ7" s="814"/>
      <c r="CK7" s="814"/>
      <c r="CL7" s="815"/>
      <c r="CM7" s="813">
        <v>119</v>
      </c>
      <c r="CN7" s="814"/>
      <c r="CO7" s="814"/>
      <c r="CP7" s="814"/>
      <c r="CQ7" s="815"/>
      <c r="CR7" s="813">
        <v>6</v>
      </c>
      <c r="CS7" s="814"/>
      <c r="CT7" s="814"/>
      <c r="CU7" s="814"/>
      <c r="CV7" s="815"/>
      <c r="CW7" s="813" t="s">
        <v>533</v>
      </c>
      <c r="CX7" s="814"/>
      <c r="CY7" s="814"/>
      <c r="CZ7" s="814"/>
      <c r="DA7" s="815"/>
      <c r="DB7" s="813">
        <v>258</v>
      </c>
      <c r="DC7" s="814"/>
      <c r="DD7" s="814"/>
      <c r="DE7" s="814"/>
      <c r="DF7" s="815"/>
      <c r="DG7" s="813">
        <v>75</v>
      </c>
      <c r="DH7" s="814"/>
      <c r="DI7" s="814"/>
      <c r="DJ7" s="814"/>
      <c r="DK7" s="815"/>
      <c r="DL7" s="813" t="s">
        <v>533</v>
      </c>
      <c r="DM7" s="814"/>
      <c r="DN7" s="814"/>
      <c r="DO7" s="814"/>
      <c r="DP7" s="815"/>
      <c r="DQ7" s="813">
        <v>258</v>
      </c>
      <c r="DR7" s="814"/>
      <c r="DS7" s="814"/>
      <c r="DT7" s="814"/>
      <c r="DU7" s="815"/>
      <c r="DV7" s="794"/>
      <c r="DW7" s="795"/>
      <c r="DX7" s="795"/>
      <c r="DY7" s="795"/>
      <c r="DZ7" s="796"/>
      <c r="EA7" s="254"/>
    </row>
    <row r="8" spans="1:131" s="255" customFormat="1" ht="26.25" customHeight="1" x14ac:dyDescent="0.15">
      <c r="A8" s="261">
        <v>2</v>
      </c>
      <c r="B8" s="797" t="s">
        <v>384</v>
      </c>
      <c r="C8" s="798"/>
      <c r="D8" s="798"/>
      <c r="E8" s="798"/>
      <c r="F8" s="798"/>
      <c r="G8" s="798"/>
      <c r="H8" s="798"/>
      <c r="I8" s="798"/>
      <c r="J8" s="798"/>
      <c r="K8" s="798"/>
      <c r="L8" s="798"/>
      <c r="M8" s="798"/>
      <c r="N8" s="798"/>
      <c r="O8" s="798"/>
      <c r="P8" s="799"/>
      <c r="Q8" s="800">
        <v>28</v>
      </c>
      <c r="R8" s="801"/>
      <c r="S8" s="801"/>
      <c r="T8" s="801"/>
      <c r="U8" s="801"/>
      <c r="V8" s="801">
        <v>0</v>
      </c>
      <c r="W8" s="801"/>
      <c r="X8" s="801"/>
      <c r="Y8" s="801"/>
      <c r="Z8" s="801"/>
      <c r="AA8" s="801">
        <v>27</v>
      </c>
      <c r="AB8" s="801"/>
      <c r="AC8" s="801"/>
      <c r="AD8" s="801"/>
      <c r="AE8" s="802"/>
      <c r="AF8" s="803">
        <v>27</v>
      </c>
      <c r="AG8" s="804"/>
      <c r="AH8" s="804"/>
      <c r="AI8" s="804"/>
      <c r="AJ8" s="805"/>
      <c r="AK8" s="806" t="s">
        <v>600</v>
      </c>
      <c r="AL8" s="807"/>
      <c r="AM8" s="807"/>
      <c r="AN8" s="807"/>
      <c r="AO8" s="807"/>
      <c r="AP8" s="807" t="s">
        <v>601</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22140</v>
      </c>
      <c r="R23" s="836"/>
      <c r="S23" s="836"/>
      <c r="T23" s="836"/>
      <c r="U23" s="836"/>
      <c r="V23" s="836">
        <v>22737</v>
      </c>
      <c r="W23" s="836"/>
      <c r="X23" s="836"/>
      <c r="Y23" s="836"/>
      <c r="Z23" s="836"/>
      <c r="AA23" s="836">
        <v>1402</v>
      </c>
      <c r="AB23" s="836"/>
      <c r="AC23" s="836"/>
      <c r="AD23" s="836"/>
      <c r="AE23" s="837"/>
      <c r="AF23" s="838">
        <v>859</v>
      </c>
      <c r="AG23" s="836"/>
      <c r="AH23" s="836"/>
      <c r="AI23" s="836"/>
      <c r="AJ23" s="839"/>
      <c r="AK23" s="840"/>
      <c r="AL23" s="841"/>
      <c r="AM23" s="841"/>
      <c r="AN23" s="841"/>
      <c r="AO23" s="841"/>
      <c r="AP23" s="836">
        <v>14215</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6113</v>
      </c>
      <c r="R28" s="865"/>
      <c r="S28" s="865"/>
      <c r="T28" s="865"/>
      <c r="U28" s="865"/>
      <c r="V28" s="865">
        <v>5851</v>
      </c>
      <c r="W28" s="865"/>
      <c r="X28" s="865"/>
      <c r="Y28" s="865"/>
      <c r="Z28" s="865"/>
      <c r="AA28" s="865">
        <v>262</v>
      </c>
      <c r="AB28" s="865"/>
      <c r="AC28" s="865"/>
      <c r="AD28" s="865"/>
      <c r="AE28" s="866"/>
      <c r="AF28" s="867">
        <v>262</v>
      </c>
      <c r="AG28" s="865"/>
      <c r="AH28" s="865"/>
      <c r="AI28" s="865"/>
      <c r="AJ28" s="868"/>
      <c r="AK28" s="869">
        <v>518</v>
      </c>
      <c r="AL28" s="860"/>
      <c r="AM28" s="860"/>
      <c r="AN28" s="860"/>
      <c r="AO28" s="860"/>
      <c r="AP28" s="860" t="s">
        <v>602</v>
      </c>
      <c r="AQ28" s="860"/>
      <c r="AR28" s="860"/>
      <c r="AS28" s="860"/>
      <c r="AT28" s="860"/>
      <c r="AU28" s="860" t="s">
        <v>600</v>
      </c>
      <c r="AV28" s="860"/>
      <c r="AW28" s="860"/>
      <c r="AX28" s="860"/>
      <c r="AY28" s="860"/>
      <c r="AZ28" s="861" t="s">
        <v>601</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739</v>
      </c>
      <c r="R29" s="801"/>
      <c r="S29" s="801"/>
      <c r="T29" s="801"/>
      <c r="U29" s="801"/>
      <c r="V29" s="801">
        <v>738</v>
      </c>
      <c r="W29" s="801"/>
      <c r="X29" s="801"/>
      <c r="Y29" s="801"/>
      <c r="Z29" s="801"/>
      <c r="AA29" s="801">
        <v>1</v>
      </c>
      <c r="AB29" s="801"/>
      <c r="AC29" s="801"/>
      <c r="AD29" s="801"/>
      <c r="AE29" s="802"/>
      <c r="AF29" s="803">
        <v>1</v>
      </c>
      <c r="AG29" s="804"/>
      <c r="AH29" s="804"/>
      <c r="AI29" s="804"/>
      <c r="AJ29" s="805"/>
      <c r="AK29" s="872">
        <v>171</v>
      </c>
      <c r="AL29" s="873"/>
      <c r="AM29" s="873"/>
      <c r="AN29" s="873"/>
      <c r="AO29" s="873"/>
      <c r="AP29" s="873" t="s">
        <v>600</v>
      </c>
      <c r="AQ29" s="873"/>
      <c r="AR29" s="873"/>
      <c r="AS29" s="873"/>
      <c r="AT29" s="873"/>
      <c r="AU29" s="873" t="s">
        <v>600</v>
      </c>
      <c r="AV29" s="873"/>
      <c r="AW29" s="873"/>
      <c r="AX29" s="873"/>
      <c r="AY29" s="873"/>
      <c r="AZ29" s="874" t="s">
        <v>600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3684</v>
      </c>
      <c r="R30" s="801"/>
      <c r="S30" s="801"/>
      <c r="T30" s="801"/>
      <c r="U30" s="801"/>
      <c r="V30" s="801">
        <v>3614</v>
      </c>
      <c r="W30" s="801"/>
      <c r="X30" s="801"/>
      <c r="Y30" s="801"/>
      <c r="Z30" s="801"/>
      <c r="AA30" s="801">
        <v>70</v>
      </c>
      <c r="AB30" s="801"/>
      <c r="AC30" s="801"/>
      <c r="AD30" s="801"/>
      <c r="AE30" s="802"/>
      <c r="AF30" s="803">
        <v>70</v>
      </c>
      <c r="AG30" s="804"/>
      <c r="AH30" s="804"/>
      <c r="AI30" s="804"/>
      <c r="AJ30" s="805"/>
      <c r="AK30" s="872">
        <v>582</v>
      </c>
      <c r="AL30" s="873"/>
      <c r="AM30" s="873"/>
      <c r="AN30" s="873"/>
      <c r="AO30" s="873"/>
      <c r="AP30" s="873" t="s">
        <v>600</v>
      </c>
      <c r="AQ30" s="873"/>
      <c r="AR30" s="873"/>
      <c r="AS30" s="873"/>
      <c r="AT30" s="873"/>
      <c r="AU30" s="873" t="s">
        <v>600</v>
      </c>
      <c r="AV30" s="873"/>
      <c r="AW30" s="873"/>
      <c r="AX30" s="873"/>
      <c r="AY30" s="873"/>
      <c r="AZ30" s="874" t="s">
        <v>600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45</v>
      </c>
      <c r="R31" s="801"/>
      <c r="S31" s="801"/>
      <c r="T31" s="801"/>
      <c r="U31" s="801"/>
      <c r="V31" s="801">
        <v>36</v>
      </c>
      <c r="W31" s="801"/>
      <c r="X31" s="801"/>
      <c r="Y31" s="801"/>
      <c r="Z31" s="801"/>
      <c r="AA31" s="801">
        <v>9</v>
      </c>
      <c r="AB31" s="801"/>
      <c r="AC31" s="801"/>
      <c r="AD31" s="801"/>
      <c r="AE31" s="802"/>
      <c r="AF31" s="803">
        <v>9</v>
      </c>
      <c r="AG31" s="804"/>
      <c r="AH31" s="804"/>
      <c r="AI31" s="804"/>
      <c r="AJ31" s="805"/>
      <c r="AK31" s="872" t="s">
        <v>631</v>
      </c>
      <c r="AL31" s="873"/>
      <c r="AM31" s="873"/>
      <c r="AN31" s="873"/>
      <c r="AO31" s="873"/>
      <c r="AP31" s="873" t="s">
        <v>600</v>
      </c>
      <c r="AQ31" s="873"/>
      <c r="AR31" s="873"/>
      <c r="AS31" s="873"/>
      <c r="AT31" s="873"/>
      <c r="AU31" s="873" t="s">
        <v>600</v>
      </c>
      <c r="AV31" s="873"/>
      <c r="AW31" s="873"/>
      <c r="AX31" s="873"/>
      <c r="AY31" s="873"/>
      <c r="AZ31" s="874" t="s">
        <v>600</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1093</v>
      </c>
      <c r="R32" s="801"/>
      <c r="S32" s="801"/>
      <c r="T32" s="801"/>
      <c r="U32" s="801"/>
      <c r="V32" s="801">
        <v>936</v>
      </c>
      <c r="W32" s="801"/>
      <c r="X32" s="801"/>
      <c r="Y32" s="801"/>
      <c r="Z32" s="801"/>
      <c r="AA32" s="801">
        <v>157</v>
      </c>
      <c r="AB32" s="801"/>
      <c r="AC32" s="801"/>
      <c r="AD32" s="801"/>
      <c r="AE32" s="802"/>
      <c r="AF32" s="803">
        <v>2450</v>
      </c>
      <c r="AG32" s="804"/>
      <c r="AH32" s="804"/>
      <c r="AI32" s="804"/>
      <c r="AJ32" s="805"/>
      <c r="AK32" s="872">
        <v>3</v>
      </c>
      <c r="AL32" s="873"/>
      <c r="AM32" s="873"/>
      <c r="AN32" s="873"/>
      <c r="AO32" s="873"/>
      <c r="AP32" s="873">
        <v>2463</v>
      </c>
      <c r="AQ32" s="873"/>
      <c r="AR32" s="873"/>
      <c r="AS32" s="873"/>
      <c r="AT32" s="873"/>
      <c r="AU32" s="873">
        <v>10</v>
      </c>
      <c r="AV32" s="873"/>
      <c r="AW32" s="873"/>
      <c r="AX32" s="873"/>
      <c r="AY32" s="873"/>
      <c r="AZ32" s="874" t="s">
        <v>600</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405</v>
      </c>
      <c r="C33" s="798"/>
      <c r="D33" s="798"/>
      <c r="E33" s="798"/>
      <c r="F33" s="798"/>
      <c r="G33" s="798"/>
      <c r="H33" s="798"/>
      <c r="I33" s="798"/>
      <c r="J33" s="798"/>
      <c r="K33" s="798"/>
      <c r="L33" s="798"/>
      <c r="M33" s="798"/>
      <c r="N33" s="798"/>
      <c r="O33" s="798"/>
      <c r="P33" s="799"/>
      <c r="Q33" s="800">
        <v>1953</v>
      </c>
      <c r="R33" s="801"/>
      <c r="S33" s="801"/>
      <c r="T33" s="801"/>
      <c r="U33" s="801"/>
      <c r="V33" s="801">
        <v>1885</v>
      </c>
      <c r="W33" s="801"/>
      <c r="X33" s="801"/>
      <c r="Y33" s="801"/>
      <c r="Z33" s="801"/>
      <c r="AA33" s="801">
        <v>68</v>
      </c>
      <c r="AB33" s="801"/>
      <c r="AC33" s="801"/>
      <c r="AD33" s="801"/>
      <c r="AE33" s="802"/>
      <c r="AF33" s="803">
        <v>68</v>
      </c>
      <c r="AG33" s="804"/>
      <c r="AH33" s="804"/>
      <c r="AI33" s="804"/>
      <c r="AJ33" s="805"/>
      <c r="AK33" s="872">
        <v>650</v>
      </c>
      <c r="AL33" s="873"/>
      <c r="AM33" s="873"/>
      <c r="AN33" s="873"/>
      <c r="AO33" s="873"/>
      <c r="AP33" s="873">
        <v>10283</v>
      </c>
      <c r="AQ33" s="873"/>
      <c r="AR33" s="873"/>
      <c r="AS33" s="873"/>
      <c r="AT33" s="873"/>
      <c r="AU33" s="873">
        <v>5028</v>
      </c>
      <c r="AV33" s="873"/>
      <c r="AW33" s="873"/>
      <c r="AX33" s="873"/>
      <c r="AY33" s="873"/>
      <c r="AZ33" s="874" t="s">
        <v>600</v>
      </c>
      <c r="BA33" s="874"/>
      <c r="BB33" s="874"/>
      <c r="BC33" s="874"/>
      <c r="BD33" s="874"/>
      <c r="BE33" s="870" t="s">
        <v>406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407</v>
      </c>
      <c r="C34" s="798"/>
      <c r="D34" s="798"/>
      <c r="E34" s="798"/>
      <c r="F34" s="798"/>
      <c r="G34" s="798"/>
      <c r="H34" s="798"/>
      <c r="I34" s="798"/>
      <c r="J34" s="798"/>
      <c r="K34" s="798"/>
      <c r="L34" s="798"/>
      <c r="M34" s="798"/>
      <c r="N34" s="798"/>
      <c r="O34" s="798"/>
      <c r="P34" s="799"/>
      <c r="Q34" s="800">
        <v>465</v>
      </c>
      <c r="R34" s="801"/>
      <c r="S34" s="801"/>
      <c r="T34" s="801"/>
      <c r="U34" s="801"/>
      <c r="V34" s="801">
        <v>432</v>
      </c>
      <c r="W34" s="801"/>
      <c r="X34" s="801"/>
      <c r="Y34" s="801"/>
      <c r="Z34" s="801"/>
      <c r="AA34" s="801">
        <v>33</v>
      </c>
      <c r="AB34" s="801"/>
      <c r="AC34" s="801"/>
      <c r="AD34" s="801"/>
      <c r="AE34" s="802"/>
      <c r="AF34" s="803">
        <v>33</v>
      </c>
      <c r="AG34" s="804"/>
      <c r="AH34" s="804"/>
      <c r="AI34" s="804"/>
      <c r="AJ34" s="805"/>
      <c r="AK34" s="872">
        <v>45</v>
      </c>
      <c r="AL34" s="873"/>
      <c r="AM34" s="873"/>
      <c r="AN34" s="873"/>
      <c r="AO34" s="873"/>
      <c r="AP34" s="873">
        <v>1652</v>
      </c>
      <c r="AQ34" s="873"/>
      <c r="AR34" s="873"/>
      <c r="AS34" s="873"/>
      <c r="AT34" s="873"/>
      <c r="AU34" s="873">
        <v>953</v>
      </c>
      <c r="AV34" s="873"/>
      <c r="AW34" s="873"/>
      <c r="AX34" s="873"/>
      <c r="AY34" s="873"/>
      <c r="AZ34" s="874" t="s">
        <v>600</v>
      </c>
      <c r="BA34" s="874"/>
      <c r="BB34" s="874"/>
      <c r="BC34" s="874"/>
      <c r="BD34" s="874"/>
      <c r="BE34" s="870" t="s">
        <v>408</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2894</v>
      </c>
      <c r="AG63" s="884"/>
      <c r="AH63" s="884"/>
      <c r="AI63" s="884"/>
      <c r="AJ63" s="885"/>
      <c r="AK63" s="886"/>
      <c r="AL63" s="881"/>
      <c r="AM63" s="881"/>
      <c r="AN63" s="881"/>
      <c r="AO63" s="881"/>
      <c r="AP63" s="884">
        <v>14398</v>
      </c>
      <c r="AQ63" s="884"/>
      <c r="AR63" s="884"/>
      <c r="AS63" s="884"/>
      <c r="AT63" s="884"/>
      <c r="AU63" s="884">
        <v>5991</v>
      </c>
      <c r="AV63" s="884"/>
      <c r="AW63" s="884"/>
      <c r="AX63" s="884"/>
      <c r="AY63" s="884"/>
      <c r="AZ63" s="888"/>
      <c r="BA63" s="888"/>
      <c r="BB63" s="888"/>
      <c r="BC63" s="888"/>
      <c r="BD63" s="888"/>
      <c r="BE63" s="889"/>
      <c r="BF63" s="889"/>
      <c r="BG63" s="889"/>
      <c r="BH63" s="889"/>
      <c r="BI63" s="890"/>
      <c r="BJ63" s="891" t="s">
        <v>411</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413</v>
      </c>
      <c r="B66" s="783"/>
      <c r="C66" s="783"/>
      <c r="D66" s="783"/>
      <c r="E66" s="783"/>
      <c r="F66" s="783"/>
      <c r="G66" s="783"/>
      <c r="H66" s="783"/>
      <c r="I66" s="783"/>
      <c r="J66" s="783"/>
      <c r="K66" s="783"/>
      <c r="L66" s="783"/>
      <c r="M66" s="783"/>
      <c r="N66" s="783"/>
      <c r="O66" s="783"/>
      <c r="P66" s="784"/>
      <c r="Q66" s="759" t="s">
        <v>414</v>
      </c>
      <c r="R66" s="760"/>
      <c r="S66" s="760"/>
      <c r="T66" s="760"/>
      <c r="U66" s="761"/>
      <c r="V66" s="759" t="s">
        <v>415</v>
      </c>
      <c r="W66" s="760"/>
      <c r="X66" s="760"/>
      <c r="Y66" s="760"/>
      <c r="Z66" s="761"/>
      <c r="AA66" s="759" t="s">
        <v>416</v>
      </c>
      <c r="AB66" s="760"/>
      <c r="AC66" s="760"/>
      <c r="AD66" s="760"/>
      <c r="AE66" s="761"/>
      <c r="AF66" s="894" t="s">
        <v>417</v>
      </c>
      <c r="AG66" s="855"/>
      <c r="AH66" s="855"/>
      <c r="AI66" s="855"/>
      <c r="AJ66" s="895"/>
      <c r="AK66" s="759" t="s">
        <v>418</v>
      </c>
      <c r="AL66" s="783"/>
      <c r="AM66" s="783"/>
      <c r="AN66" s="783"/>
      <c r="AO66" s="784"/>
      <c r="AP66" s="759" t="s">
        <v>419</v>
      </c>
      <c r="AQ66" s="760"/>
      <c r="AR66" s="760"/>
      <c r="AS66" s="760"/>
      <c r="AT66" s="761"/>
      <c r="AU66" s="759" t="s">
        <v>420</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603</v>
      </c>
      <c r="C68" s="912"/>
      <c r="D68" s="912"/>
      <c r="E68" s="912"/>
      <c r="F68" s="912"/>
      <c r="G68" s="912"/>
      <c r="H68" s="912"/>
      <c r="I68" s="912"/>
      <c r="J68" s="912"/>
      <c r="K68" s="912"/>
      <c r="L68" s="912"/>
      <c r="M68" s="912"/>
      <c r="N68" s="912"/>
      <c r="O68" s="912"/>
      <c r="P68" s="913"/>
      <c r="Q68" s="914">
        <v>3841</v>
      </c>
      <c r="R68" s="908"/>
      <c r="S68" s="908"/>
      <c r="T68" s="908"/>
      <c r="U68" s="908"/>
      <c r="V68" s="908">
        <v>3755</v>
      </c>
      <c r="W68" s="908"/>
      <c r="X68" s="908"/>
      <c r="Y68" s="908"/>
      <c r="Z68" s="908"/>
      <c r="AA68" s="908">
        <v>87</v>
      </c>
      <c r="AB68" s="908"/>
      <c r="AC68" s="908"/>
      <c r="AD68" s="908"/>
      <c r="AE68" s="908"/>
      <c r="AF68" s="908">
        <v>87</v>
      </c>
      <c r="AG68" s="908"/>
      <c r="AH68" s="908"/>
      <c r="AI68" s="908"/>
      <c r="AJ68" s="908"/>
      <c r="AK68" s="908" t="s">
        <v>600</v>
      </c>
      <c r="AL68" s="908"/>
      <c r="AM68" s="908"/>
      <c r="AN68" s="908"/>
      <c r="AO68" s="908"/>
      <c r="AP68" s="908">
        <v>1127</v>
      </c>
      <c r="AQ68" s="908"/>
      <c r="AR68" s="908"/>
      <c r="AS68" s="908"/>
      <c r="AT68" s="908"/>
      <c r="AU68" s="908" t="s">
        <v>624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604</v>
      </c>
      <c r="C69" s="916"/>
      <c r="D69" s="916"/>
      <c r="E69" s="916"/>
      <c r="F69" s="916"/>
      <c r="G69" s="916"/>
      <c r="H69" s="916"/>
      <c r="I69" s="916"/>
      <c r="J69" s="916"/>
      <c r="K69" s="916"/>
      <c r="L69" s="916"/>
      <c r="M69" s="916"/>
      <c r="N69" s="916"/>
      <c r="O69" s="916"/>
      <c r="P69" s="917"/>
      <c r="Q69" s="918">
        <v>615</v>
      </c>
      <c r="R69" s="873"/>
      <c r="S69" s="873"/>
      <c r="T69" s="873"/>
      <c r="U69" s="873"/>
      <c r="V69" s="873">
        <v>590</v>
      </c>
      <c r="W69" s="873"/>
      <c r="X69" s="873"/>
      <c r="Y69" s="873"/>
      <c r="Z69" s="873"/>
      <c r="AA69" s="873">
        <v>24</v>
      </c>
      <c r="AB69" s="873"/>
      <c r="AC69" s="873"/>
      <c r="AD69" s="873"/>
      <c r="AE69" s="873"/>
      <c r="AF69" s="873">
        <v>24</v>
      </c>
      <c r="AG69" s="873"/>
      <c r="AH69" s="873"/>
      <c r="AI69" s="873"/>
      <c r="AJ69" s="873"/>
      <c r="AK69" s="873" t="s">
        <v>600</v>
      </c>
      <c r="AL69" s="873"/>
      <c r="AM69" s="873"/>
      <c r="AN69" s="873"/>
      <c r="AO69" s="873"/>
      <c r="AP69" s="873">
        <v>582</v>
      </c>
      <c r="AQ69" s="873"/>
      <c r="AR69" s="873"/>
      <c r="AS69" s="873"/>
      <c r="AT69" s="873"/>
      <c r="AU69" s="873">
        <v>292</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605</v>
      </c>
      <c r="C70" s="916"/>
      <c r="D70" s="916"/>
      <c r="E70" s="916"/>
      <c r="F70" s="916"/>
      <c r="G70" s="916"/>
      <c r="H70" s="916"/>
      <c r="I70" s="916"/>
      <c r="J70" s="916"/>
      <c r="K70" s="916"/>
      <c r="L70" s="916"/>
      <c r="M70" s="916"/>
      <c r="N70" s="916"/>
      <c r="O70" s="916"/>
      <c r="P70" s="917"/>
      <c r="Q70" s="918">
        <v>340</v>
      </c>
      <c r="R70" s="873"/>
      <c r="S70" s="873"/>
      <c r="T70" s="873"/>
      <c r="U70" s="873"/>
      <c r="V70" s="873">
        <v>275</v>
      </c>
      <c r="W70" s="873"/>
      <c r="X70" s="873"/>
      <c r="Y70" s="873"/>
      <c r="Z70" s="873"/>
      <c r="AA70" s="873">
        <v>65</v>
      </c>
      <c r="AB70" s="873"/>
      <c r="AC70" s="873"/>
      <c r="AD70" s="873"/>
      <c r="AE70" s="873"/>
      <c r="AF70" s="873">
        <v>65</v>
      </c>
      <c r="AG70" s="873"/>
      <c r="AH70" s="873"/>
      <c r="AI70" s="873"/>
      <c r="AJ70" s="873"/>
      <c r="AK70" s="873" t="s">
        <v>600</v>
      </c>
      <c r="AL70" s="873"/>
      <c r="AM70" s="873"/>
      <c r="AN70" s="873"/>
      <c r="AO70" s="873"/>
      <c r="AP70" s="873">
        <v>34</v>
      </c>
      <c r="AQ70" s="873"/>
      <c r="AR70" s="873"/>
      <c r="AS70" s="873"/>
      <c r="AT70" s="873"/>
      <c r="AU70" s="873">
        <v>3</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606</v>
      </c>
      <c r="C71" s="916"/>
      <c r="D71" s="916"/>
      <c r="E71" s="916"/>
      <c r="F71" s="916"/>
      <c r="G71" s="916"/>
      <c r="H71" s="916"/>
      <c r="I71" s="916"/>
      <c r="J71" s="916"/>
      <c r="K71" s="916"/>
      <c r="L71" s="916"/>
      <c r="M71" s="916"/>
      <c r="N71" s="916"/>
      <c r="O71" s="916"/>
      <c r="P71" s="917"/>
      <c r="Q71" s="918">
        <v>1234</v>
      </c>
      <c r="R71" s="873"/>
      <c r="S71" s="873"/>
      <c r="T71" s="873"/>
      <c r="U71" s="873"/>
      <c r="V71" s="873">
        <v>1219</v>
      </c>
      <c r="W71" s="873"/>
      <c r="X71" s="873"/>
      <c r="Y71" s="873"/>
      <c r="Z71" s="873"/>
      <c r="AA71" s="873">
        <v>15</v>
      </c>
      <c r="AB71" s="873"/>
      <c r="AC71" s="873"/>
      <c r="AD71" s="873"/>
      <c r="AE71" s="873"/>
      <c r="AF71" s="873">
        <v>15</v>
      </c>
      <c r="AG71" s="873"/>
      <c r="AH71" s="873"/>
      <c r="AI71" s="873"/>
      <c r="AJ71" s="873"/>
      <c r="AK71" s="873">
        <v>10</v>
      </c>
      <c r="AL71" s="873"/>
      <c r="AM71" s="873"/>
      <c r="AN71" s="873"/>
      <c r="AO71" s="873"/>
      <c r="AP71" s="873">
        <v>710</v>
      </c>
      <c r="AQ71" s="873"/>
      <c r="AR71" s="873"/>
      <c r="AS71" s="873"/>
      <c r="AT71" s="873"/>
      <c r="AU71" s="873">
        <v>432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607</v>
      </c>
      <c r="C72" s="916"/>
      <c r="D72" s="916"/>
      <c r="E72" s="916"/>
      <c r="F72" s="916"/>
      <c r="G72" s="916"/>
      <c r="H72" s="916"/>
      <c r="I72" s="916"/>
      <c r="J72" s="916"/>
      <c r="K72" s="916"/>
      <c r="L72" s="916"/>
      <c r="M72" s="916"/>
      <c r="N72" s="916"/>
      <c r="O72" s="916"/>
      <c r="P72" s="917"/>
      <c r="Q72" s="918">
        <v>37</v>
      </c>
      <c r="R72" s="873"/>
      <c r="S72" s="873"/>
      <c r="T72" s="873"/>
      <c r="U72" s="873"/>
      <c r="V72" s="873">
        <v>28</v>
      </c>
      <c r="W72" s="873"/>
      <c r="X72" s="873"/>
      <c r="Y72" s="873"/>
      <c r="Z72" s="873"/>
      <c r="AA72" s="873">
        <v>9</v>
      </c>
      <c r="AB72" s="873"/>
      <c r="AC72" s="873"/>
      <c r="AD72" s="873"/>
      <c r="AE72" s="873"/>
      <c r="AF72" s="873">
        <v>9</v>
      </c>
      <c r="AG72" s="873"/>
      <c r="AH72" s="873"/>
      <c r="AI72" s="873"/>
      <c r="AJ72" s="873"/>
      <c r="AK72" s="873" t="s">
        <v>600</v>
      </c>
      <c r="AL72" s="873"/>
      <c r="AM72" s="873"/>
      <c r="AN72" s="873"/>
      <c r="AO72" s="873"/>
      <c r="AP72" s="873" t="s">
        <v>600</v>
      </c>
      <c r="AQ72" s="873"/>
      <c r="AR72" s="873"/>
      <c r="AS72" s="873"/>
      <c r="AT72" s="873"/>
      <c r="AU72" s="873" t="s">
        <v>600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608</v>
      </c>
      <c r="C73" s="916"/>
      <c r="D73" s="916"/>
      <c r="E73" s="916"/>
      <c r="F73" s="916"/>
      <c r="G73" s="916"/>
      <c r="H73" s="916"/>
      <c r="I73" s="916"/>
      <c r="J73" s="916"/>
      <c r="K73" s="916"/>
      <c r="L73" s="916"/>
      <c r="M73" s="916"/>
      <c r="N73" s="916"/>
      <c r="O73" s="916"/>
      <c r="P73" s="917"/>
      <c r="Q73" s="918">
        <v>102</v>
      </c>
      <c r="R73" s="873"/>
      <c r="S73" s="873"/>
      <c r="T73" s="873"/>
      <c r="U73" s="873"/>
      <c r="V73" s="873">
        <v>101</v>
      </c>
      <c r="W73" s="873"/>
      <c r="X73" s="873"/>
      <c r="Y73" s="873"/>
      <c r="Z73" s="873"/>
      <c r="AA73" s="873">
        <v>1</v>
      </c>
      <c r="AB73" s="873"/>
      <c r="AC73" s="873"/>
      <c r="AD73" s="873"/>
      <c r="AE73" s="873"/>
      <c r="AF73" s="873">
        <v>1</v>
      </c>
      <c r="AG73" s="873"/>
      <c r="AH73" s="873"/>
      <c r="AI73" s="873"/>
      <c r="AJ73" s="873"/>
      <c r="AK73" s="873" t="s">
        <v>600</v>
      </c>
      <c r="AL73" s="873"/>
      <c r="AM73" s="873"/>
      <c r="AN73" s="873"/>
      <c r="AO73" s="873"/>
      <c r="AP73" s="873" t="s">
        <v>600</v>
      </c>
      <c r="AQ73" s="873"/>
      <c r="AR73" s="873"/>
      <c r="AS73" s="873"/>
      <c r="AT73" s="873"/>
      <c r="AU73" s="873" t="s">
        <v>600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609</v>
      </c>
      <c r="C74" s="916"/>
      <c r="D74" s="916"/>
      <c r="E74" s="916"/>
      <c r="F74" s="916"/>
      <c r="G74" s="916"/>
      <c r="H74" s="916"/>
      <c r="I74" s="916"/>
      <c r="J74" s="916"/>
      <c r="K74" s="916"/>
      <c r="L74" s="916"/>
      <c r="M74" s="916"/>
      <c r="N74" s="916"/>
      <c r="O74" s="916"/>
      <c r="P74" s="917"/>
      <c r="Q74" s="918">
        <v>11887</v>
      </c>
      <c r="R74" s="873"/>
      <c r="S74" s="873"/>
      <c r="T74" s="873"/>
      <c r="U74" s="873"/>
      <c r="V74" s="873">
        <v>11522</v>
      </c>
      <c r="W74" s="873"/>
      <c r="X74" s="873"/>
      <c r="Y74" s="873"/>
      <c r="Z74" s="873"/>
      <c r="AA74" s="873">
        <v>366</v>
      </c>
      <c r="AB74" s="873"/>
      <c r="AC74" s="873"/>
      <c r="AD74" s="873"/>
      <c r="AE74" s="873"/>
      <c r="AF74" s="873">
        <v>366</v>
      </c>
      <c r="AG74" s="873"/>
      <c r="AH74" s="873"/>
      <c r="AI74" s="873"/>
      <c r="AJ74" s="873"/>
      <c r="AK74" s="873" t="s">
        <v>600</v>
      </c>
      <c r="AL74" s="873"/>
      <c r="AM74" s="873"/>
      <c r="AN74" s="873"/>
      <c r="AO74" s="873"/>
      <c r="AP74" s="873" t="s">
        <v>600</v>
      </c>
      <c r="AQ74" s="873"/>
      <c r="AR74" s="873"/>
      <c r="AS74" s="873"/>
      <c r="AT74" s="873"/>
      <c r="AU74" s="873" t="s">
        <v>600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610</v>
      </c>
      <c r="C75" s="916"/>
      <c r="D75" s="916"/>
      <c r="E75" s="916"/>
      <c r="F75" s="916"/>
      <c r="G75" s="916"/>
      <c r="H75" s="916"/>
      <c r="I75" s="916"/>
      <c r="J75" s="916"/>
      <c r="K75" s="916"/>
      <c r="L75" s="916"/>
      <c r="M75" s="916"/>
      <c r="N75" s="916"/>
      <c r="O75" s="916"/>
      <c r="P75" s="917"/>
      <c r="Q75" s="921">
        <v>59</v>
      </c>
      <c r="R75" s="922"/>
      <c r="S75" s="922"/>
      <c r="T75" s="922"/>
      <c r="U75" s="872"/>
      <c r="V75" s="923">
        <v>59</v>
      </c>
      <c r="W75" s="922"/>
      <c r="X75" s="922"/>
      <c r="Y75" s="922"/>
      <c r="Z75" s="872"/>
      <c r="AA75" s="923" t="s">
        <v>600</v>
      </c>
      <c r="AB75" s="922"/>
      <c r="AC75" s="922"/>
      <c r="AD75" s="922"/>
      <c r="AE75" s="872"/>
      <c r="AF75" s="923" t="s">
        <v>600</v>
      </c>
      <c r="AG75" s="922"/>
      <c r="AH75" s="922"/>
      <c r="AI75" s="922"/>
      <c r="AJ75" s="872"/>
      <c r="AK75" s="923" t="s">
        <v>600</v>
      </c>
      <c r="AL75" s="922"/>
      <c r="AM75" s="922"/>
      <c r="AN75" s="922"/>
      <c r="AO75" s="872"/>
      <c r="AP75" s="923" t="s">
        <v>602</v>
      </c>
      <c r="AQ75" s="922"/>
      <c r="AR75" s="922"/>
      <c r="AS75" s="922"/>
      <c r="AT75" s="872"/>
      <c r="AU75" s="923" t="s">
        <v>600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611</v>
      </c>
      <c r="C76" s="916"/>
      <c r="D76" s="916"/>
      <c r="E76" s="916"/>
      <c r="F76" s="916"/>
      <c r="G76" s="916"/>
      <c r="H76" s="916"/>
      <c r="I76" s="916"/>
      <c r="J76" s="916"/>
      <c r="K76" s="916"/>
      <c r="L76" s="916"/>
      <c r="M76" s="916"/>
      <c r="N76" s="916"/>
      <c r="O76" s="916"/>
      <c r="P76" s="917"/>
      <c r="Q76" s="921">
        <v>32</v>
      </c>
      <c r="R76" s="922"/>
      <c r="S76" s="922"/>
      <c r="T76" s="922"/>
      <c r="U76" s="872"/>
      <c r="V76" s="923">
        <v>31</v>
      </c>
      <c r="W76" s="922"/>
      <c r="X76" s="922"/>
      <c r="Y76" s="922"/>
      <c r="Z76" s="872"/>
      <c r="AA76" s="923">
        <v>1</v>
      </c>
      <c r="AB76" s="922"/>
      <c r="AC76" s="922"/>
      <c r="AD76" s="922"/>
      <c r="AE76" s="872"/>
      <c r="AF76" s="923">
        <v>1</v>
      </c>
      <c r="AG76" s="922"/>
      <c r="AH76" s="922"/>
      <c r="AI76" s="922"/>
      <c r="AJ76" s="872"/>
      <c r="AK76" s="923" t="s">
        <v>600</v>
      </c>
      <c r="AL76" s="922"/>
      <c r="AM76" s="922"/>
      <c r="AN76" s="922"/>
      <c r="AO76" s="872"/>
      <c r="AP76" s="923" t="s">
        <v>600</v>
      </c>
      <c r="AQ76" s="922"/>
      <c r="AR76" s="922"/>
      <c r="AS76" s="922"/>
      <c r="AT76" s="872"/>
      <c r="AU76" s="923" t="s">
        <v>600</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612</v>
      </c>
      <c r="C77" s="916"/>
      <c r="D77" s="916"/>
      <c r="E77" s="916"/>
      <c r="F77" s="916"/>
      <c r="G77" s="916"/>
      <c r="H77" s="916"/>
      <c r="I77" s="916"/>
      <c r="J77" s="916"/>
      <c r="K77" s="916"/>
      <c r="L77" s="916"/>
      <c r="M77" s="916"/>
      <c r="N77" s="916"/>
      <c r="O77" s="916"/>
      <c r="P77" s="917"/>
      <c r="Q77" s="921">
        <v>291</v>
      </c>
      <c r="R77" s="922"/>
      <c r="S77" s="922"/>
      <c r="T77" s="922"/>
      <c r="U77" s="872"/>
      <c r="V77" s="923">
        <v>277</v>
      </c>
      <c r="W77" s="922"/>
      <c r="X77" s="922"/>
      <c r="Y77" s="922"/>
      <c r="Z77" s="872"/>
      <c r="AA77" s="923">
        <v>13</v>
      </c>
      <c r="AB77" s="922"/>
      <c r="AC77" s="922"/>
      <c r="AD77" s="922"/>
      <c r="AE77" s="872"/>
      <c r="AF77" s="923">
        <v>13</v>
      </c>
      <c r="AG77" s="922"/>
      <c r="AH77" s="922"/>
      <c r="AI77" s="922"/>
      <c r="AJ77" s="872"/>
      <c r="AK77" s="923">
        <v>90</v>
      </c>
      <c r="AL77" s="922"/>
      <c r="AM77" s="922"/>
      <c r="AN77" s="922"/>
      <c r="AO77" s="872"/>
      <c r="AP77" s="923" t="s">
        <v>600</v>
      </c>
      <c r="AQ77" s="922"/>
      <c r="AR77" s="922"/>
      <c r="AS77" s="922"/>
      <c r="AT77" s="872"/>
      <c r="AU77" s="923" t="s">
        <v>600</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613</v>
      </c>
      <c r="C78" s="916"/>
      <c r="D78" s="916"/>
      <c r="E78" s="916"/>
      <c r="F78" s="916"/>
      <c r="G78" s="916"/>
      <c r="H78" s="916"/>
      <c r="I78" s="916"/>
      <c r="J78" s="916"/>
      <c r="K78" s="916"/>
      <c r="L78" s="916"/>
      <c r="M78" s="916"/>
      <c r="N78" s="916"/>
      <c r="O78" s="916"/>
      <c r="P78" s="917"/>
      <c r="Q78" s="918">
        <v>66</v>
      </c>
      <c r="R78" s="873"/>
      <c r="S78" s="873"/>
      <c r="T78" s="873"/>
      <c r="U78" s="873"/>
      <c r="V78" s="873">
        <v>66</v>
      </c>
      <c r="W78" s="873"/>
      <c r="X78" s="873"/>
      <c r="Y78" s="873"/>
      <c r="Z78" s="873"/>
      <c r="AA78" s="873" t="s">
        <v>600</v>
      </c>
      <c r="AB78" s="873"/>
      <c r="AC78" s="873"/>
      <c r="AD78" s="873"/>
      <c r="AE78" s="873"/>
      <c r="AF78" s="873" t="s">
        <v>600</v>
      </c>
      <c r="AG78" s="873"/>
      <c r="AH78" s="873"/>
      <c r="AI78" s="873"/>
      <c r="AJ78" s="873"/>
      <c r="AK78" s="873" t="s">
        <v>600</v>
      </c>
      <c r="AL78" s="873"/>
      <c r="AM78" s="873"/>
      <c r="AN78" s="873"/>
      <c r="AO78" s="873"/>
      <c r="AP78" s="873" t="s">
        <v>620</v>
      </c>
      <c r="AQ78" s="873"/>
      <c r="AR78" s="873"/>
      <c r="AS78" s="873"/>
      <c r="AT78" s="873"/>
      <c r="AU78" s="873" t="s">
        <v>600</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614</v>
      </c>
      <c r="C79" s="916"/>
      <c r="D79" s="916"/>
      <c r="E79" s="916"/>
      <c r="F79" s="916"/>
      <c r="G79" s="916"/>
      <c r="H79" s="916"/>
      <c r="I79" s="916"/>
      <c r="J79" s="916"/>
      <c r="K79" s="916"/>
      <c r="L79" s="916"/>
      <c r="M79" s="916"/>
      <c r="N79" s="916"/>
      <c r="O79" s="916"/>
      <c r="P79" s="917"/>
      <c r="Q79" s="918">
        <v>199</v>
      </c>
      <c r="R79" s="873"/>
      <c r="S79" s="873"/>
      <c r="T79" s="873"/>
      <c r="U79" s="873"/>
      <c r="V79" s="873">
        <v>176</v>
      </c>
      <c r="W79" s="873"/>
      <c r="X79" s="873"/>
      <c r="Y79" s="873"/>
      <c r="Z79" s="873"/>
      <c r="AA79" s="873">
        <v>22</v>
      </c>
      <c r="AB79" s="873"/>
      <c r="AC79" s="873"/>
      <c r="AD79" s="873"/>
      <c r="AE79" s="873"/>
      <c r="AF79" s="873">
        <v>22</v>
      </c>
      <c r="AG79" s="873"/>
      <c r="AH79" s="873"/>
      <c r="AI79" s="873"/>
      <c r="AJ79" s="873"/>
      <c r="AK79" s="873">
        <v>49</v>
      </c>
      <c r="AL79" s="873"/>
      <c r="AM79" s="873"/>
      <c r="AN79" s="873"/>
      <c r="AO79" s="873"/>
      <c r="AP79" s="873" t="s">
        <v>600</v>
      </c>
      <c r="AQ79" s="873"/>
      <c r="AR79" s="873"/>
      <c r="AS79" s="873"/>
      <c r="AT79" s="873"/>
      <c r="AU79" s="873" t="s">
        <v>600</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t="s">
        <v>615</v>
      </c>
      <c r="C80" s="916"/>
      <c r="D80" s="916"/>
      <c r="E80" s="916"/>
      <c r="F80" s="916"/>
      <c r="G80" s="916"/>
      <c r="H80" s="916"/>
      <c r="I80" s="916"/>
      <c r="J80" s="916"/>
      <c r="K80" s="916"/>
      <c r="L80" s="916"/>
      <c r="M80" s="916"/>
      <c r="N80" s="916"/>
      <c r="O80" s="916"/>
      <c r="P80" s="917"/>
      <c r="Q80" s="918">
        <v>28</v>
      </c>
      <c r="R80" s="873"/>
      <c r="S80" s="873"/>
      <c r="T80" s="873"/>
      <c r="U80" s="873"/>
      <c r="V80" s="873">
        <v>28</v>
      </c>
      <c r="W80" s="873"/>
      <c r="X80" s="873"/>
      <c r="Y80" s="873"/>
      <c r="Z80" s="873"/>
      <c r="AA80" s="873" t="s">
        <v>600</v>
      </c>
      <c r="AB80" s="873"/>
      <c r="AC80" s="873"/>
      <c r="AD80" s="873"/>
      <c r="AE80" s="873"/>
      <c r="AF80" s="873" t="s">
        <v>600</v>
      </c>
      <c r="AG80" s="873"/>
      <c r="AH80" s="873"/>
      <c r="AI80" s="873"/>
      <c r="AJ80" s="873"/>
      <c r="AK80" s="873">
        <v>26</v>
      </c>
      <c r="AL80" s="873"/>
      <c r="AM80" s="873"/>
      <c r="AN80" s="873"/>
      <c r="AO80" s="873"/>
      <c r="AP80" s="873" t="s">
        <v>600</v>
      </c>
      <c r="AQ80" s="873"/>
      <c r="AR80" s="873"/>
      <c r="AS80" s="873"/>
      <c r="AT80" s="873"/>
      <c r="AU80" s="873" t="s">
        <v>600</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t="s">
        <v>616</v>
      </c>
      <c r="C81" s="916"/>
      <c r="D81" s="916"/>
      <c r="E81" s="916"/>
      <c r="F81" s="916"/>
      <c r="G81" s="916"/>
      <c r="H81" s="916"/>
      <c r="I81" s="916"/>
      <c r="J81" s="916"/>
      <c r="K81" s="916"/>
      <c r="L81" s="916"/>
      <c r="M81" s="916"/>
      <c r="N81" s="916"/>
      <c r="O81" s="916"/>
      <c r="P81" s="917"/>
      <c r="Q81" s="918">
        <v>3688</v>
      </c>
      <c r="R81" s="873"/>
      <c r="S81" s="873"/>
      <c r="T81" s="873"/>
      <c r="U81" s="873"/>
      <c r="V81" s="873">
        <v>3688</v>
      </c>
      <c r="W81" s="873"/>
      <c r="X81" s="873"/>
      <c r="Y81" s="873"/>
      <c r="Z81" s="873"/>
      <c r="AA81" s="873" t="s">
        <v>600</v>
      </c>
      <c r="AB81" s="873"/>
      <c r="AC81" s="873"/>
      <c r="AD81" s="873"/>
      <c r="AE81" s="873"/>
      <c r="AF81" s="873" t="s">
        <v>600</v>
      </c>
      <c r="AG81" s="873"/>
      <c r="AH81" s="873"/>
      <c r="AI81" s="873"/>
      <c r="AJ81" s="873"/>
      <c r="AK81" s="873" t="s">
        <v>600</v>
      </c>
      <c r="AL81" s="873"/>
      <c r="AM81" s="873"/>
      <c r="AN81" s="873"/>
      <c r="AO81" s="873"/>
      <c r="AP81" s="873" t="s">
        <v>600</v>
      </c>
      <c r="AQ81" s="873"/>
      <c r="AR81" s="873"/>
      <c r="AS81" s="873"/>
      <c r="AT81" s="873"/>
      <c r="AU81" s="873" t="s">
        <v>600</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t="s">
        <v>617</v>
      </c>
      <c r="C82" s="916"/>
      <c r="D82" s="916"/>
      <c r="E82" s="916"/>
      <c r="F82" s="916"/>
      <c r="G82" s="916"/>
      <c r="H82" s="916"/>
      <c r="I82" s="916"/>
      <c r="J82" s="916"/>
      <c r="K82" s="916"/>
      <c r="L82" s="916"/>
      <c r="M82" s="916"/>
      <c r="N82" s="916"/>
      <c r="O82" s="916"/>
      <c r="P82" s="917"/>
      <c r="Q82" s="918">
        <v>244</v>
      </c>
      <c r="R82" s="873"/>
      <c r="S82" s="873"/>
      <c r="T82" s="873"/>
      <c r="U82" s="873"/>
      <c r="V82" s="873">
        <v>231</v>
      </c>
      <c r="W82" s="873"/>
      <c r="X82" s="873"/>
      <c r="Y82" s="873"/>
      <c r="Z82" s="873"/>
      <c r="AA82" s="873">
        <v>13</v>
      </c>
      <c r="AB82" s="873"/>
      <c r="AC82" s="873"/>
      <c r="AD82" s="873"/>
      <c r="AE82" s="873"/>
      <c r="AF82" s="873">
        <v>13</v>
      </c>
      <c r="AG82" s="873"/>
      <c r="AH82" s="873"/>
      <c r="AI82" s="873"/>
      <c r="AJ82" s="873"/>
      <c r="AK82" s="873">
        <v>36</v>
      </c>
      <c r="AL82" s="873"/>
      <c r="AM82" s="873"/>
      <c r="AN82" s="873"/>
      <c r="AO82" s="873"/>
      <c r="AP82" s="873" t="s">
        <v>600</v>
      </c>
      <c r="AQ82" s="873"/>
      <c r="AR82" s="873"/>
      <c r="AS82" s="873"/>
      <c r="AT82" s="873"/>
      <c r="AU82" s="873" t="s">
        <v>600</v>
      </c>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t="s">
        <v>618</v>
      </c>
      <c r="C83" s="916"/>
      <c r="D83" s="916"/>
      <c r="E83" s="916"/>
      <c r="F83" s="916"/>
      <c r="G83" s="916"/>
      <c r="H83" s="916"/>
      <c r="I83" s="916"/>
      <c r="J83" s="916"/>
      <c r="K83" s="916"/>
      <c r="L83" s="916"/>
      <c r="M83" s="916"/>
      <c r="N83" s="916"/>
      <c r="O83" s="916"/>
      <c r="P83" s="917"/>
      <c r="Q83" s="918">
        <v>767604</v>
      </c>
      <c r="R83" s="873"/>
      <c r="S83" s="873"/>
      <c r="T83" s="873"/>
      <c r="U83" s="873"/>
      <c r="V83" s="873">
        <v>751444</v>
      </c>
      <c r="W83" s="873"/>
      <c r="X83" s="873"/>
      <c r="Y83" s="873"/>
      <c r="Z83" s="873"/>
      <c r="AA83" s="873">
        <v>16160</v>
      </c>
      <c r="AB83" s="873"/>
      <c r="AC83" s="873"/>
      <c r="AD83" s="873"/>
      <c r="AE83" s="873"/>
      <c r="AF83" s="873">
        <v>16160</v>
      </c>
      <c r="AG83" s="873"/>
      <c r="AH83" s="873"/>
      <c r="AI83" s="873"/>
      <c r="AJ83" s="873"/>
      <c r="AK83" s="873" t="s">
        <v>621</v>
      </c>
      <c r="AL83" s="873"/>
      <c r="AM83" s="873"/>
      <c r="AN83" s="873"/>
      <c r="AO83" s="873"/>
      <c r="AP83" s="873" t="s">
        <v>600</v>
      </c>
      <c r="AQ83" s="873"/>
      <c r="AR83" s="873"/>
      <c r="AS83" s="873"/>
      <c r="AT83" s="873"/>
      <c r="AU83" s="873" t="s">
        <v>600</v>
      </c>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t="s">
        <v>619</v>
      </c>
      <c r="C84" s="916"/>
      <c r="D84" s="916"/>
      <c r="E84" s="916"/>
      <c r="F84" s="916"/>
      <c r="G84" s="916"/>
      <c r="H84" s="916"/>
      <c r="I84" s="916"/>
      <c r="J84" s="916"/>
      <c r="K84" s="916"/>
      <c r="L84" s="916"/>
      <c r="M84" s="916"/>
      <c r="N84" s="916"/>
      <c r="O84" s="916"/>
      <c r="P84" s="917"/>
      <c r="Q84" s="918">
        <v>11585</v>
      </c>
      <c r="R84" s="873"/>
      <c r="S84" s="873"/>
      <c r="T84" s="873"/>
      <c r="U84" s="873"/>
      <c r="V84" s="873">
        <v>9941</v>
      </c>
      <c r="W84" s="873"/>
      <c r="X84" s="873"/>
      <c r="Y84" s="873"/>
      <c r="Z84" s="873"/>
      <c r="AA84" s="873">
        <v>1644</v>
      </c>
      <c r="AB84" s="873"/>
      <c r="AC84" s="873"/>
      <c r="AD84" s="873"/>
      <c r="AE84" s="873"/>
      <c r="AF84" s="873">
        <v>9211</v>
      </c>
      <c r="AG84" s="873"/>
      <c r="AH84" s="873"/>
      <c r="AI84" s="873"/>
      <c r="AJ84" s="873"/>
      <c r="AK84" s="873" t="s">
        <v>600</v>
      </c>
      <c r="AL84" s="873"/>
      <c r="AM84" s="873"/>
      <c r="AN84" s="873"/>
      <c r="AO84" s="873"/>
      <c r="AP84" s="873">
        <v>15645</v>
      </c>
      <c r="AQ84" s="873"/>
      <c r="AR84" s="873"/>
      <c r="AS84" s="873"/>
      <c r="AT84" s="873"/>
      <c r="AU84" s="873" t="s">
        <v>600</v>
      </c>
      <c r="AV84" s="873"/>
      <c r="AW84" s="873"/>
      <c r="AX84" s="873"/>
      <c r="AY84" s="873"/>
      <c r="AZ84" s="919" t="s">
        <v>625</v>
      </c>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421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25987</v>
      </c>
      <c r="AG88" s="884"/>
      <c r="AH88" s="884"/>
      <c r="AI88" s="884"/>
      <c r="AJ88" s="884"/>
      <c r="AK88" s="881"/>
      <c r="AL88" s="881"/>
      <c r="AM88" s="881"/>
      <c r="AN88" s="881"/>
      <c r="AO88" s="881"/>
      <c r="AP88" s="884">
        <v>18098</v>
      </c>
      <c r="AQ88" s="884"/>
      <c r="AR88" s="884"/>
      <c r="AS88" s="884"/>
      <c r="AT88" s="884"/>
      <c r="AU88" s="884">
        <v>727</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6</v>
      </c>
      <c r="CS102" s="892"/>
      <c r="CT102" s="892"/>
      <c r="CU102" s="892"/>
      <c r="CV102" s="935"/>
      <c r="CW102" s="934" t="s">
        <v>533</v>
      </c>
      <c r="CX102" s="892"/>
      <c r="CY102" s="892"/>
      <c r="CZ102" s="892"/>
      <c r="DA102" s="935"/>
      <c r="DB102" s="934">
        <v>258</v>
      </c>
      <c r="DC102" s="892"/>
      <c r="DD102" s="892"/>
      <c r="DE102" s="892"/>
      <c r="DF102" s="935"/>
      <c r="DG102" s="934">
        <v>75</v>
      </c>
      <c r="DH102" s="892"/>
      <c r="DI102" s="892"/>
      <c r="DJ102" s="892"/>
      <c r="DK102" s="935"/>
      <c r="DL102" s="934" t="s">
        <v>533</v>
      </c>
      <c r="DM102" s="892"/>
      <c r="DN102" s="892"/>
      <c r="DO102" s="892"/>
      <c r="DP102" s="935"/>
      <c r="DQ102" s="934">
        <v>258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430</v>
      </c>
      <c r="AB109" s="937"/>
      <c r="AC109" s="937"/>
      <c r="AD109" s="937"/>
      <c r="AE109" s="938"/>
      <c r="AF109" s="936" t="s">
        <v>304</v>
      </c>
      <c r="AG109" s="937"/>
      <c r="AH109" s="937"/>
      <c r="AI109" s="937"/>
      <c r="AJ109" s="938"/>
      <c r="AK109" s="936" t="s">
        <v>303</v>
      </c>
      <c r="AL109" s="937"/>
      <c r="AM109" s="937"/>
      <c r="AN109" s="937"/>
      <c r="AO109" s="938"/>
      <c r="AP109" s="936" t="s">
        <v>431</v>
      </c>
      <c r="AQ109" s="937"/>
      <c r="AR109" s="937"/>
      <c r="AS109" s="937"/>
      <c r="AT109" s="939"/>
      <c r="AU109" s="956" t="s">
        <v>429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430</v>
      </c>
      <c r="BR109" s="937"/>
      <c r="BS109" s="937"/>
      <c r="BT109" s="937"/>
      <c r="BU109" s="938"/>
      <c r="BV109" s="936" t="s">
        <v>304</v>
      </c>
      <c r="BW109" s="937"/>
      <c r="BX109" s="937"/>
      <c r="BY109" s="937"/>
      <c r="BZ109" s="938"/>
      <c r="CA109" s="936" t="s">
        <v>303</v>
      </c>
      <c r="CB109" s="937"/>
      <c r="CC109" s="937"/>
      <c r="CD109" s="937"/>
      <c r="CE109" s="938"/>
      <c r="CF109" s="957" t="s">
        <v>431</v>
      </c>
      <c r="CG109" s="957"/>
      <c r="CH109" s="957"/>
      <c r="CI109" s="957"/>
      <c r="CJ109" s="957"/>
      <c r="CK109" s="936" t="s">
        <v>432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430</v>
      </c>
      <c r="DH109" s="937"/>
      <c r="DI109" s="937"/>
      <c r="DJ109" s="937"/>
      <c r="DK109" s="938"/>
      <c r="DL109" s="936" t="s">
        <v>304</v>
      </c>
      <c r="DM109" s="937"/>
      <c r="DN109" s="937"/>
      <c r="DO109" s="937"/>
      <c r="DP109" s="938"/>
      <c r="DQ109" s="936" t="s">
        <v>303</v>
      </c>
      <c r="DR109" s="937"/>
      <c r="DS109" s="937"/>
      <c r="DT109" s="937"/>
      <c r="DU109" s="938"/>
      <c r="DV109" s="936" t="s">
        <v>431</v>
      </c>
      <c r="DW109" s="937"/>
      <c r="DX109" s="937"/>
      <c r="DY109" s="937"/>
      <c r="DZ109" s="939"/>
    </row>
    <row r="110" spans="1:131" s="246" customFormat="1" ht="26.25" customHeight="1" x14ac:dyDescent="0.15">
      <c r="A110" s="940" t="s">
        <v>433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1303682</v>
      </c>
      <c r="AB110" s="944"/>
      <c r="AC110" s="944"/>
      <c r="AD110" s="944"/>
      <c r="AE110" s="945"/>
      <c r="AF110" s="946">
        <v>1354970</v>
      </c>
      <c r="AG110" s="944"/>
      <c r="AH110" s="944"/>
      <c r="AI110" s="944"/>
      <c r="AJ110" s="945"/>
      <c r="AK110" s="946">
        <v>1335403</v>
      </c>
      <c r="AL110" s="944"/>
      <c r="AM110" s="944"/>
      <c r="AN110" s="944"/>
      <c r="AO110" s="945"/>
      <c r="AP110" s="947">
        <v>13.2</v>
      </c>
      <c r="AQ110" s="948"/>
      <c r="AR110" s="948"/>
      <c r="AS110" s="948"/>
      <c r="AT110" s="949"/>
      <c r="AU110" s="950" t="s">
        <v>73</v>
      </c>
      <c r="AV110" s="951"/>
      <c r="AW110" s="951"/>
      <c r="AX110" s="951"/>
      <c r="AY110" s="951"/>
      <c r="AZ110" s="992" t="s">
        <v>434</v>
      </c>
      <c r="BA110" s="941"/>
      <c r="BB110" s="941"/>
      <c r="BC110" s="941"/>
      <c r="BD110" s="941"/>
      <c r="BE110" s="941"/>
      <c r="BF110" s="941"/>
      <c r="BG110" s="941"/>
      <c r="BH110" s="941"/>
      <c r="BI110" s="941"/>
      <c r="BJ110" s="941"/>
      <c r="BK110" s="941"/>
      <c r="BL110" s="941"/>
      <c r="BM110" s="941"/>
      <c r="BN110" s="941"/>
      <c r="BO110" s="941"/>
      <c r="BP110" s="942"/>
      <c r="BQ110" s="978">
        <v>14765475</v>
      </c>
      <c r="BR110" s="979"/>
      <c r="BS110" s="979"/>
      <c r="BT110" s="979"/>
      <c r="BU110" s="979"/>
      <c r="BV110" s="979">
        <v>14825605</v>
      </c>
      <c r="BW110" s="979"/>
      <c r="BX110" s="979"/>
      <c r="BY110" s="979"/>
      <c r="BZ110" s="979"/>
      <c r="CA110" s="979">
        <v>14215218</v>
      </c>
      <c r="CB110" s="979"/>
      <c r="CC110" s="979"/>
      <c r="CD110" s="979"/>
      <c r="CE110" s="979"/>
      <c r="CF110" s="993">
        <v>140.1</v>
      </c>
      <c r="CG110" s="994"/>
      <c r="CH110" s="994"/>
      <c r="CI110" s="994"/>
      <c r="CJ110" s="994"/>
      <c r="CK110" s="995" t="s">
        <v>435</v>
      </c>
      <c r="CL110" s="996"/>
      <c r="CM110" s="975" t="s">
        <v>436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437</v>
      </c>
      <c r="DH110" s="979"/>
      <c r="DI110" s="979"/>
      <c r="DJ110" s="979"/>
      <c r="DK110" s="979"/>
      <c r="DL110" s="979" t="s">
        <v>438</v>
      </c>
      <c r="DM110" s="979"/>
      <c r="DN110" s="979"/>
      <c r="DO110" s="979"/>
      <c r="DP110" s="979"/>
      <c r="DQ110" s="979" t="s">
        <v>439</v>
      </c>
      <c r="DR110" s="979"/>
      <c r="DS110" s="979"/>
      <c r="DT110" s="979"/>
      <c r="DU110" s="979"/>
      <c r="DV110" s="980" t="s">
        <v>437</v>
      </c>
      <c r="DW110" s="980"/>
      <c r="DX110" s="980"/>
      <c r="DY110" s="980"/>
      <c r="DZ110" s="981"/>
    </row>
    <row r="111" spans="1:131" s="246" customFormat="1" ht="26.25" customHeight="1" x14ac:dyDescent="0.15">
      <c r="A111" s="982" t="s">
        <v>440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441</v>
      </c>
      <c r="AB111" s="986"/>
      <c r="AC111" s="986"/>
      <c r="AD111" s="986"/>
      <c r="AE111" s="987"/>
      <c r="AF111" s="988" t="s">
        <v>442</v>
      </c>
      <c r="AG111" s="986"/>
      <c r="AH111" s="986"/>
      <c r="AI111" s="986"/>
      <c r="AJ111" s="987"/>
      <c r="AK111" s="988" t="s">
        <v>443</v>
      </c>
      <c r="AL111" s="986"/>
      <c r="AM111" s="986"/>
      <c r="AN111" s="986"/>
      <c r="AO111" s="987"/>
      <c r="AP111" s="989" t="s">
        <v>441</v>
      </c>
      <c r="AQ111" s="990"/>
      <c r="AR111" s="990"/>
      <c r="AS111" s="990"/>
      <c r="AT111" s="991"/>
      <c r="AU111" s="952"/>
      <c r="AV111" s="953"/>
      <c r="AW111" s="953"/>
      <c r="AX111" s="953"/>
      <c r="AY111" s="953"/>
      <c r="AZ111" s="1001" t="s">
        <v>444</v>
      </c>
      <c r="BA111" s="1002"/>
      <c r="BB111" s="1002"/>
      <c r="BC111" s="1002"/>
      <c r="BD111" s="1002"/>
      <c r="BE111" s="1002"/>
      <c r="BF111" s="1002"/>
      <c r="BG111" s="1002"/>
      <c r="BH111" s="1002"/>
      <c r="BI111" s="1002"/>
      <c r="BJ111" s="1002"/>
      <c r="BK111" s="1002"/>
      <c r="BL111" s="1002"/>
      <c r="BM111" s="1002"/>
      <c r="BN111" s="1002"/>
      <c r="BO111" s="1002"/>
      <c r="BP111" s="1003"/>
      <c r="BQ111" s="971">
        <v>7516</v>
      </c>
      <c r="BR111" s="972"/>
      <c r="BS111" s="972"/>
      <c r="BT111" s="972"/>
      <c r="BU111" s="972"/>
      <c r="BV111" s="972">
        <v>5731</v>
      </c>
      <c r="BW111" s="972"/>
      <c r="BX111" s="972"/>
      <c r="BY111" s="972"/>
      <c r="BZ111" s="972"/>
      <c r="CA111" s="972">
        <v>3885</v>
      </c>
      <c r="CB111" s="972"/>
      <c r="CC111" s="972"/>
      <c r="CD111" s="972"/>
      <c r="CE111" s="972"/>
      <c r="CF111" s="966">
        <v>0</v>
      </c>
      <c r="CG111" s="967"/>
      <c r="CH111" s="967"/>
      <c r="CI111" s="967"/>
      <c r="CJ111" s="967"/>
      <c r="CK111" s="997"/>
      <c r="CL111" s="998"/>
      <c r="CM111" s="968" t="s">
        <v>445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437</v>
      </c>
      <c r="DH111" s="972"/>
      <c r="DI111" s="972"/>
      <c r="DJ111" s="972"/>
      <c r="DK111" s="972"/>
      <c r="DL111" s="972" t="s">
        <v>437</v>
      </c>
      <c r="DM111" s="972"/>
      <c r="DN111" s="972"/>
      <c r="DO111" s="972"/>
      <c r="DP111" s="972"/>
      <c r="DQ111" s="972" t="s">
        <v>442</v>
      </c>
      <c r="DR111" s="972"/>
      <c r="DS111" s="972"/>
      <c r="DT111" s="972"/>
      <c r="DU111" s="972"/>
      <c r="DV111" s="973" t="s">
        <v>437</v>
      </c>
      <c r="DW111" s="973"/>
      <c r="DX111" s="973"/>
      <c r="DY111" s="973"/>
      <c r="DZ111" s="974"/>
    </row>
    <row r="112" spans="1:131" s="246" customFormat="1" ht="26.25" customHeight="1" x14ac:dyDescent="0.15">
      <c r="A112" s="1004" t="s">
        <v>446</v>
      </c>
      <c r="B112" s="1005"/>
      <c r="C112" s="1002" t="s">
        <v>447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437</v>
      </c>
      <c r="AB112" s="1011"/>
      <c r="AC112" s="1011"/>
      <c r="AD112" s="1011"/>
      <c r="AE112" s="1012"/>
      <c r="AF112" s="1013" t="s">
        <v>437</v>
      </c>
      <c r="AG112" s="1011"/>
      <c r="AH112" s="1011"/>
      <c r="AI112" s="1011"/>
      <c r="AJ112" s="1012"/>
      <c r="AK112" s="1013" t="s">
        <v>441</v>
      </c>
      <c r="AL112" s="1011"/>
      <c r="AM112" s="1011"/>
      <c r="AN112" s="1011"/>
      <c r="AO112" s="1012"/>
      <c r="AP112" s="1014" t="s">
        <v>437</v>
      </c>
      <c r="AQ112" s="1015"/>
      <c r="AR112" s="1015"/>
      <c r="AS112" s="1015"/>
      <c r="AT112" s="1016"/>
      <c r="AU112" s="952"/>
      <c r="AV112" s="953"/>
      <c r="AW112" s="953"/>
      <c r="AX112" s="953"/>
      <c r="AY112" s="953"/>
      <c r="AZ112" s="1001" t="s">
        <v>448</v>
      </c>
      <c r="BA112" s="1002"/>
      <c r="BB112" s="1002"/>
      <c r="BC112" s="1002"/>
      <c r="BD112" s="1002"/>
      <c r="BE112" s="1002"/>
      <c r="BF112" s="1002"/>
      <c r="BG112" s="1002"/>
      <c r="BH112" s="1002"/>
      <c r="BI112" s="1002"/>
      <c r="BJ112" s="1002"/>
      <c r="BK112" s="1002"/>
      <c r="BL112" s="1002"/>
      <c r="BM112" s="1002"/>
      <c r="BN112" s="1002"/>
      <c r="BO112" s="1002"/>
      <c r="BP112" s="1003"/>
      <c r="BQ112" s="971">
        <v>5987949</v>
      </c>
      <c r="BR112" s="972"/>
      <c r="BS112" s="972"/>
      <c r="BT112" s="972"/>
      <c r="BU112" s="972"/>
      <c r="BV112" s="972">
        <v>5782601</v>
      </c>
      <c r="BW112" s="972"/>
      <c r="BX112" s="972"/>
      <c r="BY112" s="972"/>
      <c r="BZ112" s="972"/>
      <c r="CA112" s="972">
        <v>5991193</v>
      </c>
      <c r="CB112" s="972"/>
      <c r="CC112" s="972"/>
      <c r="CD112" s="972"/>
      <c r="CE112" s="972"/>
      <c r="CF112" s="966">
        <v>59</v>
      </c>
      <c r="CG112" s="967"/>
      <c r="CH112" s="967"/>
      <c r="CI112" s="967"/>
      <c r="CJ112" s="967"/>
      <c r="CK112" s="997"/>
      <c r="CL112" s="998"/>
      <c r="CM112" s="968" t="s">
        <v>449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450</v>
      </c>
      <c r="DH112" s="972"/>
      <c r="DI112" s="972"/>
      <c r="DJ112" s="972"/>
      <c r="DK112" s="972"/>
      <c r="DL112" s="972" t="s">
        <v>441</v>
      </c>
      <c r="DM112" s="972"/>
      <c r="DN112" s="972"/>
      <c r="DO112" s="972"/>
      <c r="DP112" s="972"/>
      <c r="DQ112" s="972" t="s">
        <v>450</v>
      </c>
      <c r="DR112" s="972"/>
      <c r="DS112" s="972"/>
      <c r="DT112" s="972"/>
      <c r="DU112" s="972"/>
      <c r="DV112" s="973" t="s">
        <v>441</v>
      </c>
      <c r="DW112" s="973"/>
      <c r="DX112" s="973"/>
      <c r="DY112" s="973"/>
      <c r="DZ112" s="974"/>
    </row>
    <row r="113" spans="1:130" s="246" customFormat="1" ht="26.25" customHeight="1" x14ac:dyDescent="0.15">
      <c r="A113" s="1006"/>
      <c r="B113" s="1007"/>
      <c r="C113" s="1002" t="s">
        <v>451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459657</v>
      </c>
      <c r="AB113" s="986"/>
      <c r="AC113" s="986"/>
      <c r="AD113" s="986"/>
      <c r="AE113" s="987"/>
      <c r="AF113" s="988">
        <v>491417</v>
      </c>
      <c r="AG113" s="986"/>
      <c r="AH113" s="986"/>
      <c r="AI113" s="986"/>
      <c r="AJ113" s="987"/>
      <c r="AK113" s="988">
        <v>574644</v>
      </c>
      <c r="AL113" s="986"/>
      <c r="AM113" s="986"/>
      <c r="AN113" s="986"/>
      <c r="AO113" s="987"/>
      <c r="AP113" s="989">
        <v>5.7</v>
      </c>
      <c r="AQ113" s="990"/>
      <c r="AR113" s="990"/>
      <c r="AS113" s="990"/>
      <c r="AT113" s="991"/>
      <c r="AU113" s="952"/>
      <c r="AV113" s="953"/>
      <c r="AW113" s="953"/>
      <c r="AX113" s="953"/>
      <c r="AY113" s="953"/>
      <c r="AZ113" s="1001" t="s">
        <v>452</v>
      </c>
      <c r="BA113" s="1002"/>
      <c r="BB113" s="1002"/>
      <c r="BC113" s="1002"/>
      <c r="BD113" s="1002"/>
      <c r="BE113" s="1002"/>
      <c r="BF113" s="1002"/>
      <c r="BG113" s="1002"/>
      <c r="BH113" s="1002"/>
      <c r="BI113" s="1002"/>
      <c r="BJ113" s="1002"/>
      <c r="BK113" s="1002"/>
      <c r="BL113" s="1002"/>
      <c r="BM113" s="1002"/>
      <c r="BN113" s="1002"/>
      <c r="BO113" s="1002"/>
      <c r="BP113" s="1003"/>
      <c r="BQ113" s="971">
        <v>867202</v>
      </c>
      <c r="BR113" s="972"/>
      <c r="BS113" s="972"/>
      <c r="BT113" s="972"/>
      <c r="BU113" s="972"/>
      <c r="BV113" s="972">
        <v>785950</v>
      </c>
      <c r="BW113" s="972"/>
      <c r="BX113" s="972"/>
      <c r="BY113" s="972"/>
      <c r="BZ113" s="972"/>
      <c r="CA113" s="972">
        <v>727370</v>
      </c>
      <c r="CB113" s="972"/>
      <c r="CC113" s="972"/>
      <c r="CD113" s="972"/>
      <c r="CE113" s="972"/>
      <c r="CF113" s="966">
        <v>7.2</v>
      </c>
      <c r="CG113" s="967"/>
      <c r="CH113" s="967"/>
      <c r="CI113" s="967"/>
      <c r="CJ113" s="967"/>
      <c r="CK113" s="997"/>
      <c r="CL113" s="998"/>
      <c r="CM113" s="968" t="s">
        <v>453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441</v>
      </c>
      <c r="DH113" s="1011"/>
      <c r="DI113" s="1011"/>
      <c r="DJ113" s="1011"/>
      <c r="DK113" s="1012"/>
      <c r="DL113" s="1013" t="s">
        <v>437</v>
      </c>
      <c r="DM113" s="1011"/>
      <c r="DN113" s="1011"/>
      <c r="DO113" s="1011"/>
      <c r="DP113" s="1012"/>
      <c r="DQ113" s="1013" t="s">
        <v>441</v>
      </c>
      <c r="DR113" s="1011"/>
      <c r="DS113" s="1011"/>
      <c r="DT113" s="1011"/>
      <c r="DU113" s="1012"/>
      <c r="DV113" s="1014" t="s">
        <v>437</v>
      </c>
      <c r="DW113" s="1015"/>
      <c r="DX113" s="1015"/>
      <c r="DY113" s="1015"/>
      <c r="DZ113" s="1016"/>
    </row>
    <row r="114" spans="1:130" s="246" customFormat="1" ht="26.25" customHeight="1" x14ac:dyDescent="0.15">
      <c r="A114" s="1006"/>
      <c r="B114" s="1007"/>
      <c r="C114" s="1002" t="s">
        <v>454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279304</v>
      </c>
      <c r="AB114" s="1011"/>
      <c r="AC114" s="1011"/>
      <c r="AD114" s="1011"/>
      <c r="AE114" s="1012"/>
      <c r="AF114" s="1013">
        <v>105074</v>
      </c>
      <c r="AG114" s="1011"/>
      <c r="AH114" s="1011"/>
      <c r="AI114" s="1011"/>
      <c r="AJ114" s="1012"/>
      <c r="AK114" s="1013">
        <v>68832</v>
      </c>
      <c r="AL114" s="1011"/>
      <c r="AM114" s="1011"/>
      <c r="AN114" s="1011"/>
      <c r="AO114" s="1012"/>
      <c r="AP114" s="1014">
        <v>0.7</v>
      </c>
      <c r="AQ114" s="1015"/>
      <c r="AR114" s="1015"/>
      <c r="AS114" s="1015"/>
      <c r="AT114" s="1016"/>
      <c r="AU114" s="952"/>
      <c r="AV114" s="953"/>
      <c r="AW114" s="953"/>
      <c r="AX114" s="953"/>
      <c r="AY114" s="953"/>
      <c r="AZ114" s="1001" t="s">
        <v>455</v>
      </c>
      <c r="BA114" s="1002"/>
      <c r="BB114" s="1002"/>
      <c r="BC114" s="1002"/>
      <c r="BD114" s="1002"/>
      <c r="BE114" s="1002"/>
      <c r="BF114" s="1002"/>
      <c r="BG114" s="1002"/>
      <c r="BH114" s="1002"/>
      <c r="BI114" s="1002"/>
      <c r="BJ114" s="1002"/>
      <c r="BK114" s="1002"/>
      <c r="BL114" s="1002"/>
      <c r="BM114" s="1002"/>
      <c r="BN114" s="1002"/>
      <c r="BO114" s="1002"/>
      <c r="BP114" s="1003"/>
      <c r="BQ114" s="971" t="s">
        <v>441</v>
      </c>
      <c r="BR114" s="972"/>
      <c r="BS114" s="972"/>
      <c r="BT114" s="972"/>
      <c r="BU114" s="972"/>
      <c r="BV114" s="972" t="s">
        <v>450</v>
      </c>
      <c r="BW114" s="972"/>
      <c r="BX114" s="972"/>
      <c r="BY114" s="972"/>
      <c r="BZ114" s="972"/>
      <c r="CA114" s="972" t="s">
        <v>437</v>
      </c>
      <c r="CB114" s="972"/>
      <c r="CC114" s="972"/>
      <c r="CD114" s="972"/>
      <c r="CE114" s="972"/>
      <c r="CF114" s="966" t="s">
        <v>450</v>
      </c>
      <c r="CG114" s="967"/>
      <c r="CH114" s="967"/>
      <c r="CI114" s="967"/>
      <c r="CJ114" s="967"/>
      <c r="CK114" s="997"/>
      <c r="CL114" s="998"/>
      <c r="CM114" s="968" t="s">
        <v>456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450</v>
      </c>
      <c r="DH114" s="1011"/>
      <c r="DI114" s="1011"/>
      <c r="DJ114" s="1011"/>
      <c r="DK114" s="1012"/>
      <c r="DL114" s="1013" t="s">
        <v>437</v>
      </c>
      <c r="DM114" s="1011"/>
      <c r="DN114" s="1011"/>
      <c r="DO114" s="1011"/>
      <c r="DP114" s="1012"/>
      <c r="DQ114" s="1013" t="s">
        <v>437</v>
      </c>
      <c r="DR114" s="1011"/>
      <c r="DS114" s="1011"/>
      <c r="DT114" s="1011"/>
      <c r="DU114" s="1012"/>
      <c r="DV114" s="1014" t="s">
        <v>441</v>
      </c>
      <c r="DW114" s="1015"/>
      <c r="DX114" s="1015"/>
      <c r="DY114" s="1015"/>
      <c r="DZ114" s="1016"/>
    </row>
    <row r="115" spans="1:130" s="246" customFormat="1" ht="26.25" customHeight="1" x14ac:dyDescent="0.15">
      <c r="A115" s="1006"/>
      <c r="B115" s="1007"/>
      <c r="C115" s="1002" t="s">
        <v>457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170386</v>
      </c>
      <c r="AB115" s="986"/>
      <c r="AC115" s="986"/>
      <c r="AD115" s="986"/>
      <c r="AE115" s="987"/>
      <c r="AF115" s="988">
        <v>191748</v>
      </c>
      <c r="AG115" s="986"/>
      <c r="AH115" s="986"/>
      <c r="AI115" s="986"/>
      <c r="AJ115" s="987"/>
      <c r="AK115" s="988">
        <v>103642</v>
      </c>
      <c r="AL115" s="986"/>
      <c r="AM115" s="986"/>
      <c r="AN115" s="986"/>
      <c r="AO115" s="987"/>
      <c r="AP115" s="989">
        <v>1</v>
      </c>
      <c r="AQ115" s="990"/>
      <c r="AR115" s="990"/>
      <c r="AS115" s="990"/>
      <c r="AT115" s="991"/>
      <c r="AU115" s="952"/>
      <c r="AV115" s="953"/>
      <c r="AW115" s="953"/>
      <c r="AX115" s="953"/>
      <c r="AY115" s="953"/>
      <c r="AZ115" s="1001" t="s">
        <v>458</v>
      </c>
      <c r="BA115" s="1002"/>
      <c r="BB115" s="1002"/>
      <c r="BC115" s="1002"/>
      <c r="BD115" s="1002"/>
      <c r="BE115" s="1002"/>
      <c r="BF115" s="1002"/>
      <c r="BG115" s="1002"/>
      <c r="BH115" s="1002"/>
      <c r="BI115" s="1002"/>
      <c r="BJ115" s="1002"/>
      <c r="BK115" s="1002"/>
      <c r="BL115" s="1002"/>
      <c r="BM115" s="1002"/>
      <c r="BN115" s="1002"/>
      <c r="BO115" s="1002"/>
      <c r="BP115" s="1003"/>
      <c r="BQ115" s="971">
        <v>248074</v>
      </c>
      <c r="BR115" s="972"/>
      <c r="BS115" s="972"/>
      <c r="BT115" s="972"/>
      <c r="BU115" s="972"/>
      <c r="BV115" s="972">
        <v>257652</v>
      </c>
      <c r="BW115" s="972"/>
      <c r="BX115" s="972"/>
      <c r="BY115" s="972"/>
      <c r="BZ115" s="972"/>
      <c r="CA115" s="972">
        <v>264141</v>
      </c>
      <c r="CB115" s="972"/>
      <c r="CC115" s="972"/>
      <c r="CD115" s="972"/>
      <c r="CE115" s="972"/>
      <c r="CF115" s="966">
        <v>2.6</v>
      </c>
      <c r="CG115" s="967"/>
      <c r="CH115" s="967"/>
      <c r="CI115" s="967"/>
      <c r="CJ115" s="967"/>
      <c r="CK115" s="997"/>
      <c r="CL115" s="998"/>
      <c r="CM115" s="1001" t="s">
        <v>459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437</v>
      </c>
      <c r="DH115" s="1011"/>
      <c r="DI115" s="1011"/>
      <c r="DJ115" s="1011"/>
      <c r="DK115" s="1012"/>
      <c r="DL115" s="1013" t="s">
        <v>441</v>
      </c>
      <c r="DM115" s="1011"/>
      <c r="DN115" s="1011"/>
      <c r="DO115" s="1011"/>
      <c r="DP115" s="1012"/>
      <c r="DQ115" s="1013" t="s">
        <v>437</v>
      </c>
      <c r="DR115" s="1011"/>
      <c r="DS115" s="1011"/>
      <c r="DT115" s="1011"/>
      <c r="DU115" s="1012"/>
      <c r="DV115" s="1014" t="s">
        <v>437</v>
      </c>
      <c r="DW115" s="1015"/>
      <c r="DX115" s="1015"/>
      <c r="DY115" s="1015"/>
      <c r="DZ115" s="1016"/>
    </row>
    <row r="116" spans="1:130" s="246" customFormat="1" ht="26.25" customHeight="1" x14ac:dyDescent="0.15">
      <c r="A116" s="1008"/>
      <c r="B116" s="1009"/>
      <c r="C116" s="1017" t="s">
        <v>460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461</v>
      </c>
      <c r="AB116" s="1011"/>
      <c r="AC116" s="1011"/>
      <c r="AD116" s="1011"/>
      <c r="AE116" s="1012"/>
      <c r="AF116" s="1013" t="s">
        <v>437</v>
      </c>
      <c r="AG116" s="1011"/>
      <c r="AH116" s="1011"/>
      <c r="AI116" s="1011"/>
      <c r="AJ116" s="1012"/>
      <c r="AK116" s="1013" t="s">
        <v>441</v>
      </c>
      <c r="AL116" s="1011"/>
      <c r="AM116" s="1011"/>
      <c r="AN116" s="1011"/>
      <c r="AO116" s="1012"/>
      <c r="AP116" s="1014" t="s">
        <v>437</v>
      </c>
      <c r="AQ116" s="1015"/>
      <c r="AR116" s="1015"/>
      <c r="AS116" s="1015"/>
      <c r="AT116" s="1016"/>
      <c r="AU116" s="952"/>
      <c r="AV116" s="953"/>
      <c r="AW116" s="953"/>
      <c r="AX116" s="953"/>
      <c r="AY116" s="953"/>
      <c r="AZ116" s="1019" t="s">
        <v>462</v>
      </c>
      <c r="BA116" s="1020"/>
      <c r="BB116" s="1020"/>
      <c r="BC116" s="1020"/>
      <c r="BD116" s="1020"/>
      <c r="BE116" s="1020"/>
      <c r="BF116" s="1020"/>
      <c r="BG116" s="1020"/>
      <c r="BH116" s="1020"/>
      <c r="BI116" s="1020"/>
      <c r="BJ116" s="1020"/>
      <c r="BK116" s="1020"/>
      <c r="BL116" s="1020"/>
      <c r="BM116" s="1020"/>
      <c r="BN116" s="1020"/>
      <c r="BO116" s="1020"/>
      <c r="BP116" s="1021"/>
      <c r="BQ116" s="971" t="s">
        <v>450</v>
      </c>
      <c r="BR116" s="972"/>
      <c r="BS116" s="972"/>
      <c r="BT116" s="972"/>
      <c r="BU116" s="972"/>
      <c r="BV116" s="972" t="s">
        <v>437</v>
      </c>
      <c r="BW116" s="972"/>
      <c r="BX116" s="972"/>
      <c r="BY116" s="972"/>
      <c r="BZ116" s="972"/>
      <c r="CA116" s="972" t="s">
        <v>437</v>
      </c>
      <c r="CB116" s="972"/>
      <c r="CC116" s="972"/>
      <c r="CD116" s="972"/>
      <c r="CE116" s="972"/>
      <c r="CF116" s="966" t="s">
        <v>450</v>
      </c>
      <c r="CG116" s="967"/>
      <c r="CH116" s="967"/>
      <c r="CI116" s="967"/>
      <c r="CJ116" s="967"/>
      <c r="CK116" s="997"/>
      <c r="CL116" s="998"/>
      <c r="CM116" s="968" t="s">
        <v>463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450</v>
      </c>
      <c r="DH116" s="1011"/>
      <c r="DI116" s="1011"/>
      <c r="DJ116" s="1011"/>
      <c r="DK116" s="1012"/>
      <c r="DL116" s="1013" t="s">
        <v>437</v>
      </c>
      <c r="DM116" s="1011"/>
      <c r="DN116" s="1011"/>
      <c r="DO116" s="1011"/>
      <c r="DP116" s="1012"/>
      <c r="DQ116" s="1013" t="s">
        <v>461</v>
      </c>
      <c r="DR116" s="1011"/>
      <c r="DS116" s="1011"/>
      <c r="DT116" s="1011"/>
      <c r="DU116" s="1012"/>
      <c r="DV116" s="1014" t="s">
        <v>437</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464</v>
      </c>
      <c r="Z117" s="938"/>
      <c r="AA117" s="1028">
        <v>2213029</v>
      </c>
      <c r="AB117" s="1029"/>
      <c r="AC117" s="1029"/>
      <c r="AD117" s="1029"/>
      <c r="AE117" s="1030"/>
      <c r="AF117" s="1031">
        <v>2143209</v>
      </c>
      <c r="AG117" s="1029"/>
      <c r="AH117" s="1029"/>
      <c r="AI117" s="1029"/>
      <c r="AJ117" s="1030"/>
      <c r="AK117" s="1031">
        <v>2082521</v>
      </c>
      <c r="AL117" s="1029"/>
      <c r="AM117" s="1029"/>
      <c r="AN117" s="1029"/>
      <c r="AO117" s="1030"/>
      <c r="AP117" s="1032"/>
      <c r="AQ117" s="1033"/>
      <c r="AR117" s="1033"/>
      <c r="AS117" s="1033"/>
      <c r="AT117" s="1034"/>
      <c r="AU117" s="952"/>
      <c r="AV117" s="953"/>
      <c r="AW117" s="953"/>
      <c r="AX117" s="953"/>
      <c r="AY117" s="953"/>
      <c r="AZ117" s="1019" t="s">
        <v>465</v>
      </c>
      <c r="BA117" s="1020"/>
      <c r="BB117" s="1020"/>
      <c r="BC117" s="1020"/>
      <c r="BD117" s="1020"/>
      <c r="BE117" s="1020"/>
      <c r="BF117" s="1020"/>
      <c r="BG117" s="1020"/>
      <c r="BH117" s="1020"/>
      <c r="BI117" s="1020"/>
      <c r="BJ117" s="1020"/>
      <c r="BK117" s="1020"/>
      <c r="BL117" s="1020"/>
      <c r="BM117" s="1020"/>
      <c r="BN117" s="1020"/>
      <c r="BO117" s="1020"/>
      <c r="BP117" s="1021"/>
      <c r="BQ117" s="971" t="s">
        <v>461</v>
      </c>
      <c r="BR117" s="972"/>
      <c r="BS117" s="972"/>
      <c r="BT117" s="972"/>
      <c r="BU117" s="972"/>
      <c r="BV117" s="972" t="s">
        <v>439</v>
      </c>
      <c r="BW117" s="972"/>
      <c r="BX117" s="972"/>
      <c r="BY117" s="972"/>
      <c r="BZ117" s="972"/>
      <c r="CA117" s="972" t="s">
        <v>439</v>
      </c>
      <c r="CB117" s="972"/>
      <c r="CC117" s="972"/>
      <c r="CD117" s="972"/>
      <c r="CE117" s="972"/>
      <c r="CF117" s="966" t="s">
        <v>439</v>
      </c>
      <c r="CG117" s="967"/>
      <c r="CH117" s="967"/>
      <c r="CI117" s="967"/>
      <c r="CJ117" s="967"/>
      <c r="CK117" s="997"/>
      <c r="CL117" s="998"/>
      <c r="CM117" s="968" t="s">
        <v>466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437</v>
      </c>
      <c r="DH117" s="1011"/>
      <c r="DI117" s="1011"/>
      <c r="DJ117" s="1011"/>
      <c r="DK117" s="1012"/>
      <c r="DL117" s="1013" t="s">
        <v>439</v>
      </c>
      <c r="DM117" s="1011"/>
      <c r="DN117" s="1011"/>
      <c r="DO117" s="1011"/>
      <c r="DP117" s="1012"/>
      <c r="DQ117" s="1013" t="s">
        <v>439</v>
      </c>
      <c r="DR117" s="1011"/>
      <c r="DS117" s="1011"/>
      <c r="DT117" s="1011"/>
      <c r="DU117" s="1012"/>
      <c r="DV117" s="1014" t="s">
        <v>437</v>
      </c>
      <c r="DW117" s="1015"/>
      <c r="DX117" s="1015"/>
      <c r="DY117" s="1015"/>
      <c r="DZ117" s="1016"/>
    </row>
    <row r="118" spans="1:130" s="246" customFormat="1" ht="26.25" customHeight="1" x14ac:dyDescent="0.15">
      <c r="A118" s="956" t="s">
        <v>432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430</v>
      </c>
      <c r="AB118" s="937"/>
      <c r="AC118" s="937"/>
      <c r="AD118" s="937"/>
      <c r="AE118" s="938"/>
      <c r="AF118" s="936" t="s">
        <v>304</v>
      </c>
      <c r="AG118" s="937"/>
      <c r="AH118" s="937"/>
      <c r="AI118" s="937"/>
      <c r="AJ118" s="938"/>
      <c r="AK118" s="936" t="s">
        <v>303</v>
      </c>
      <c r="AL118" s="937"/>
      <c r="AM118" s="937"/>
      <c r="AN118" s="937"/>
      <c r="AO118" s="938"/>
      <c r="AP118" s="1023" t="s">
        <v>431</v>
      </c>
      <c r="AQ118" s="1024"/>
      <c r="AR118" s="1024"/>
      <c r="AS118" s="1024"/>
      <c r="AT118" s="1025"/>
      <c r="AU118" s="952"/>
      <c r="AV118" s="953"/>
      <c r="AW118" s="953"/>
      <c r="AX118" s="953"/>
      <c r="AY118" s="953"/>
      <c r="AZ118" s="1026" t="s">
        <v>467</v>
      </c>
      <c r="BA118" s="1017"/>
      <c r="BB118" s="1017"/>
      <c r="BC118" s="1017"/>
      <c r="BD118" s="1017"/>
      <c r="BE118" s="1017"/>
      <c r="BF118" s="1017"/>
      <c r="BG118" s="1017"/>
      <c r="BH118" s="1017"/>
      <c r="BI118" s="1017"/>
      <c r="BJ118" s="1017"/>
      <c r="BK118" s="1017"/>
      <c r="BL118" s="1017"/>
      <c r="BM118" s="1017"/>
      <c r="BN118" s="1017"/>
      <c r="BO118" s="1017"/>
      <c r="BP118" s="1018"/>
      <c r="BQ118" s="1049" t="s">
        <v>461</v>
      </c>
      <c r="BR118" s="1050"/>
      <c r="BS118" s="1050"/>
      <c r="BT118" s="1050"/>
      <c r="BU118" s="1050"/>
      <c r="BV118" s="1050" t="s">
        <v>461</v>
      </c>
      <c r="BW118" s="1050"/>
      <c r="BX118" s="1050"/>
      <c r="BY118" s="1050"/>
      <c r="BZ118" s="1050"/>
      <c r="CA118" s="1050" t="s">
        <v>468</v>
      </c>
      <c r="CB118" s="1050"/>
      <c r="CC118" s="1050"/>
      <c r="CD118" s="1050"/>
      <c r="CE118" s="1050"/>
      <c r="CF118" s="966" t="s">
        <v>468</v>
      </c>
      <c r="CG118" s="967"/>
      <c r="CH118" s="967"/>
      <c r="CI118" s="967"/>
      <c r="CJ118" s="967"/>
      <c r="CK118" s="997"/>
      <c r="CL118" s="998"/>
      <c r="CM118" s="968" t="s">
        <v>469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439</v>
      </c>
      <c r="DH118" s="1011"/>
      <c r="DI118" s="1011"/>
      <c r="DJ118" s="1011"/>
      <c r="DK118" s="1012"/>
      <c r="DL118" s="1013" t="s">
        <v>439</v>
      </c>
      <c r="DM118" s="1011"/>
      <c r="DN118" s="1011"/>
      <c r="DO118" s="1011"/>
      <c r="DP118" s="1012"/>
      <c r="DQ118" s="1013" t="s">
        <v>439</v>
      </c>
      <c r="DR118" s="1011"/>
      <c r="DS118" s="1011"/>
      <c r="DT118" s="1011"/>
      <c r="DU118" s="1012"/>
      <c r="DV118" s="1014" t="s">
        <v>468</v>
      </c>
      <c r="DW118" s="1015"/>
      <c r="DX118" s="1015"/>
      <c r="DY118" s="1015"/>
      <c r="DZ118" s="1016"/>
    </row>
    <row r="119" spans="1:130" s="246" customFormat="1" ht="26.25" customHeight="1" x14ac:dyDescent="0.15">
      <c r="A119" s="1110" t="s">
        <v>435</v>
      </c>
      <c r="B119" s="996"/>
      <c r="C119" s="975" t="s">
        <v>436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468</v>
      </c>
      <c r="AB119" s="944"/>
      <c r="AC119" s="944"/>
      <c r="AD119" s="944"/>
      <c r="AE119" s="945"/>
      <c r="AF119" s="946" t="s">
        <v>468</v>
      </c>
      <c r="AG119" s="944"/>
      <c r="AH119" s="944"/>
      <c r="AI119" s="944"/>
      <c r="AJ119" s="945"/>
      <c r="AK119" s="946" t="s">
        <v>468</v>
      </c>
      <c r="AL119" s="944"/>
      <c r="AM119" s="944"/>
      <c r="AN119" s="944"/>
      <c r="AO119" s="945"/>
      <c r="AP119" s="947" t="s">
        <v>468</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470</v>
      </c>
      <c r="BP119" s="1058"/>
      <c r="BQ119" s="1049">
        <v>21876216</v>
      </c>
      <c r="BR119" s="1050"/>
      <c r="BS119" s="1050"/>
      <c r="BT119" s="1050"/>
      <c r="BU119" s="1050"/>
      <c r="BV119" s="1050">
        <v>21657539</v>
      </c>
      <c r="BW119" s="1050"/>
      <c r="BX119" s="1050"/>
      <c r="BY119" s="1050"/>
      <c r="BZ119" s="1050"/>
      <c r="CA119" s="1050">
        <v>21201807</v>
      </c>
      <c r="CB119" s="1050"/>
      <c r="CC119" s="1050"/>
      <c r="CD119" s="1050"/>
      <c r="CE119" s="1050"/>
      <c r="CF119" s="1051"/>
      <c r="CG119" s="1052"/>
      <c r="CH119" s="1052"/>
      <c r="CI119" s="1052"/>
      <c r="CJ119" s="1053"/>
      <c r="CK119" s="999"/>
      <c r="CL119" s="1000"/>
      <c r="CM119" s="1054" t="s">
        <v>471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7516</v>
      </c>
      <c r="DH119" s="1036"/>
      <c r="DI119" s="1036"/>
      <c r="DJ119" s="1036"/>
      <c r="DK119" s="1037"/>
      <c r="DL119" s="1035">
        <v>5731</v>
      </c>
      <c r="DM119" s="1036"/>
      <c r="DN119" s="1036"/>
      <c r="DO119" s="1036"/>
      <c r="DP119" s="1037"/>
      <c r="DQ119" s="1035">
        <v>3885</v>
      </c>
      <c r="DR119" s="1036"/>
      <c r="DS119" s="1036"/>
      <c r="DT119" s="1036"/>
      <c r="DU119" s="1037"/>
      <c r="DV119" s="1038">
        <v>0</v>
      </c>
      <c r="DW119" s="1039"/>
      <c r="DX119" s="1039"/>
      <c r="DY119" s="1039"/>
      <c r="DZ119" s="1040"/>
    </row>
    <row r="120" spans="1:130" s="246" customFormat="1" ht="26.25" customHeight="1" x14ac:dyDescent="0.15">
      <c r="A120" s="1111"/>
      <c r="B120" s="998"/>
      <c r="C120" s="968" t="s">
        <v>445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461</v>
      </c>
      <c r="AB120" s="1011"/>
      <c r="AC120" s="1011"/>
      <c r="AD120" s="1011"/>
      <c r="AE120" s="1012"/>
      <c r="AF120" s="1013" t="s">
        <v>461</v>
      </c>
      <c r="AG120" s="1011"/>
      <c r="AH120" s="1011"/>
      <c r="AI120" s="1011"/>
      <c r="AJ120" s="1012"/>
      <c r="AK120" s="1013" t="s">
        <v>461</v>
      </c>
      <c r="AL120" s="1011"/>
      <c r="AM120" s="1011"/>
      <c r="AN120" s="1011"/>
      <c r="AO120" s="1012"/>
      <c r="AP120" s="1014" t="s">
        <v>461</v>
      </c>
      <c r="AQ120" s="1015"/>
      <c r="AR120" s="1015"/>
      <c r="AS120" s="1015"/>
      <c r="AT120" s="1016"/>
      <c r="AU120" s="1041" t="s">
        <v>472</v>
      </c>
      <c r="AV120" s="1042"/>
      <c r="AW120" s="1042"/>
      <c r="AX120" s="1042"/>
      <c r="AY120" s="1043"/>
      <c r="AZ120" s="992" t="s">
        <v>473</v>
      </c>
      <c r="BA120" s="941"/>
      <c r="BB120" s="941"/>
      <c r="BC120" s="941"/>
      <c r="BD120" s="941"/>
      <c r="BE120" s="941"/>
      <c r="BF120" s="941"/>
      <c r="BG120" s="941"/>
      <c r="BH120" s="941"/>
      <c r="BI120" s="941"/>
      <c r="BJ120" s="941"/>
      <c r="BK120" s="941"/>
      <c r="BL120" s="941"/>
      <c r="BM120" s="941"/>
      <c r="BN120" s="941"/>
      <c r="BO120" s="941"/>
      <c r="BP120" s="942"/>
      <c r="BQ120" s="978">
        <v>6092732</v>
      </c>
      <c r="BR120" s="979"/>
      <c r="BS120" s="979"/>
      <c r="BT120" s="979"/>
      <c r="BU120" s="979"/>
      <c r="BV120" s="979">
        <v>6488824</v>
      </c>
      <c r="BW120" s="979"/>
      <c r="BX120" s="979"/>
      <c r="BY120" s="979"/>
      <c r="BZ120" s="979"/>
      <c r="CA120" s="979">
        <v>5936915</v>
      </c>
      <c r="CB120" s="979"/>
      <c r="CC120" s="979"/>
      <c r="CD120" s="979"/>
      <c r="CE120" s="979"/>
      <c r="CF120" s="993">
        <v>58.5</v>
      </c>
      <c r="CG120" s="994"/>
      <c r="CH120" s="994"/>
      <c r="CI120" s="994"/>
      <c r="CJ120" s="994"/>
      <c r="CK120" s="1059" t="s">
        <v>474</v>
      </c>
      <c r="CL120" s="1060"/>
      <c r="CM120" s="1060"/>
      <c r="CN120" s="1060"/>
      <c r="CO120" s="1061"/>
      <c r="CP120" s="1067" t="s">
        <v>475</v>
      </c>
      <c r="CQ120" s="1068"/>
      <c r="CR120" s="1068"/>
      <c r="CS120" s="1068"/>
      <c r="CT120" s="1068"/>
      <c r="CU120" s="1068"/>
      <c r="CV120" s="1068"/>
      <c r="CW120" s="1068"/>
      <c r="CX120" s="1068"/>
      <c r="CY120" s="1068"/>
      <c r="CZ120" s="1068"/>
      <c r="DA120" s="1068"/>
      <c r="DB120" s="1068"/>
      <c r="DC120" s="1068"/>
      <c r="DD120" s="1068"/>
      <c r="DE120" s="1068"/>
      <c r="DF120" s="1069"/>
      <c r="DG120" s="978">
        <v>5056704</v>
      </c>
      <c r="DH120" s="979"/>
      <c r="DI120" s="979"/>
      <c r="DJ120" s="979"/>
      <c r="DK120" s="979"/>
      <c r="DL120" s="979">
        <v>4942892</v>
      </c>
      <c r="DM120" s="979"/>
      <c r="DN120" s="979"/>
      <c r="DO120" s="979"/>
      <c r="DP120" s="979"/>
      <c r="DQ120" s="979">
        <v>5028218</v>
      </c>
      <c r="DR120" s="979"/>
      <c r="DS120" s="979"/>
      <c r="DT120" s="979"/>
      <c r="DU120" s="979"/>
      <c r="DV120" s="980">
        <v>49.6</v>
      </c>
      <c r="DW120" s="980"/>
      <c r="DX120" s="980"/>
      <c r="DY120" s="980"/>
      <c r="DZ120" s="981"/>
    </row>
    <row r="121" spans="1:130" s="246" customFormat="1" ht="26.25" customHeight="1" x14ac:dyDescent="0.15">
      <c r="A121" s="1111"/>
      <c r="B121" s="998"/>
      <c r="C121" s="1019" t="s">
        <v>476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443</v>
      </c>
      <c r="AB121" s="1011"/>
      <c r="AC121" s="1011"/>
      <c r="AD121" s="1011"/>
      <c r="AE121" s="1012"/>
      <c r="AF121" s="1013" t="s">
        <v>443</v>
      </c>
      <c r="AG121" s="1011"/>
      <c r="AH121" s="1011"/>
      <c r="AI121" s="1011"/>
      <c r="AJ121" s="1012"/>
      <c r="AK121" s="1013" t="s">
        <v>461</v>
      </c>
      <c r="AL121" s="1011"/>
      <c r="AM121" s="1011"/>
      <c r="AN121" s="1011"/>
      <c r="AO121" s="1012"/>
      <c r="AP121" s="1014" t="s">
        <v>461</v>
      </c>
      <c r="AQ121" s="1015"/>
      <c r="AR121" s="1015"/>
      <c r="AS121" s="1015"/>
      <c r="AT121" s="1016"/>
      <c r="AU121" s="1044"/>
      <c r="AV121" s="1045"/>
      <c r="AW121" s="1045"/>
      <c r="AX121" s="1045"/>
      <c r="AY121" s="1046"/>
      <c r="AZ121" s="1001" t="s">
        <v>477</v>
      </c>
      <c r="BA121" s="1002"/>
      <c r="BB121" s="1002"/>
      <c r="BC121" s="1002"/>
      <c r="BD121" s="1002"/>
      <c r="BE121" s="1002"/>
      <c r="BF121" s="1002"/>
      <c r="BG121" s="1002"/>
      <c r="BH121" s="1002"/>
      <c r="BI121" s="1002"/>
      <c r="BJ121" s="1002"/>
      <c r="BK121" s="1002"/>
      <c r="BL121" s="1002"/>
      <c r="BM121" s="1002"/>
      <c r="BN121" s="1002"/>
      <c r="BO121" s="1002"/>
      <c r="BP121" s="1003"/>
      <c r="BQ121" s="971">
        <v>745750</v>
      </c>
      <c r="BR121" s="972"/>
      <c r="BS121" s="972"/>
      <c r="BT121" s="972"/>
      <c r="BU121" s="972"/>
      <c r="BV121" s="972">
        <v>653950</v>
      </c>
      <c r="BW121" s="972"/>
      <c r="BX121" s="972"/>
      <c r="BY121" s="972"/>
      <c r="BZ121" s="972"/>
      <c r="CA121" s="972">
        <v>582604</v>
      </c>
      <c r="CB121" s="972"/>
      <c r="CC121" s="972"/>
      <c r="CD121" s="972"/>
      <c r="CE121" s="972"/>
      <c r="CF121" s="966">
        <v>5.7</v>
      </c>
      <c r="CG121" s="967"/>
      <c r="CH121" s="967"/>
      <c r="CI121" s="967"/>
      <c r="CJ121" s="967"/>
      <c r="CK121" s="1062"/>
      <c r="CL121" s="1063"/>
      <c r="CM121" s="1063"/>
      <c r="CN121" s="1063"/>
      <c r="CO121" s="1064"/>
      <c r="CP121" s="1072" t="s">
        <v>478</v>
      </c>
      <c r="CQ121" s="1073"/>
      <c r="CR121" s="1073"/>
      <c r="CS121" s="1073"/>
      <c r="CT121" s="1073"/>
      <c r="CU121" s="1073"/>
      <c r="CV121" s="1073"/>
      <c r="CW121" s="1073"/>
      <c r="CX121" s="1073"/>
      <c r="CY121" s="1073"/>
      <c r="CZ121" s="1073"/>
      <c r="DA121" s="1073"/>
      <c r="DB121" s="1073"/>
      <c r="DC121" s="1073"/>
      <c r="DD121" s="1073"/>
      <c r="DE121" s="1073"/>
      <c r="DF121" s="1074"/>
      <c r="DG121" s="971">
        <v>916971</v>
      </c>
      <c r="DH121" s="972"/>
      <c r="DI121" s="972"/>
      <c r="DJ121" s="972"/>
      <c r="DK121" s="972"/>
      <c r="DL121" s="972">
        <v>826404</v>
      </c>
      <c r="DM121" s="972"/>
      <c r="DN121" s="972"/>
      <c r="DO121" s="972"/>
      <c r="DP121" s="972"/>
      <c r="DQ121" s="972">
        <v>953123</v>
      </c>
      <c r="DR121" s="972"/>
      <c r="DS121" s="972"/>
      <c r="DT121" s="972"/>
      <c r="DU121" s="972"/>
      <c r="DV121" s="973">
        <v>9.4</v>
      </c>
      <c r="DW121" s="973"/>
      <c r="DX121" s="973"/>
      <c r="DY121" s="973"/>
      <c r="DZ121" s="974"/>
    </row>
    <row r="122" spans="1:130" s="246" customFormat="1" ht="26.25" customHeight="1" x14ac:dyDescent="0.15">
      <c r="A122" s="1111"/>
      <c r="B122" s="998"/>
      <c r="C122" s="968" t="s">
        <v>456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461</v>
      </c>
      <c r="AB122" s="1011"/>
      <c r="AC122" s="1011"/>
      <c r="AD122" s="1011"/>
      <c r="AE122" s="1012"/>
      <c r="AF122" s="1013" t="s">
        <v>461</v>
      </c>
      <c r="AG122" s="1011"/>
      <c r="AH122" s="1011"/>
      <c r="AI122" s="1011"/>
      <c r="AJ122" s="1012"/>
      <c r="AK122" s="1013" t="s">
        <v>461</v>
      </c>
      <c r="AL122" s="1011"/>
      <c r="AM122" s="1011"/>
      <c r="AN122" s="1011"/>
      <c r="AO122" s="1012"/>
      <c r="AP122" s="1014" t="s">
        <v>461</v>
      </c>
      <c r="AQ122" s="1015"/>
      <c r="AR122" s="1015"/>
      <c r="AS122" s="1015"/>
      <c r="AT122" s="1016"/>
      <c r="AU122" s="1044"/>
      <c r="AV122" s="1045"/>
      <c r="AW122" s="1045"/>
      <c r="AX122" s="1045"/>
      <c r="AY122" s="1046"/>
      <c r="AZ122" s="1026" t="s">
        <v>479</v>
      </c>
      <c r="BA122" s="1017"/>
      <c r="BB122" s="1017"/>
      <c r="BC122" s="1017"/>
      <c r="BD122" s="1017"/>
      <c r="BE122" s="1017"/>
      <c r="BF122" s="1017"/>
      <c r="BG122" s="1017"/>
      <c r="BH122" s="1017"/>
      <c r="BI122" s="1017"/>
      <c r="BJ122" s="1017"/>
      <c r="BK122" s="1017"/>
      <c r="BL122" s="1017"/>
      <c r="BM122" s="1017"/>
      <c r="BN122" s="1017"/>
      <c r="BO122" s="1017"/>
      <c r="BP122" s="1018"/>
      <c r="BQ122" s="1049">
        <v>18239894</v>
      </c>
      <c r="BR122" s="1050"/>
      <c r="BS122" s="1050"/>
      <c r="BT122" s="1050"/>
      <c r="BU122" s="1050"/>
      <c r="BV122" s="1050">
        <v>17991146</v>
      </c>
      <c r="BW122" s="1050"/>
      <c r="BX122" s="1050"/>
      <c r="BY122" s="1050"/>
      <c r="BZ122" s="1050"/>
      <c r="CA122" s="1050">
        <v>17691227</v>
      </c>
      <c r="CB122" s="1050"/>
      <c r="CC122" s="1050"/>
      <c r="CD122" s="1050"/>
      <c r="CE122" s="1050"/>
      <c r="CF122" s="1070">
        <v>174.4</v>
      </c>
      <c r="CG122" s="1071"/>
      <c r="CH122" s="1071"/>
      <c r="CI122" s="1071"/>
      <c r="CJ122" s="1071"/>
      <c r="CK122" s="1062"/>
      <c r="CL122" s="1063"/>
      <c r="CM122" s="1063"/>
      <c r="CN122" s="1063"/>
      <c r="CO122" s="1064"/>
      <c r="CP122" s="1072" t="s">
        <v>480</v>
      </c>
      <c r="CQ122" s="1073"/>
      <c r="CR122" s="1073"/>
      <c r="CS122" s="1073"/>
      <c r="CT122" s="1073"/>
      <c r="CU122" s="1073"/>
      <c r="CV122" s="1073"/>
      <c r="CW122" s="1073"/>
      <c r="CX122" s="1073"/>
      <c r="CY122" s="1073"/>
      <c r="CZ122" s="1073"/>
      <c r="DA122" s="1073"/>
      <c r="DB122" s="1073"/>
      <c r="DC122" s="1073"/>
      <c r="DD122" s="1073"/>
      <c r="DE122" s="1073"/>
      <c r="DF122" s="1074"/>
      <c r="DG122" s="971">
        <v>14274</v>
      </c>
      <c r="DH122" s="972"/>
      <c r="DI122" s="972"/>
      <c r="DJ122" s="972"/>
      <c r="DK122" s="972"/>
      <c r="DL122" s="972">
        <v>13305</v>
      </c>
      <c r="DM122" s="972"/>
      <c r="DN122" s="972"/>
      <c r="DO122" s="972"/>
      <c r="DP122" s="972"/>
      <c r="DQ122" s="972">
        <v>9852</v>
      </c>
      <c r="DR122" s="972"/>
      <c r="DS122" s="972"/>
      <c r="DT122" s="972"/>
      <c r="DU122" s="972"/>
      <c r="DV122" s="973">
        <v>0.1</v>
      </c>
      <c r="DW122" s="973"/>
      <c r="DX122" s="973"/>
      <c r="DY122" s="973"/>
      <c r="DZ122" s="974"/>
    </row>
    <row r="123" spans="1:130" s="246" customFormat="1" ht="26.25" customHeight="1" x14ac:dyDescent="0.15">
      <c r="A123" s="1111"/>
      <c r="B123" s="998"/>
      <c r="C123" s="968" t="s">
        <v>463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443</v>
      </c>
      <c r="AB123" s="1011"/>
      <c r="AC123" s="1011"/>
      <c r="AD123" s="1011"/>
      <c r="AE123" s="1012"/>
      <c r="AF123" s="1013" t="s">
        <v>443</v>
      </c>
      <c r="AG123" s="1011"/>
      <c r="AH123" s="1011"/>
      <c r="AI123" s="1011"/>
      <c r="AJ123" s="1012"/>
      <c r="AK123" s="1013" t="s">
        <v>461</v>
      </c>
      <c r="AL123" s="1011"/>
      <c r="AM123" s="1011"/>
      <c r="AN123" s="1011"/>
      <c r="AO123" s="1012"/>
      <c r="AP123" s="1014" t="s">
        <v>443</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481</v>
      </c>
      <c r="BP123" s="1058"/>
      <c r="BQ123" s="1117">
        <v>25078376</v>
      </c>
      <c r="BR123" s="1118"/>
      <c r="BS123" s="1118"/>
      <c r="BT123" s="1118"/>
      <c r="BU123" s="1118"/>
      <c r="BV123" s="1118">
        <v>25133920</v>
      </c>
      <c r="BW123" s="1118"/>
      <c r="BX123" s="1118"/>
      <c r="BY123" s="1118"/>
      <c r="BZ123" s="1118"/>
      <c r="CA123" s="1118">
        <v>24210746</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466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482</v>
      </c>
      <c r="AB124" s="1011"/>
      <c r="AC124" s="1011"/>
      <c r="AD124" s="1011"/>
      <c r="AE124" s="1012"/>
      <c r="AF124" s="1013" t="s">
        <v>483</v>
      </c>
      <c r="AG124" s="1011"/>
      <c r="AH124" s="1011"/>
      <c r="AI124" s="1011"/>
      <c r="AJ124" s="1012"/>
      <c r="AK124" s="1013" t="s">
        <v>484</v>
      </c>
      <c r="AL124" s="1011"/>
      <c r="AM124" s="1011"/>
      <c r="AN124" s="1011"/>
      <c r="AO124" s="1012"/>
      <c r="AP124" s="1014" t="s">
        <v>485</v>
      </c>
      <c r="AQ124" s="1015"/>
      <c r="AR124" s="1015"/>
      <c r="AS124" s="1015"/>
      <c r="AT124" s="1016"/>
      <c r="AU124" s="1113" t="s">
        <v>486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487</v>
      </c>
      <c r="BR124" s="1080"/>
      <c r="BS124" s="1080"/>
      <c r="BT124" s="1080"/>
      <c r="BU124" s="1080"/>
      <c r="BV124" s="1080" t="s">
        <v>488</v>
      </c>
      <c r="BW124" s="1080"/>
      <c r="BX124" s="1080"/>
      <c r="BY124" s="1080"/>
      <c r="BZ124" s="1080"/>
      <c r="CA124" s="1080" t="s">
        <v>489</v>
      </c>
      <c r="CB124" s="1080"/>
      <c r="CC124" s="1080"/>
      <c r="CD124" s="1080"/>
      <c r="CE124" s="1080"/>
      <c r="CF124" s="1081"/>
      <c r="CG124" s="1082"/>
      <c r="CH124" s="1082"/>
      <c r="CI124" s="1082"/>
      <c r="CJ124" s="1083"/>
      <c r="CK124" s="1065"/>
      <c r="CL124" s="1065"/>
      <c r="CM124" s="1065"/>
      <c r="CN124" s="1065"/>
      <c r="CO124" s="1066"/>
      <c r="CP124" s="1072" t="s">
        <v>490</v>
      </c>
      <c r="CQ124" s="1073"/>
      <c r="CR124" s="1073"/>
      <c r="CS124" s="1073"/>
      <c r="CT124" s="1073"/>
      <c r="CU124" s="1073"/>
      <c r="CV124" s="1073"/>
      <c r="CW124" s="1073"/>
      <c r="CX124" s="1073"/>
      <c r="CY124" s="1073"/>
      <c r="CZ124" s="1073"/>
      <c r="DA124" s="1073"/>
      <c r="DB124" s="1073"/>
      <c r="DC124" s="1073"/>
      <c r="DD124" s="1073"/>
      <c r="DE124" s="1073"/>
      <c r="DF124" s="1074"/>
      <c r="DG124" s="1057" t="s">
        <v>488</v>
      </c>
      <c r="DH124" s="1036"/>
      <c r="DI124" s="1036"/>
      <c r="DJ124" s="1036"/>
      <c r="DK124" s="1037"/>
      <c r="DL124" s="1035" t="s">
        <v>491</v>
      </c>
      <c r="DM124" s="1036"/>
      <c r="DN124" s="1036"/>
      <c r="DO124" s="1036"/>
      <c r="DP124" s="1037"/>
      <c r="DQ124" s="1035" t="s">
        <v>492</v>
      </c>
      <c r="DR124" s="1036"/>
      <c r="DS124" s="1036"/>
      <c r="DT124" s="1036"/>
      <c r="DU124" s="1037"/>
      <c r="DV124" s="1038" t="s">
        <v>484</v>
      </c>
      <c r="DW124" s="1039"/>
      <c r="DX124" s="1039"/>
      <c r="DY124" s="1039"/>
      <c r="DZ124" s="1040"/>
    </row>
    <row r="125" spans="1:130" s="246" customFormat="1" ht="26.25" customHeight="1" x14ac:dyDescent="0.15">
      <c r="A125" s="1111"/>
      <c r="B125" s="998"/>
      <c r="C125" s="968" t="s">
        <v>469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485</v>
      </c>
      <c r="AB125" s="1011"/>
      <c r="AC125" s="1011"/>
      <c r="AD125" s="1011"/>
      <c r="AE125" s="1012"/>
      <c r="AF125" s="1013" t="s">
        <v>491</v>
      </c>
      <c r="AG125" s="1011"/>
      <c r="AH125" s="1011"/>
      <c r="AI125" s="1011"/>
      <c r="AJ125" s="1012"/>
      <c r="AK125" s="1013" t="s">
        <v>483</v>
      </c>
      <c r="AL125" s="1011"/>
      <c r="AM125" s="1011"/>
      <c r="AN125" s="1011"/>
      <c r="AO125" s="1012"/>
      <c r="AP125" s="1014" t="s">
        <v>491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493</v>
      </c>
      <c r="CL125" s="1060"/>
      <c r="CM125" s="1060"/>
      <c r="CN125" s="1060"/>
      <c r="CO125" s="1061"/>
      <c r="CP125" s="992" t="s">
        <v>494</v>
      </c>
      <c r="CQ125" s="941"/>
      <c r="CR125" s="941"/>
      <c r="CS125" s="941"/>
      <c r="CT125" s="941"/>
      <c r="CU125" s="941"/>
      <c r="CV125" s="941"/>
      <c r="CW125" s="941"/>
      <c r="CX125" s="941"/>
      <c r="CY125" s="941"/>
      <c r="CZ125" s="941"/>
      <c r="DA125" s="941"/>
      <c r="DB125" s="941"/>
      <c r="DC125" s="941"/>
      <c r="DD125" s="941"/>
      <c r="DE125" s="941"/>
      <c r="DF125" s="942"/>
      <c r="DG125" s="978" t="s">
        <v>495</v>
      </c>
      <c r="DH125" s="979"/>
      <c r="DI125" s="979"/>
      <c r="DJ125" s="979"/>
      <c r="DK125" s="979"/>
      <c r="DL125" s="979" t="s">
        <v>496</v>
      </c>
      <c r="DM125" s="979"/>
      <c r="DN125" s="979"/>
      <c r="DO125" s="979"/>
      <c r="DP125" s="979"/>
      <c r="DQ125" s="979" t="s">
        <v>483</v>
      </c>
      <c r="DR125" s="979"/>
      <c r="DS125" s="979"/>
      <c r="DT125" s="979"/>
      <c r="DU125" s="979"/>
      <c r="DV125" s="980" t="s">
        <v>496</v>
      </c>
      <c r="DW125" s="980"/>
      <c r="DX125" s="980"/>
      <c r="DY125" s="980"/>
      <c r="DZ125" s="981"/>
    </row>
    <row r="126" spans="1:130" s="246" customFormat="1" ht="26.25" customHeight="1" thickBot="1" x14ac:dyDescent="0.2">
      <c r="A126" s="1111"/>
      <c r="B126" s="998"/>
      <c r="C126" s="968" t="s">
        <v>471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170386</v>
      </c>
      <c r="AB126" s="1011"/>
      <c r="AC126" s="1011"/>
      <c r="AD126" s="1011"/>
      <c r="AE126" s="1012"/>
      <c r="AF126" s="1013">
        <v>191748</v>
      </c>
      <c r="AG126" s="1011"/>
      <c r="AH126" s="1011"/>
      <c r="AI126" s="1011"/>
      <c r="AJ126" s="1012"/>
      <c r="AK126" s="1013">
        <v>103642</v>
      </c>
      <c r="AL126" s="1011"/>
      <c r="AM126" s="1011"/>
      <c r="AN126" s="1011"/>
      <c r="AO126" s="1012"/>
      <c r="AP126" s="1014">
        <v>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497</v>
      </c>
      <c r="CQ126" s="1002"/>
      <c r="CR126" s="1002"/>
      <c r="CS126" s="1002"/>
      <c r="CT126" s="1002"/>
      <c r="CU126" s="1002"/>
      <c r="CV126" s="1002"/>
      <c r="CW126" s="1002"/>
      <c r="CX126" s="1002"/>
      <c r="CY126" s="1002"/>
      <c r="CZ126" s="1002"/>
      <c r="DA126" s="1002"/>
      <c r="DB126" s="1002"/>
      <c r="DC126" s="1002"/>
      <c r="DD126" s="1002"/>
      <c r="DE126" s="1002"/>
      <c r="DF126" s="1003"/>
      <c r="DG126" s="971">
        <v>248074</v>
      </c>
      <c r="DH126" s="972"/>
      <c r="DI126" s="972"/>
      <c r="DJ126" s="972"/>
      <c r="DK126" s="972"/>
      <c r="DL126" s="972">
        <v>257652</v>
      </c>
      <c r="DM126" s="972"/>
      <c r="DN126" s="972"/>
      <c r="DO126" s="972"/>
      <c r="DP126" s="972"/>
      <c r="DQ126" s="972">
        <v>264141</v>
      </c>
      <c r="DR126" s="972"/>
      <c r="DS126" s="972"/>
      <c r="DT126" s="972"/>
      <c r="DU126" s="972"/>
      <c r="DV126" s="973">
        <v>2.6</v>
      </c>
      <c r="DW126" s="973"/>
      <c r="DX126" s="973"/>
      <c r="DY126" s="973"/>
      <c r="DZ126" s="974"/>
    </row>
    <row r="127" spans="1:130" s="246" customFormat="1" ht="26.25" customHeight="1" x14ac:dyDescent="0.15">
      <c r="A127" s="1112"/>
      <c r="B127" s="1000"/>
      <c r="C127" s="1054" t="s">
        <v>498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495</v>
      </c>
      <c r="AB127" s="1011"/>
      <c r="AC127" s="1011"/>
      <c r="AD127" s="1011"/>
      <c r="AE127" s="1012"/>
      <c r="AF127" s="1013" t="s">
        <v>499</v>
      </c>
      <c r="AG127" s="1011"/>
      <c r="AH127" s="1011"/>
      <c r="AI127" s="1011"/>
      <c r="AJ127" s="1012"/>
      <c r="AK127" s="1013" t="s">
        <v>491</v>
      </c>
      <c r="AL127" s="1011"/>
      <c r="AM127" s="1011"/>
      <c r="AN127" s="1011"/>
      <c r="AO127" s="1012"/>
      <c r="AP127" s="1014" t="s">
        <v>499</v>
      </c>
      <c r="AQ127" s="1015"/>
      <c r="AR127" s="1015"/>
      <c r="AS127" s="1015"/>
      <c r="AT127" s="1016"/>
      <c r="AU127" s="282"/>
      <c r="AV127" s="282"/>
      <c r="AW127" s="282"/>
      <c r="AX127" s="1084" t="s">
        <v>500</v>
      </c>
      <c r="AY127" s="1085"/>
      <c r="AZ127" s="1085"/>
      <c r="BA127" s="1085"/>
      <c r="BB127" s="1085"/>
      <c r="BC127" s="1085"/>
      <c r="BD127" s="1085"/>
      <c r="BE127" s="1086"/>
      <c r="BF127" s="1087" t="s">
        <v>501</v>
      </c>
      <c r="BG127" s="1085"/>
      <c r="BH127" s="1085"/>
      <c r="BI127" s="1085"/>
      <c r="BJ127" s="1085"/>
      <c r="BK127" s="1085"/>
      <c r="BL127" s="1086"/>
      <c r="BM127" s="1087" t="s">
        <v>502</v>
      </c>
      <c r="BN127" s="1085"/>
      <c r="BO127" s="1085"/>
      <c r="BP127" s="1085"/>
      <c r="BQ127" s="1085"/>
      <c r="BR127" s="1085"/>
      <c r="BS127" s="1086"/>
      <c r="BT127" s="1087" t="s">
        <v>503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504</v>
      </c>
      <c r="CQ127" s="1002"/>
      <c r="CR127" s="1002"/>
      <c r="CS127" s="1002"/>
      <c r="CT127" s="1002"/>
      <c r="CU127" s="1002"/>
      <c r="CV127" s="1002"/>
      <c r="CW127" s="1002"/>
      <c r="CX127" s="1002"/>
      <c r="CY127" s="1002"/>
      <c r="CZ127" s="1002"/>
      <c r="DA127" s="1002"/>
      <c r="DB127" s="1002"/>
      <c r="DC127" s="1002"/>
      <c r="DD127" s="1002"/>
      <c r="DE127" s="1002"/>
      <c r="DF127" s="1003"/>
      <c r="DG127" s="971" t="s">
        <v>492</v>
      </c>
      <c r="DH127" s="972"/>
      <c r="DI127" s="972"/>
      <c r="DJ127" s="972"/>
      <c r="DK127" s="972"/>
      <c r="DL127" s="972" t="s">
        <v>489</v>
      </c>
      <c r="DM127" s="972"/>
      <c r="DN127" s="972"/>
      <c r="DO127" s="972"/>
      <c r="DP127" s="972"/>
      <c r="DQ127" s="972" t="s">
        <v>505</v>
      </c>
      <c r="DR127" s="972"/>
      <c r="DS127" s="972"/>
      <c r="DT127" s="972"/>
      <c r="DU127" s="972"/>
      <c r="DV127" s="973" t="s">
        <v>495</v>
      </c>
      <c r="DW127" s="973"/>
      <c r="DX127" s="973"/>
      <c r="DY127" s="973"/>
      <c r="DZ127" s="974"/>
    </row>
    <row r="128" spans="1:130" s="246" customFormat="1" ht="26.25" customHeight="1" thickBot="1" x14ac:dyDescent="0.2">
      <c r="A128" s="1095" t="s">
        <v>506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507</v>
      </c>
      <c r="X128" s="1097"/>
      <c r="Y128" s="1097"/>
      <c r="Z128" s="1098"/>
      <c r="AA128" s="1099">
        <v>43017</v>
      </c>
      <c r="AB128" s="1100"/>
      <c r="AC128" s="1100"/>
      <c r="AD128" s="1100"/>
      <c r="AE128" s="1101"/>
      <c r="AF128" s="1102">
        <v>36215</v>
      </c>
      <c r="AG128" s="1100"/>
      <c r="AH128" s="1100"/>
      <c r="AI128" s="1100"/>
      <c r="AJ128" s="1101"/>
      <c r="AK128" s="1102">
        <v>29574</v>
      </c>
      <c r="AL128" s="1100"/>
      <c r="AM128" s="1100"/>
      <c r="AN128" s="1100"/>
      <c r="AO128" s="1101"/>
      <c r="AP128" s="1103"/>
      <c r="AQ128" s="1104"/>
      <c r="AR128" s="1104"/>
      <c r="AS128" s="1104"/>
      <c r="AT128" s="1105"/>
      <c r="AU128" s="282"/>
      <c r="AV128" s="282"/>
      <c r="AW128" s="282"/>
      <c r="AX128" s="940" t="s">
        <v>508</v>
      </c>
      <c r="AY128" s="941"/>
      <c r="AZ128" s="941"/>
      <c r="BA128" s="941"/>
      <c r="BB128" s="941"/>
      <c r="BC128" s="941"/>
      <c r="BD128" s="941"/>
      <c r="BE128" s="942"/>
      <c r="BF128" s="1106" t="s">
        <v>509</v>
      </c>
      <c r="BG128" s="1107"/>
      <c r="BH128" s="1107"/>
      <c r="BI128" s="1107"/>
      <c r="BJ128" s="1107"/>
      <c r="BK128" s="1107"/>
      <c r="BL128" s="1108"/>
      <c r="BM128" s="1106">
        <v>13.1</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510</v>
      </c>
      <c r="CQ128" s="1089"/>
      <c r="CR128" s="1089"/>
      <c r="CS128" s="1089"/>
      <c r="CT128" s="1089"/>
      <c r="CU128" s="1089"/>
      <c r="CV128" s="1089"/>
      <c r="CW128" s="1089"/>
      <c r="CX128" s="1089"/>
      <c r="CY128" s="1089"/>
      <c r="CZ128" s="1089"/>
      <c r="DA128" s="1089"/>
      <c r="DB128" s="1089"/>
      <c r="DC128" s="1089"/>
      <c r="DD128" s="1089"/>
      <c r="DE128" s="1089"/>
      <c r="DF128" s="1090"/>
      <c r="DG128" s="1091" t="s">
        <v>483</v>
      </c>
      <c r="DH128" s="1092"/>
      <c r="DI128" s="1092"/>
      <c r="DJ128" s="1092"/>
      <c r="DK128" s="1092"/>
      <c r="DL128" s="1092" t="s">
        <v>489</v>
      </c>
      <c r="DM128" s="1092"/>
      <c r="DN128" s="1092"/>
      <c r="DO128" s="1092"/>
      <c r="DP128" s="1092"/>
      <c r="DQ128" s="1092" t="s">
        <v>482</v>
      </c>
      <c r="DR128" s="1092"/>
      <c r="DS128" s="1092"/>
      <c r="DT128" s="1092"/>
      <c r="DU128" s="1092"/>
      <c r="DV128" s="1093" t="s">
        <v>496</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511</v>
      </c>
      <c r="X129" s="1126"/>
      <c r="Y129" s="1126"/>
      <c r="Z129" s="1127"/>
      <c r="AA129" s="1010">
        <v>11598478</v>
      </c>
      <c r="AB129" s="1011"/>
      <c r="AC129" s="1011"/>
      <c r="AD129" s="1011"/>
      <c r="AE129" s="1012"/>
      <c r="AF129" s="1013">
        <v>11543651</v>
      </c>
      <c r="AG129" s="1011"/>
      <c r="AH129" s="1011"/>
      <c r="AI129" s="1011"/>
      <c r="AJ129" s="1012"/>
      <c r="AK129" s="1013">
        <v>11618455</v>
      </c>
      <c r="AL129" s="1011"/>
      <c r="AM129" s="1011"/>
      <c r="AN129" s="1011"/>
      <c r="AO129" s="1012"/>
      <c r="AP129" s="1128"/>
      <c r="AQ129" s="1129"/>
      <c r="AR129" s="1129"/>
      <c r="AS129" s="1129"/>
      <c r="AT129" s="1130"/>
      <c r="AU129" s="284"/>
      <c r="AV129" s="284"/>
      <c r="AW129" s="284"/>
      <c r="AX129" s="1119" t="s">
        <v>512</v>
      </c>
      <c r="AY129" s="1002"/>
      <c r="AZ129" s="1002"/>
      <c r="BA129" s="1002"/>
      <c r="BB129" s="1002"/>
      <c r="BC129" s="1002"/>
      <c r="BD129" s="1002"/>
      <c r="BE129" s="1003"/>
      <c r="BF129" s="1120" t="s">
        <v>488</v>
      </c>
      <c r="BG129" s="1121"/>
      <c r="BH129" s="1121"/>
      <c r="BI129" s="1121"/>
      <c r="BJ129" s="1121"/>
      <c r="BK129" s="1121"/>
      <c r="BL129" s="1122"/>
      <c r="BM129" s="1120">
        <v>18.100000000000001</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513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514</v>
      </c>
      <c r="X130" s="1126"/>
      <c r="Y130" s="1126"/>
      <c r="Z130" s="1127"/>
      <c r="AA130" s="1010">
        <v>1695186</v>
      </c>
      <c r="AB130" s="1011"/>
      <c r="AC130" s="1011"/>
      <c r="AD130" s="1011"/>
      <c r="AE130" s="1012"/>
      <c r="AF130" s="1013">
        <v>1506726</v>
      </c>
      <c r="AG130" s="1011"/>
      <c r="AH130" s="1011"/>
      <c r="AI130" s="1011"/>
      <c r="AJ130" s="1012"/>
      <c r="AK130" s="1013">
        <v>1471915</v>
      </c>
      <c r="AL130" s="1011"/>
      <c r="AM130" s="1011"/>
      <c r="AN130" s="1011"/>
      <c r="AO130" s="1012"/>
      <c r="AP130" s="1128"/>
      <c r="AQ130" s="1129"/>
      <c r="AR130" s="1129"/>
      <c r="AS130" s="1129"/>
      <c r="AT130" s="1130"/>
      <c r="AU130" s="284"/>
      <c r="AV130" s="284"/>
      <c r="AW130" s="284"/>
      <c r="AX130" s="1119" t="s">
        <v>515</v>
      </c>
      <c r="AY130" s="1002"/>
      <c r="AZ130" s="1002"/>
      <c r="BA130" s="1002"/>
      <c r="BB130" s="1002"/>
      <c r="BC130" s="1002"/>
      <c r="BD130" s="1002"/>
      <c r="BE130" s="1003"/>
      <c r="BF130" s="1156">
        <v>5.5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516</v>
      </c>
      <c r="X131" s="1164"/>
      <c r="Y131" s="1164"/>
      <c r="Z131" s="1165"/>
      <c r="AA131" s="1057">
        <v>9903292</v>
      </c>
      <c r="AB131" s="1036"/>
      <c r="AC131" s="1036"/>
      <c r="AD131" s="1036"/>
      <c r="AE131" s="1037"/>
      <c r="AF131" s="1035">
        <v>10036925</v>
      </c>
      <c r="AG131" s="1036"/>
      <c r="AH131" s="1036"/>
      <c r="AI131" s="1036"/>
      <c r="AJ131" s="1037"/>
      <c r="AK131" s="1035">
        <v>10146540</v>
      </c>
      <c r="AL131" s="1036"/>
      <c r="AM131" s="1036"/>
      <c r="AN131" s="1036"/>
      <c r="AO131" s="1037"/>
      <c r="AP131" s="1166"/>
      <c r="AQ131" s="1167"/>
      <c r="AR131" s="1167"/>
      <c r="AS131" s="1167"/>
      <c r="AT131" s="1168"/>
      <c r="AU131" s="284"/>
      <c r="AV131" s="284"/>
      <c r="AW131" s="284"/>
      <c r="AX131" s="1138" t="s">
        <v>517</v>
      </c>
      <c r="AY131" s="1089"/>
      <c r="AZ131" s="1089"/>
      <c r="BA131" s="1089"/>
      <c r="BB131" s="1089"/>
      <c r="BC131" s="1089"/>
      <c r="BD131" s="1089"/>
      <c r="BE131" s="1090"/>
      <c r="BF131" s="1139" t="s">
        <v>495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518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519</v>
      </c>
      <c r="W132" s="1149"/>
      <c r="X132" s="1149"/>
      <c r="Y132" s="1149"/>
      <c r="Z132" s="1150"/>
      <c r="AA132" s="1151">
        <v>4.7946278869999999</v>
      </c>
      <c r="AB132" s="1152"/>
      <c r="AC132" s="1152"/>
      <c r="AD132" s="1152"/>
      <c r="AE132" s="1153"/>
      <c r="AF132" s="1154">
        <v>5.9805966469999996</v>
      </c>
      <c r="AG132" s="1152"/>
      <c r="AH132" s="1152"/>
      <c r="AI132" s="1152"/>
      <c r="AJ132" s="1153"/>
      <c r="AK132" s="1154">
        <v>5.7264052569999997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520</v>
      </c>
      <c r="W133" s="1132"/>
      <c r="X133" s="1132"/>
      <c r="Y133" s="1132"/>
      <c r="Z133" s="1133"/>
      <c r="AA133" s="1134">
        <v>5.0999999999999996</v>
      </c>
      <c r="AB133" s="1135"/>
      <c r="AC133" s="1135"/>
      <c r="AD133" s="1135"/>
      <c r="AE133" s="1136"/>
      <c r="AF133" s="1134">
        <v>5.3</v>
      </c>
      <c r="AG133" s="1135"/>
      <c r="AH133" s="1135"/>
      <c r="AI133" s="1135"/>
      <c r="AJ133" s="1136"/>
      <c r="AK133" s="1134">
        <v>5.5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Or5Jypamr0iFg8vw+snosPeYbs+tQNABvZaa1E8usyHoYsabGy7jEYTOWvUZiBzhpqG7f7V5OylBMiwo9slXA==" saltValue="LUPGqszKjSavnhBp4S9a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TerD2JMEjrthDVNSI8eYDaAm26FMP8PhyXAwdLp8u1HjJfP7o94HOIEYOKLUb0aqCD2QBV7t2Zvp2Qf0JXmvA==" saltValue="toGJbrlMXhKtzMcTwiw5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KA4NR7bgYLdO2Y4112fNK/67KouhEXU9hwCs9xpps2m+zPQQqH66V3s4Kd2j9Ry0Gz4w+XkZKpqkCvPg34oqw==" saltValue="FU744yQpjOsHV0uZ+wK+2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524</v>
      </c>
      <c r="AP7" s="303"/>
      <c r="AQ7" s="304" t="s">
        <v>525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526</v>
      </c>
      <c r="AQ8" s="310" t="s">
        <v>527</v>
      </c>
      <c r="AR8" s="311" t="s">
        <v>528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529</v>
      </c>
      <c r="AL9" s="1175"/>
      <c r="AM9" s="1175"/>
      <c r="AN9" s="1176"/>
      <c r="AO9" s="312">
        <v>2853223</v>
      </c>
      <c r="AP9" s="312">
        <v>48236</v>
      </c>
      <c r="AQ9" s="313">
        <v>57145</v>
      </c>
      <c r="AR9" s="314">
        <v>-15.6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530</v>
      </c>
      <c r="AL10" s="1175"/>
      <c r="AM10" s="1175"/>
      <c r="AN10" s="1176"/>
      <c r="AO10" s="315">
        <v>213817</v>
      </c>
      <c r="AP10" s="315">
        <v>3615</v>
      </c>
      <c r="AQ10" s="316">
        <v>3801</v>
      </c>
      <c r="AR10" s="317">
        <v>-4.9000000000000004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531</v>
      </c>
      <c r="AL11" s="1175"/>
      <c r="AM11" s="1175"/>
      <c r="AN11" s="1176"/>
      <c r="AO11" s="315">
        <v>836475</v>
      </c>
      <c r="AP11" s="315">
        <v>14141</v>
      </c>
      <c r="AQ11" s="316">
        <v>6723</v>
      </c>
      <c r="AR11" s="317">
        <v>110.3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532</v>
      </c>
      <c r="AL12" s="1175"/>
      <c r="AM12" s="1175"/>
      <c r="AN12" s="1176"/>
      <c r="AO12" s="315" t="s">
        <v>533</v>
      </c>
      <c r="AP12" s="315" t="s">
        <v>533</v>
      </c>
      <c r="AQ12" s="316">
        <v>959</v>
      </c>
      <c r="AR12" s="317" t="s">
        <v>533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534</v>
      </c>
      <c r="AL13" s="1175"/>
      <c r="AM13" s="1175"/>
      <c r="AN13" s="1176"/>
      <c r="AO13" s="315" t="s">
        <v>533</v>
      </c>
      <c r="AP13" s="315" t="s">
        <v>533</v>
      </c>
      <c r="AQ13" s="316">
        <v>1</v>
      </c>
      <c r="AR13" s="317" t="s">
        <v>533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535</v>
      </c>
      <c r="AL14" s="1175"/>
      <c r="AM14" s="1175"/>
      <c r="AN14" s="1176"/>
      <c r="AO14" s="315">
        <v>177543</v>
      </c>
      <c r="AP14" s="315">
        <v>3002</v>
      </c>
      <c r="AQ14" s="316">
        <v>2728</v>
      </c>
      <c r="AR14" s="317">
        <v>10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536</v>
      </c>
      <c r="AL15" s="1175"/>
      <c r="AM15" s="1175"/>
      <c r="AN15" s="1176"/>
      <c r="AO15" s="315">
        <v>13896</v>
      </c>
      <c r="AP15" s="315">
        <v>235</v>
      </c>
      <c r="AQ15" s="316">
        <v>1349</v>
      </c>
      <c r="AR15" s="317">
        <v>-82.6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537</v>
      </c>
      <c r="AL16" s="1178"/>
      <c r="AM16" s="1178"/>
      <c r="AN16" s="1179"/>
      <c r="AO16" s="315">
        <v>-253499</v>
      </c>
      <c r="AP16" s="315">
        <v>-4286</v>
      </c>
      <c r="AQ16" s="316">
        <v>-4270</v>
      </c>
      <c r="AR16" s="317">
        <v>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3841455</v>
      </c>
      <c r="AP17" s="315">
        <v>64943</v>
      </c>
      <c r="AQ17" s="316">
        <v>68438</v>
      </c>
      <c r="AR17" s="317">
        <v>-5.0999999999999996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539</v>
      </c>
      <c r="AP20" s="323" t="s">
        <v>540</v>
      </c>
      <c r="AQ20" s="324" t="s">
        <v>541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542</v>
      </c>
      <c r="AL21" s="1170"/>
      <c r="AM21" s="1170"/>
      <c r="AN21" s="1171"/>
      <c r="AO21" s="327">
        <v>5.19</v>
      </c>
      <c r="AP21" s="328">
        <v>6.23</v>
      </c>
      <c r="AQ21" s="329">
        <v>-1.04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543</v>
      </c>
      <c r="AL22" s="1170"/>
      <c r="AM22" s="1170"/>
      <c r="AN22" s="1171"/>
      <c r="AO22" s="332">
        <v>94.7</v>
      </c>
      <c r="AP22" s="333">
        <v>98.5</v>
      </c>
      <c r="AQ22" s="334">
        <v>-3.8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524</v>
      </c>
      <c r="AP30" s="303"/>
      <c r="AQ30" s="304" t="s">
        <v>525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526</v>
      </c>
      <c r="AQ31" s="310" t="s">
        <v>527</v>
      </c>
      <c r="AR31" s="311" t="s">
        <v>528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547</v>
      </c>
      <c r="AL32" s="1186"/>
      <c r="AM32" s="1186"/>
      <c r="AN32" s="1187"/>
      <c r="AO32" s="342">
        <v>1335403</v>
      </c>
      <c r="AP32" s="342">
        <v>22576</v>
      </c>
      <c r="AQ32" s="343">
        <v>33979</v>
      </c>
      <c r="AR32" s="344">
        <v>-33.6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548</v>
      </c>
      <c r="AL33" s="1186"/>
      <c r="AM33" s="1186"/>
      <c r="AN33" s="1187"/>
      <c r="AO33" s="342" t="s">
        <v>533</v>
      </c>
      <c r="AP33" s="342" t="s">
        <v>533</v>
      </c>
      <c r="AQ33" s="343" t="s">
        <v>533</v>
      </c>
      <c r="AR33" s="344" t="s">
        <v>533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549</v>
      </c>
      <c r="AL34" s="1186"/>
      <c r="AM34" s="1186"/>
      <c r="AN34" s="1187"/>
      <c r="AO34" s="342" t="s">
        <v>533</v>
      </c>
      <c r="AP34" s="342" t="s">
        <v>533</v>
      </c>
      <c r="AQ34" s="343">
        <v>15</v>
      </c>
      <c r="AR34" s="344" t="s">
        <v>533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550</v>
      </c>
      <c r="AL35" s="1186"/>
      <c r="AM35" s="1186"/>
      <c r="AN35" s="1187"/>
      <c r="AO35" s="342">
        <v>574644</v>
      </c>
      <c r="AP35" s="342">
        <v>9715</v>
      </c>
      <c r="AQ35" s="343">
        <v>9031</v>
      </c>
      <c r="AR35" s="344">
        <v>7.6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551</v>
      </c>
      <c r="AL36" s="1186"/>
      <c r="AM36" s="1186"/>
      <c r="AN36" s="1187"/>
      <c r="AO36" s="342">
        <v>68832</v>
      </c>
      <c r="AP36" s="342">
        <v>1164</v>
      </c>
      <c r="AQ36" s="343">
        <v>1893</v>
      </c>
      <c r="AR36" s="344">
        <v>-38.5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552</v>
      </c>
      <c r="AL37" s="1186"/>
      <c r="AM37" s="1186"/>
      <c r="AN37" s="1187"/>
      <c r="AO37" s="342">
        <v>103642</v>
      </c>
      <c r="AP37" s="342">
        <v>1752</v>
      </c>
      <c r="AQ37" s="343">
        <v>1352</v>
      </c>
      <c r="AR37" s="344">
        <v>29.6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553</v>
      </c>
      <c r="AL38" s="1189"/>
      <c r="AM38" s="1189"/>
      <c r="AN38" s="1190"/>
      <c r="AO38" s="345" t="s">
        <v>533</v>
      </c>
      <c r="AP38" s="345" t="s">
        <v>533</v>
      </c>
      <c r="AQ38" s="346">
        <v>1</v>
      </c>
      <c r="AR38" s="334" t="s">
        <v>533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554</v>
      </c>
      <c r="AL39" s="1189"/>
      <c r="AM39" s="1189"/>
      <c r="AN39" s="1190"/>
      <c r="AO39" s="342">
        <v>-29574</v>
      </c>
      <c r="AP39" s="342">
        <v>-500</v>
      </c>
      <c r="AQ39" s="343">
        <v>-6634</v>
      </c>
      <c r="AR39" s="344">
        <v>-92.5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555</v>
      </c>
      <c r="AL40" s="1186"/>
      <c r="AM40" s="1186"/>
      <c r="AN40" s="1187"/>
      <c r="AO40" s="342">
        <v>-1471915</v>
      </c>
      <c r="AP40" s="342">
        <v>-24884</v>
      </c>
      <c r="AQ40" s="343">
        <v>-28305</v>
      </c>
      <c r="AR40" s="344">
        <v>-12.1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581032</v>
      </c>
      <c r="AP41" s="342">
        <v>9823</v>
      </c>
      <c r="AQ41" s="343">
        <v>11332</v>
      </c>
      <c r="AR41" s="344">
        <v>-13.3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524</v>
      </c>
      <c r="AN49" s="1182" t="s">
        <v>559</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560</v>
      </c>
      <c r="AO50" s="359" t="s">
        <v>561</v>
      </c>
      <c r="AP50" s="360" t="s">
        <v>562</v>
      </c>
      <c r="AQ50" s="361" t="s">
        <v>563</v>
      </c>
      <c r="AR50" s="362" t="s">
        <v>564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565</v>
      </c>
      <c r="AL51" s="355"/>
      <c r="AM51" s="363">
        <v>2211585</v>
      </c>
      <c r="AN51" s="364">
        <v>37889</v>
      </c>
      <c r="AO51" s="365">
        <v>16.399999999999999</v>
      </c>
      <c r="AP51" s="366">
        <v>66255</v>
      </c>
      <c r="AQ51" s="367">
        <v>3.6</v>
      </c>
      <c r="AR51" s="368">
        <v>12.8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566</v>
      </c>
      <c r="AM52" s="371">
        <v>471200</v>
      </c>
      <c r="AN52" s="372">
        <v>8073</v>
      </c>
      <c r="AO52" s="373">
        <v>-43.5</v>
      </c>
      <c r="AP52" s="374">
        <v>31822</v>
      </c>
      <c r="AQ52" s="375">
        <v>8.8000000000000007</v>
      </c>
      <c r="AR52" s="376">
        <v>-52.3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567</v>
      </c>
      <c r="AL53" s="355"/>
      <c r="AM53" s="363">
        <v>2332702</v>
      </c>
      <c r="AN53" s="364">
        <v>39951</v>
      </c>
      <c r="AO53" s="365">
        <v>5.4</v>
      </c>
      <c r="AP53" s="366">
        <v>47278</v>
      </c>
      <c r="AQ53" s="367">
        <v>-28.6</v>
      </c>
      <c r="AR53" s="368">
        <v>34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566</v>
      </c>
      <c r="AM54" s="371">
        <v>323439</v>
      </c>
      <c r="AN54" s="372">
        <v>5539</v>
      </c>
      <c r="AO54" s="373">
        <v>-31.4</v>
      </c>
      <c r="AP54" s="374">
        <v>24096</v>
      </c>
      <c r="AQ54" s="375">
        <v>-24.3</v>
      </c>
      <c r="AR54" s="376">
        <v>-7.1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568</v>
      </c>
      <c r="AL55" s="355"/>
      <c r="AM55" s="363">
        <v>1805317</v>
      </c>
      <c r="AN55" s="364">
        <v>30861</v>
      </c>
      <c r="AO55" s="365">
        <v>-22.8</v>
      </c>
      <c r="AP55" s="366">
        <v>44504</v>
      </c>
      <c r="AQ55" s="367">
        <v>-5.9</v>
      </c>
      <c r="AR55" s="368">
        <v>-16.899999999999999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566</v>
      </c>
      <c r="AM56" s="371">
        <v>602542</v>
      </c>
      <c r="AN56" s="372">
        <v>10300</v>
      </c>
      <c r="AO56" s="373">
        <v>86</v>
      </c>
      <c r="AP56" s="374">
        <v>25876</v>
      </c>
      <c r="AQ56" s="375">
        <v>7.4</v>
      </c>
      <c r="AR56" s="376">
        <v>78.599999999999994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569</v>
      </c>
      <c r="AL57" s="355"/>
      <c r="AM57" s="363">
        <v>1412222</v>
      </c>
      <c r="AN57" s="364">
        <v>24050</v>
      </c>
      <c r="AO57" s="365">
        <v>-22.1</v>
      </c>
      <c r="AP57" s="366">
        <v>47820</v>
      </c>
      <c r="AQ57" s="367">
        <v>7.5</v>
      </c>
      <c r="AR57" s="368">
        <v>-29.6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566</v>
      </c>
      <c r="AM58" s="371">
        <v>641290</v>
      </c>
      <c r="AN58" s="372">
        <v>10921</v>
      </c>
      <c r="AO58" s="373">
        <v>6</v>
      </c>
      <c r="AP58" s="374">
        <v>25855</v>
      </c>
      <c r="AQ58" s="375">
        <v>-0.1</v>
      </c>
      <c r="AR58" s="376">
        <v>6.1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570</v>
      </c>
      <c r="AL59" s="355"/>
      <c r="AM59" s="363">
        <v>1378453</v>
      </c>
      <c r="AN59" s="364">
        <v>23304</v>
      </c>
      <c r="AO59" s="365">
        <v>-3.1</v>
      </c>
      <c r="AP59" s="366">
        <v>41934</v>
      </c>
      <c r="AQ59" s="367">
        <v>-12.3</v>
      </c>
      <c r="AR59" s="368">
        <v>9.1999999999999993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566</v>
      </c>
      <c r="AM60" s="371">
        <v>257273</v>
      </c>
      <c r="AN60" s="372">
        <v>4349</v>
      </c>
      <c r="AO60" s="373">
        <v>-60.2</v>
      </c>
      <c r="AP60" s="374">
        <v>23352</v>
      </c>
      <c r="AQ60" s="375">
        <v>-9.6999999999999993</v>
      </c>
      <c r="AR60" s="376">
        <v>-50.5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571</v>
      </c>
      <c r="AL61" s="377"/>
      <c r="AM61" s="378">
        <v>1828056</v>
      </c>
      <c r="AN61" s="379">
        <v>31211</v>
      </c>
      <c r="AO61" s="380">
        <v>-5.2</v>
      </c>
      <c r="AP61" s="381">
        <v>49558</v>
      </c>
      <c r="AQ61" s="382">
        <v>-7.1</v>
      </c>
      <c r="AR61" s="368">
        <v>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566</v>
      </c>
      <c r="AM62" s="371">
        <v>459149</v>
      </c>
      <c r="AN62" s="372">
        <v>7836</v>
      </c>
      <c r="AO62" s="373">
        <v>-8.6</v>
      </c>
      <c r="AP62" s="374">
        <v>26200</v>
      </c>
      <c r="AQ62" s="375">
        <v>-3.6</v>
      </c>
      <c r="AR62" s="376">
        <v>-5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qpeUS/J0bc5G5J2RApfH4I3yZRTJZ8+UR2Om5FeEPT3375BO1RNEq6qRvANWrN1zrhLS8bnukXN5JlC51o7EQ==" saltValue="c9KukDlaAmrcpFL9Aiq4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YOYOAkq0qO3R3V2sPOx3+MVsQ+/ieiuOylM28gUJ5GGl9ZRNs7r4k/xRjWeQtJWEAYtNyPHo85JCKbDXdP8ag==" saltValue="bmnXOqZN4Rz/yBP3XuBw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UunIzPYKSLyoiIr/RlKm1Wsqhv9GfcHdAkvB6uL1UGYkmwktC8cBD01eGgZH0PxfdxmwFCaFHbUzDAFU6KlIw==" saltValue="qVkBG2DQ/2srshezHWGF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94" t="s">
        <v>3</v>
      </c>
      <c r="D47" s="1194"/>
      <c r="E47" s="1195"/>
      <c r="F47" s="11">
        <v>25.79</v>
      </c>
      <c r="G47" s="12">
        <v>25.38</v>
      </c>
      <c r="H47" s="12">
        <v>27.42</v>
      </c>
      <c r="I47" s="12">
        <v>22.3</v>
      </c>
      <c r="J47" s="13">
        <v>18.670000000000002</v>
      </c>
    </row>
    <row r="48" spans="2:10" ht="57.75" customHeight="1" x14ac:dyDescent="0.15">
      <c r="B48" s="14"/>
      <c r="C48" s="1196" t="s">
        <v>4</v>
      </c>
      <c r="D48" s="1196"/>
      <c r="E48" s="1197"/>
      <c r="F48" s="15">
        <v>6.38</v>
      </c>
      <c r="G48" s="16">
        <v>8.25</v>
      </c>
      <c r="H48" s="16">
        <v>6.32</v>
      </c>
      <c r="I48" s="16">
        <v>7.65</v>
      </c>
      <c r="J48" s="17">
        <v>7.39</v>
      </c>
    </row>
    <row r="49" spans="2:10" ht="57.75" customHeight="1" thickBot="1" x14ac:dyDescent="0.2">
      <c r="B49" s="18"/>
      <c r="C49" s="1198" t="s">
        <v>5</v>
      </c>
      <c r="D49" s="1198"/>
      <c r="E49" s="1199"/>
      <c r="F49" s="19">
        <v>1.44</v>
      </c>
      <c r="G49" s="20">
        <v>2.14</v>
      </c>
      <c r="H49" s="20">
        <v>0.09</v>
      </c>
      <c r="I49" s="20" t="s">
        <v>580</v>
      </c>
      <c r="J49" s="21" t="s">
        <v>581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RFKeskTxO3peNN3pf2I2LDXXboSzBe+QbLdnOcxPxv78rx1Fk1ZBV6lFeN0lUtOOxy8Z1/4KrmmxCYiSN9TVQ==" saltValue="ku/hvPjp6ljph6kgxBT0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2020-03-06T01:58:51Z</cp:lastPrinted>
  <dcterms:created xsi:type="dcterms:W3CDTF">2020-02-10T05:52:15Z</dcterms:created>
  <dcterms:modified xsi:type="dcterms:W3CDTF">2020-08-28T06:27:24Z</dcterms:modified>
  <cp:category/>
</cp:coreProperties>
</file>