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701\Desktop\200818_平成30年度財政状況資料集の作成について（2回目分）\③結合\"/>
    </mc:Choice>
  </mc:AlternateContent>
  <bookViews>
    <workbookView xWindow="0" yWindow="0" windowWidth="15360" windowHeight="7635" tabRatio="748"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23" i="12"/>
  <c r="AA23" i="12"/>
  <c r="V23" i="12"/>
  <c r="Q23" i="12"/>
  <c r="AP23" i="12"/>
  <c r="AU63" i="12"/>
  <c r="AP63" i="12"/>
  <c r="AF63" i="12"/>
  <c r="AU88" i="12"/>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<sst xmlns="http://schemas.openxmlformats.org/spreadsheetml/2006/main" count="1186" uniqueCount="629">
  <si>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</si>
  <si>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</si>
  <si>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</si>
  <si>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</si>
  <si>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</si>
  <si>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</si>
  <si>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</si>
  <si>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</si>
  <si>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</si>
  <si>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</si>
  <si>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</si>
  <si>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</si>
  <si>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</si>
  <si>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</si>
  <si>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</si>
  <si>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</si>
  <si>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</si>
  <si>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</si>
  <si>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</si>
  <si>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</si>
  <si>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</si>
  <si>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</si>
  <si>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</si>
  <si>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</si>
  <si>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</si>
  <si>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</si>
  <si>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</si>
  <si>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</si>
  <si>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</si>
  <si>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</si>
  <si>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</si>
  <si>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</si>
  <si>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</si>
  <si>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</si>
  <si>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</si>
  <si>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</si>
  <si>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</si>
  <si>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</si>
  <si>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</si>
  <si>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</si>
  <si>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</si>
  <si>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</si>
  <si>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</si>
  <si>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</si>
  <si>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</si>
  <si>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</si>
  <si>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</si>
  <si>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</si>
  <si>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</si>
  <si>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</si>
  <si>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</si>
  <si>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</si>
  <si>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</si>
  <si>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</si>
  <si>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</si>
  <si>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</si>
  <si>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</si>
  <si>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</si>
  <si>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</si>
  <si>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</si>
  <si>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</si>
  <si>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</si>
  <si>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</si>
  <si>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</si>
  <si>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</si>
  <si>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</si>
  <si>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</si>
  <si>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</si>
  <si>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</si>
  <si>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</si>
  <si>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</si>
  <si>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</si>
  <si>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</si>
  <si>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</si>
  <si>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</si>
  <si>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</si>
  <si>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</si>
  <si>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</si>
  <si>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</si>
  <si>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</si>
  <si>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</si>
  <si>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</si>
  <si>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</si>
  <si>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</si>
  <si>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</si>
  <si>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</si>
  <si>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</si>
  <si>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</si>
  <si>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</si>
  <si>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</si>
  <si>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</si>
  <si>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</si>
  <si>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</si>
  <si>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</si>
  <si>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</si>
  <si>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</si>
  <si>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</si>
  <si>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</si>
  <si>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</si>
  <si>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</si>
  <si>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</si>
  <si>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</si>
  <si>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</si>
  <si>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</si>
  <si>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</si>
  <si>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</si>
  <si>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</si>
  <si>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</si>
  <si>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</si>
  <si>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</si>
  <si>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</si>
  <si>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</si>
  <si>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</si>
  <si>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</si>
  <si>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</si>
  <si>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</si>
  <si>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</si>
  <si>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</si>
  <si>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</si>
  <si>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</si>
  <si>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</si>
  <si>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</si>
  <si>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</si>
  <si>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</si>
  <si>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</si>
  <si>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</si>
  <si>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</si>
  <si>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</si>
  <si>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</si>
  <si>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</si>
  <si>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</si>
  <si>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</si>
  <si>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</si>
  <si>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</si>
  <si>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</si>
  <si>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</si>
  <si>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</si>
  <si>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</si>
  <si>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</si>
  <si>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</si>
  <si>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</si>
  <si>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</si>
  <si>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</si>
  <si>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</si>
  <si>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</si>
  <si>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</si>
  <si>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</si>
  <si>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</si>
  <si>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</si>
  <si>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</si>
  <si>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</si>
  <si>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</si>
  <si>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</si>
  <si>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</si>
  <si>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</si>
  <si>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</si>
  <si>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</si>
  <si>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</si>
  <si>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</si>
  <si>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</si>
  <si>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</si>
  <si>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</si>
  <si>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</si>
  <si>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</si>
  <si>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</si>
  <si>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</si>
  <si>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</si>
  <si>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</si>
  <si>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</si>
  <si>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</si>
  <si>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</si>
  <si>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</si>
  <si>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</si>
  <si>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</si>
  <si>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</si>
  <si>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</si>
  <si>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</si>
  <si>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</si>
  <si>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</si>
  <si>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</si>
  <si>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</si>
  <si>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</si>
  <si>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</si>
  <si>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</si>
  <si>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</si>
  <si>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</si>
  <si>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</si>
  <si>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</si>
  <si>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</si>
  <si>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</si>
  <si>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</si>
  <si>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</si>
  <si>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</si>
  <si>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</si>
  <si>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</si>
  <si>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</si>
  <si>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</si>
  <si>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</si>
  <si>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</si>
  <si>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</si>
  <si>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</si>
  <si>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</si>
  <si>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</si>
  <si>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</si>
  <si>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</si>
  <si>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</si>
  <si>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</si>
  <si>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</si>
  <si>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</si>
  <si>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</si>
  <si>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</si>
  <si>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</si>
  <si>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</si>
  <si>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福岡県太宰府市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</si>
  <si>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</si>
  <si>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</si>
  <si>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</si>
  <si>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</si>
  <si>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</si>
  <si>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</si>
  <si>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</si>
  <si>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</si>
  <si>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</si>
  <si>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</si>
  <si>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</si>
  <si>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</si>
  <si>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</si>
  <si>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</si>
  <si>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</si>
  <si>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</si>
  <si>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</si>
  <si>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</si>
  <si>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</si>
  <si>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</si>
  <si>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</si>
  <si>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</si>
  <si>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</si>
  <si>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</si>
  <si>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</si>
  <si>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</si>
  <si>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</si>
  <si>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</si>
  <si>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</si>
  <si>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</si>
  <si>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</si>
  <si>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</si>
  <si>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</si>
  <si>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</si>
  <si>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</si>
  <si>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</si>
  <si>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</si>
  <si>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</si>
  <si>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</si>
  <si>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</si>
  <si>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</si>
  <si>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</si>
  <si>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</si>
  <si>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</si>
  <si>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</si>
  <si>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</si>
  <si>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</si>
  <si>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</si>
  <si>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</si>
  <si>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</si>
  <si>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</si>
  <si>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</si>
  <si>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</si>
  <si>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</si>
  <si>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</si>
  <si>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</si>
  <si>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</si>
  <si>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</si>
  <si>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</si>
  <si>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</si>
  <si>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</si>
  <si>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</si>
  <si>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</si>
  <si>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</si>
  <si>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</si>
  <si>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</si>
  <si>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</si>
  <si>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</si>
  <si>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</si>
  <si>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</si>
  <si>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</si>
  <si>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</si>
  <si>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</si>
  <si>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</si>
  <si>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</si>
  <si>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</si>
  <si>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</si>
  <si>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</si>
  <si>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</si>
  <si>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</si>
  <si>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</si>
  <si>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</si>
  <si>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</si>
  <si>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</si>
  <si>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</si>
  <si>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</si>
  <si>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</si>
  <si>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</si>
  <si>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</si>
  <si>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</si>
  <si>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</si>
  <si>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</si>
  <si>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</si>
  <si>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</si>
  <si>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</si>
  <si>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</si>
  <si>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</si>
  <si>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</si>
  <si>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</si>
  <si>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</si>
  <si>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</si>
  <si>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</si>
  <si>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</si>
  <si>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</si>
  <si>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</si>
  <si>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</si>
  <si>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</si>
  <si>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</si>
  <si>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</si>
  <si>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</si>
  <si>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</si>
  <si>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</si>
  <si>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</si>
  <si>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</si>
  <si>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</si>
  <si>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</si>
  <si>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</si>
  <si>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</si>
  <si>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</si>
  <si>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</si>
  <si>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</si>
  <si>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</si>
  <si>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</si>
  <si>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</si>
  <si>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</si>
  <si>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</si>
  <si>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</si>
  <si>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</si>
  <si>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</si>
  <si>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</si>
  <si>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</si>
  <si>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</si>
  <si>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</si>
  <si>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</si>
  <si>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</si>
  <si>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</si>
  <si>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</si>
  <si>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</si>
  <si>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</si>
  <si>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</si>
  <si>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</si>
  <si>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</si>
  <si>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</si>
  <si>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</si>
  <si>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</si>
  <si>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</si>
  <si>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</si>
  <si>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</si>
  <si>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</si>
  <si>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福岡県太宰府市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</si>
  <si>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</si>
  <si>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</si>
  <si>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</si>
  <si>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</si>
  <si>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</si>
  <si>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</si>
  <si>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</si>
  <si>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</si>
  <si>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</si>
  <si>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</si>
  <si>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</si>
  <si>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</si>
  <si>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</si>
  <si>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</si>
  <si>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</si>
  <si>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</si>
  <si>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</si>
  <si>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</si>
  <si>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</si>
  <si>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</si>
  <si>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</si>
  <si>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</si>
  <si>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</si>
  <si>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</si>
  <si>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</si>
  <si>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</si>
  <si>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</si>
  <si>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</si>
  <si>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</si>
  <si>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</si>
  <si>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</si>
  <si>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</si>
  <si>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</si>
  <si>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</si>
  <si>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</si>
  <si>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</si>
  <si>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</si>
  <si>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</si>
  <si>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</si>
  <si>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</si>
  <si>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</si>
  <si>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</si>
  <si>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</si>
  <si>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</si>
  <si>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</si>
  <si>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</si>
  <si>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</si>
  <si>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</si>
  <si>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</si>
  <si>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</si>
  <si>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</si>
  <si>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</si>
  <si>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</si>
  <si>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</si>
  <si>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</si>
  <si>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</si>
  <si>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</si>
  <si>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</si>
  <si>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</si>
  <si>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</si>
  <si>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</si>
  <si>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</si>
  <si>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</si>
  <si>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</si>
  <si>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</si>
  <si>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</si>
  <si>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</si>
  <si>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</si>
  <si>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</si>
  <si>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</si>
  <si>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</si>
  <si>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</si>
  <si>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</si>
  <si>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</si>
  <si>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</si>
  <si>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</si>
  <si>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</si>
  <si>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</si>
  <si>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</si>
  <si>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</si>
  <si>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</si>
  <si>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</si>
  <si>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</si>
  <si>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</si>
  <si>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</si>
  <si>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</si>
  <si>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</si>
  <si>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</si>
  <si>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</si>
  <si>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</si>
  <si>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</si>
  <si>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</si>
  <si>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</si>
  <si>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</si>
  <si>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</si>
  <si>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</si>
  <si>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</si>
  <si>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</si>
  <si>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</si>
  <si>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</si>
  <si>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</si>
  <si>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</si>
  <si>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</si>
  <si>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</si>
  <si>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</si>
  <si>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</si>
  <si>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</si>
  <si>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</si>
  <si>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</si>
  <si>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</si>
  <si>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</si>
  <si>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</si>
  <si>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</si>
  <si>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</si>
  <si>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</si>
  <si>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</si>
  <si>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</si>
  <si>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</si>
  <si>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</si>
  <si>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</si>
  <si>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</si>
  <si>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</si>
  <si>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</si>
  <si>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</si>
  <si>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</si>
  <si>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</si>
  <si>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</si>
  <si>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</si>
  <si>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</si>
  <si>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</si>
  <si>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</si>
  <si>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</si>
  <si>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</si>
  <si>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</si>
  <si>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</si>
  <si>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</si>
  <si>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</si>
  <si>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</si>
  <si>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</si>
  <si>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</si>
  <si>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</si>
  <si>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</si>
  <si>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</si>
  <si>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</si>
  <si>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</si>
  <si>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</si>
  <si>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</si>
  <si>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</si>
  <si>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</si>
  <si>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</si>
  <si>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</si>
  <si>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</si>
  <si>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</si>
  <si>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</si>
  <si>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</si>
  <si>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</si>
  <si>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</si>
  <si>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</si>
  <si>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</si>
  <si>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</si>
  <si>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</si>
  <si>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</si>
  <si>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</si>
  <si>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</si>
  <si>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</si>
  <si>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</si>
  <si>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</si>
  <si>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</si>
  <si>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</si>
  <si>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</si>
  <si>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</si>
  <si>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</si>
  <si>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</si>
  <si>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</si>
  <si>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</si>
  <si>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</si>
  <si>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</si>
  <si>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</si>
  <si>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</si>
  <si>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</si>
  <si>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</si>
  <si>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</si>
  <si>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</si>
  <si>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</si>
  <si>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</si>
  <si>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</si>
  <si>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</si>
  <si>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</si>
  <si>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</si>
  <si>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</si>
  <si>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</si>
  <si>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</si>
  <si>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 2.03</t>
  </si>
  <si>
    <t>水道事業会計</t>
  </si>
  <si>
    <t>一般会計</t>
  </si>
  <si>
    <t>下水道事業会計</t>
  </si>
  <si>
    <t>国民健康保険事業特別会計</t>
  </si>
  <si>
    <t>▲ 8.36</t>
  </si>
  <si>
    <t>▲ 5.40</t>
  </si>
  <si>
    <t>▲ 1.69</t>
  </si>
  <si>
    <t>▲ 1.30</t>
  </si>
  <si>
    <t>介護保険事業特別会計（保険事業勘定）</t>
  </si>
  <si>
    <t>後期高齢者医療特別会計</t>
  </si>
  <si>
    <t>介護保険事業特別会計（介護サービス事業勘定）</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</si>
  <si>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</si>
  <si>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</si>
  <si>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</si>
  <si>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</si>
  <si>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</si>
  <si>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</si>
  <si>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</si>
  <si>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</si>
  <si>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</si>
  <si>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</si>
  <si>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</si>
  <si>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</si>
  <si>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</si>
  <si>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</si>
  <si>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t>
    <phoneticPr fontId="2"/>
  </si>
  <si>
    <t>-</t>
    <phoneticPr fontId="2"/>
  </si>
  <si>
    <t>両筑衛生施設組合</t>
    <rPh sb="0" eb="8">
      <t>リョウチク</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</si>
  <si>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</si>
  <si>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介護保険事業特別会計（介護サービス事業勘定）</t>
    <phoneticPr fontId="5"/>
  </si>
  <si>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</si>
  <si>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</si>
  <si>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</si>
  <si>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20">
      <t>トッカイ</t>
    </rPh>
    <phoneticPr fontId="2"/>
  </si>
  <si>
    <t>筑紫野太宰府消防組合</t>
    <rPh sb="0" eb="10">
      <t>チクタ</t>
    </rPh>
    <phoneticPr fontId="2"/>
  </si>
  <si>
    <t>山神水道企業団</t>
    <rPh sb="0" eb="7">
      <t>ヤマガミ</t>
    </rPh>
    <phoneticPr fontId="2"/>
  </si>
  <si>
    <t>福岡地区水道企業団</t>
    <rPh sb="0" eb="9">
      <t>フクスイ</t>
    </rPh>
    <phoneticPr fontId="2"/>
  </si>
  <si>
    <t>大野城太宰府環境施設組合</t>
    <rPh sb="0" eb="12">
      <t>オオノジョウダザイフ</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</si>
  <si>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</si>
  <si>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20">
      <t>トッカイ</t>
    </rPh>
    <phoneticPr fontId="2"/>
  </si>
  <si>
    <t>筑慈苑施設組合</t>
    <rPh sb="0" eb="7">
      <t>チクジエン</t>
    </rPh>
    <phoneticPr fontId="2"/>
  </si>
  <si>
    <t>福岡都市圏南部環境事業組合</t>
    <rPh sb="0" eb="13">
      <t>ナンブ</t>
    </rPh>
    <phoneticPr fontId="2"/>
  </si>
  <si>
    <t>福岡県後期高齢者医療広域連合（一般会計）</t>
    <rPh sb="0" eb="13">
      <t>フクオカケンコウキコウイキレン</t>
    </rPh>
    <rPh sb="13" eb="14">
      <t>ア</t>
    </rPh>
    <rPh sb="15" eb="17">
      <t>イッパン</t>
    </rPh>
    <rPh sb="17" eb="19">
      <t>カイケイ</t>
    </rPh>
    <phoneticPr fontId="2"/>
  </si>
  <si>
    <t>福岡県後期高齢者医療広域連合（後期高齢者医療特別会計）</t>
    <rPh sb="0" eb="14">
      <t>コウイキレンゴウ</t>
    </rPh>
    <rPh sb="15" eb="22">
      <t>コウキ</t>
    </rPh>
    <rPh sb="22" eb="26">
      <t>トッカイ</t>
    </rPh>
    <phoneticPr fontId="2"/>
  </si>
  <si>
    <t>法適用企業</t>
    <rPh sb="0" eb="1">
      <t>ホウ</t>
    </rPh>
    <rPh sb="1" eb="3">
      <t>テキヨウ</t>
    </rPh>
    <rPh sb="3" eb="5">
      <t>キギョウ</t>
    </rPh>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</si>
  <si>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</si>
  <si>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</si>
  <si>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</si>
  <si>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</si>
  <si>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</si>
  <si>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国際交流振興基金</t>
    <rPh sb="0" eb="2">
      <t>コクサイ</t>
    </rPh>
    <rPh sb="2" eb="4">
      <t>コウリュウ</t>
    </rPh>
    <rPh sb="4" eb="6">
      <t>シンコウ</t>
    </rPh>
    <rPh sb="6" eb="8">
      <t>キキン</t>
    </rPh>
    <phoneticPr fontId="2"/>
  </si>
  <si>
    <t>歴史と文化の環境整備基金</t>
    <rPh sb="0" eb="2">
      <t>レキシ</t>
    </rPh>
    <rPh sb="3" eb="5">
      <t>ブンカ</t>
    </rPh>
    <rPh sb="6" eb="8">
      <t>カンキョウ</t>
    </rPh>
    <rPh sb="8" eb="10">
      <t>セイビ</t>
    </rPh>
    <rPh sb="10" eb="12">
      <t>キキン</t>
    </rPh>
    <phoneticPr fontId="2"/>
  </si>
  <si>
    <t>住宅新築資金等公債償還積立金</t>
    <rPh sb="0" eb="2">
      <t>ジュウタク</t>
    </rPh>
    <rPh sb="2" eb="4">
      <t>シンチク</t>
    </rPh>
    <rPh sb="4" eb="6">
      <t>シキン</t>
    </rPh>
    <rPh sb="6" eb="7">
      <t>トウ</t>
    </rPh>
    <rPh sb="7" eb="9">
      <t>コウサイ</t>
    </rPh>
    <rPh sb="9" eb="11">
      <t>ショウカン</t>
    </rPh>
    <rPh sb="11" eb="13">
      <t>ツミタテ</t>
    </rPh>
    <rPh sb="13" eb="14">
      <t>キン</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</si>
  <si>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</si>
  <si>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福岡都市圏行政事業組合（流域連携事業特別会計）</t>
    <rPh sb="0" eb="2">
      <t>フクオカ</t>
    </rPh>
    <rPh sb="2" eb="5">
      <t>トシケン</t>
    </rPh>
    <rPh sb="5" eb="7">
      <t>ギョウセイ</t>
    </rPh>
    <rPh sb="7" eb="9">
      <t>ジギョウ</t>
    </rPh>
    <rPh sb="9" eb="11">
      <t>クミアイ</t>
    </rPh>
    <rPh sb="12" eb="14">
      <t>リュウイキ</t>
    </rPh>
    <rPh sb="14" eb="16">
      <t>レンケイ</t>
    </rPh>
    <rPh sb="16" eb="18">
      <t>ジギョウ</t>
    </rPh>
    <rPh sb="18" eb="20">
      <t>トクベツ</t>
    </rPh>
    <rPh sb="20" eb="22">
      <t>カイケイ</t>
    </rPh>
    <phoneticPr fontId="2"/>
  </si>
  <si>
    <t>福岡都市圏行政事業組合（競艇事業特別会計）</t>
    <rPh sb="0" eb="2">
      <t>フクオカ</t>
    </rPh>
    <rPh sb="2" eb="5">
      <t>トシケン</t>
    </rPh>
    <rPh sb="5" eb="7">
      <t>ギョウセイ</t>
    </rPh>
    <rPh sb="7" eb="9">
      <t>ジギョウ</t>
    </rPh>
    <rPh sb="9" eb="11">
      <t>クミアイ</t>
    </rPh>
    <rPh sb="12" eb="14">
      <t>キョウテイ</t>
    </rPh>
    <rPh sb="14" eb="16">
      <t>ジギョウ</t>
    </rPh>
    <rPh sb="16" eb="18">
      <t>トクベツ</t>
    </rPh>
    <rPh sb="18" eb="20">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</si>
  <si>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</si>
  <si>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</si>
  <si>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</si>
  <si>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</si>
  <si>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</si>
  <si>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</si>
  <si>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</si>
  <si>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</si>
  <si>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</si>
  <si>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</si>
  <si>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</si>
  <si>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</si>
  <si>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</si>
  <si>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</si>
  <si>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将来負担比率は健全な数値を維持しており、実質公債費比率についても類似団体と比較し、低い数値を維持しているが、今後は学校施設や福祉施設などの老朽化が進んでいる施設の長寿命化、複合化を進めていく必要があり、公債費の増が見込まれることから、これまで以上に市債残高の管理や新規発行の抑制など、公債費の適正化に取り組んでいく必要がある。</t>
    <phoneticPr fontId="2"/>
  </si>
  <si>
    <t>将来負担比率は健全な数値を維持しており、有形固定資産減価償却率は類似団体と比較し低い水準であるが、学校施設や福祉施設などの老朽化が著しいため、引き続き財政の健全化に努めながら、今後公共施設再編計画や個別施設計画による計画的な各施設の長寿命化、複合化を進め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</si>
</sst>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E8BE-48C5-B4B7-438BAC61D8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73813</c:v>
                </c:pt>
                <c:pt idx="1">
                  <c:v>50639</c:v>
                </c:pt>
                <c:pt idx="2">
                  <c:v>59305</c:v>
                </c:pt>
                <c:pt idx="3">
                  <c:v>37345</c:v>
                </c:pt>
                <c:pt idx="4">
                  <c:v>25946</c:v>
                </c:pt>
              </c:numCache>
            </c:numRef>
          </c:val>
          <c:smooth val="0"/>
          <c:extLst>
            <c:ext xmlns:c16="http://schemas.microsoft.com/office/drawing/2014/chart" uri="{C3380CC4-5D6E-409C-BE32-E72D297353CC}">
              <c16:uniqueId val="{00000001-E8BE-48C5-B4B7-438BAC61D80B}"/>
            </c:ext>
          </c:extLst>
        </c:ser>
        <c:dLbls>
          <c:showLegendKey val="0"/>
          <c:showVal val="0"/>
          <c:showCatName val="0"/>
          <c:showSerName val="0"/>
          <c:showPercent val="0"/>
          <c:showBubbleSize val="0"/>
        </c:dLbls>
        <c:marker val="1"/>
        <c:smooth val="0"/>
        <c:axId val="186251136"/>
        <c:axId val="186724352"/>
      </c:lineChart>
      <c:catAx>
        <c:axId val="18625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724352"/>
        <c:crosses val="autoZero"/>
        <c:auto val="1"/>
        <c:lblAlgn val="ctr"/>
        <c:lblOffset val="100"/>
        <c:tickLblSkip val="1"/>
        <c:tickMarkSkip val="1"/>
        <c:noMultiLvlLbl val="0"/>
      </c:catAx>
      <c:valAx>
        <c:axId val="1867243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25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4.42</c:v>
                </c:pt>
                <c:pt idx="1">
                  <c:v>5.16</c:v>
                </c:pt>
                <c:pt idx="2">
                  <c:v>4.93</c:v>
                </c:pt>
                <c:pt idx="3">
                  <c:v>4.49</c:v>
                </c:pt>
                <c:pt idx="4">
                  <c:v>4.74</c:v>
                </c:pt>
              </c:numCache>
            </c:numRef>
          </c:val>
          <c:extLst>
            <c:ext xmlns:c16="http://schemas.microsoft.com/office/drawing/2014/chart" uri="{C3380CC4-5D6E-409C-BE32-E72D297353CC}">
              <c16:uniqueId val="{00000000-624F-4F60-903F-A074C6C10D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24.31</c:v>
                </c:pt>
                <c:pt idx="2">
                  <c:v>21.29</c:v>
                </c:pt>
                <c:pt idx="3">
                  <c:v>22.62</c:v>
                </c:pt>
                <c:pt idx="4">
                  <c:v>23.17</c:v>
                </c:pt>
              </c:numCache>
            </c:numRef>
          </c:val>
          <c:extLst>
            <c:ext xmlns:c16="http://schemas.microsoft.com/office/drawing/2014/chart" uri="{C3380CC4-5D6E-409C-BE32-E72D297353CC}">
              <c16:uniqueId val="{00000001-624F-4F60-903F-A074C6C10D99}"/>
            </c:ext>
          </c:extLst>
        </c:ser>
        <c:dLbls>
          <c:showLegendKey val="0"/>
          <c:showVal val="0"/>
          <c:showCatName val="0"/>
          <c:showSerName val="0"/>
          <c:showPercent val="0"/>
          <c:showBubbleSize val="0"/>
        </c:dLbls>
        <c:gapWidth val="250"/>
        <c:overlap val="100"/>
        <c:axId val="193592320"/>
        <c:axId val="19361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4.5599999999999996</c:v>
                </c:pt>
                <c:pt idx="1">
                  <c:v>-0.66</c:v>
                </c:pt>
                <c:pt idx="2">
                  <c:v>-2.0299999999999998</c:v>
                </c:pt>
                <c:pt idx="3">
                  <c:v>1.86</c:v>
                </c:pt>
                <c:pt idx="4">
                  <c:v>2.76</c:v>
                </c:pt>
              </c:numCache>
            </c:numRef>
          </c:val>
          <c:smooth val="0"/>
          <c:extLst>
            <c:ext xmlns:c16="http://schemas.microsoft.com/office/drawing/2014/chart" uri="{C3380CC4-5D6E-409C-BE32-E72D297353CC}">
              <c16:uniqueId val="{00000002-624F-4F60-903F-A074C6C10D99}"/>
            </c:ext>
          </c:extLst>
        </c:ser>
        <c:dLbls>
          <c:showLegendKey val="0"/>
          <c:showVal val="0"/>
          <c:showCatName val="0"/>
          <c:showSerName val="0"/>
          <c:showPercent val="0"/>
          <c:showBubbleSize val="0"/>
        </c:dLbls>
        <c:marker val="1"/>
        <c:smooth val="0"/>
        <c:axId val="193592320"/>
        <c:axId val="193619072"/>
      </c:lineChart>
      <c:catAx>
        <c:axId val="1935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619072"/>
        <c:crosses val="autoZero"/>
        <c:auto val="1"/>
        <c:lblAlgn val="ctr"/>
        <c:lblOffset val="100"/>
        <c:tickLblSkip val="1"/>
        <c:tickMarkSkip val="1"/>
        <c:noMultiLvlLbl val="0"/>
      </c:catAx>
      <c:valAx>
        <c:axId val="1936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5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2357-4052-A06B-9C2AB2562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57-4052-A06B-9C2AB25627EE}"/>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7.0000000000000007E-2</c:v>
                </c:pt>
                <c:pt idx="4">
                  <c:v>#N/A</c:v>
                </c:pt>
                <c:pt idx="5">
                  <c:v>0.12</c:v>
                </c:pt>
                <c:pt idx="6">
                  <c:v>#N/A</c:v>
                </c:pt>
                <c:pt idx="7">
                  <c:v>0</c:v>
                </c:pt>
                <c:pt idx="8">
                  <c:v>#N/A</c:v>
                </c:pt>
                <c:pt idx="9">
                  <c:v>0</c:v>
                </c:pt>
              </c:numCache>
            </c:numRef>
          </c:val>
          <c:extLst>
            <c:ext xmlns:c16="http://schemas.microsoft.com/office/drawing/2014/chart" uri="{C3380CC4-5D6E-409C-BE32-E72D297353CC}">
              <c16:uniqueId val="{00000002-2357-4052-A06B-9C2AB25627EE}"/>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0.14000000000000001</c:v>
                </c:pt>
                <c:pt idx="4">
                  <c:v>#N/A</c:v>
                </c:pt>
                <c:pt idx="5">
                  <c:v>0.14000000000000001</c:v>
                </c:pt>
                <c:pt idx="6">
                  <c:v>#N/A</c:v>
                </c:pt>
                <c:pt idx="7">
                  <c:v>0.14000000000000001</c:v>
                </c:pt>
                <c:pt idx="8">
                  <c:v>#N/A</c:v>
                </c:pt>
                <c:pt idx="9">
                  <c:v>0.11</c:v>
                </c:pt>
              </c:numCache>
            </c:numRef>
          </c:val>
          <c:extLst>
            <c:ext xmlns:c16="http://schemas.microsoft.com/office/drawing/2014/chart" uri="{C3380CC4-5D6E-409C-BE32-E72D297353CC}">
              <c16:uniqueId val="{00000003-2357-4052-A06B-9C2AB25627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0.43</c:v>
                </c:pt>
                <c:pt idx="4">
                  <c:v>#N/A</c:v>
                </c:pt>
                <c:pt idx="5">
                  <c:v>0.4</c:v>
                </c:pt>
                <c:pt idx="6">
                  <c:v>#N/A</c:v>
                </c:pt>
                <c:pt idx="7">
                  <c:v>0.41</c:v>
                </c:pt>
                <c:pt idx="8">
                  <c:v>#N/A</c:v>
                </c:pt>
                <c:pt idx="9">
                  <c:v>0.39</c:v>
                </c:pt>
              </c:numCache>
            </c:numRef>
          </c:val>
          <c:extLst>
            <c:ext xmlns:c16="http://schemas.microsoft.com/office/drawing/2014/chart" uri="{C3380CC4-5D6E-409C-BE32-E72D297353CC}">
              <c16:uniqueId val="{00000004-2357-4052-A06B-9C2AB25627E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0.42</c:v>
                </c:pt>
                <c:pt idx="4">
                  <c:v>#N/A</c:v>
                </c:pt>
                <c:pt idx="5">
                  <c:v>0.67</c:v>
                </c:pt>
                <c:pt idx="6">
                  <c:v>#N/A</c:v>
                </c:pt>
                <c:pt idx="7">
                  <c:v>0.75</c:v>
                </c:pt>
                <c:pt idx="8">
                  <c:v>#N/A</c:v>
                </c:pt>
                <c:pt idx="9">
                  <c:v>0.61</c:v>
                </c:pt>
              </c:numCache>
            </c:numRef>
          </c:val>
          <c:extLst>
            <c:ext xmlns:c16="http://schemas.microsoft.com/office/drawing/2014/chart" uri="{C3380CC4-5D6E-409C-BE32-E72D297353CC}">
              <c16:uniqueId val="{00000005-2357-4052-A06B-9C2AB25627E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8.36</c:v>
                </c:pt>
                <c:pt idx="1">
                  <c:v>#N/A</c:v>
                </c:pt>
                <c:pt idx="2">
                  <c:v>5.4</c:v>
                </c:pt>
                <c:pt idx="3">
                  <c:v>#N/A</c:v>
                </c:pt>
                <c:pt idx="4">
                  <c:v>1.69</c:v>
                </c:pt>
                <c:pt idx="5">
                  <c:v>#N/A</c:v>
                </c:pt>
                <c:pt idx="6">
                  <c:v>1.3</c:v>
                </c:pt>
                <c:pt idx="7">
                  <c:v>#N/A</c:v>
                </c:pt>
                <c:pt idx="8">
                  <c:v>#N/A</c:v>
                </c:pt>
                <c:pt idx="9">
                  <c:v>0.8</c:v>
                </c:pt>
              </c:numCache>
            </c:numRef>
          </c:val>
          <c:extLst>
            <c:ext xmlns:c16="http://schemas.microsoft.com/office/drawing/2014/chart" uri="{C3380CC4-5D6E-409C-BE32-E72D297353CC}">
              <c16:uniqueId val="{00000006-2357-4052-A06B-9C2AB25627E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6.62</c:v>
                </c:pt>
                <c:pt idx="2">
                  <c:v>#N/A</c:v>
                </c:pt>
                <c:pt idx="3">
                  <c:v>5.42</c:v>
                </c:pt>
                <c:pt idx="4">
                  <c:v>#N/A</c:v>
                </c:pt>
                <c:pt idx="5">
                  <c:v>4.97</c:v>
                </c:pt>
                <c:pt idx="6">
                  <c:v>#N/A</c:v>
                </c:pt>
                <c:pt idx="7">
                  <c:v>4.6900000000000004</c:v>
                </c:pt>
                <c:pt idx="8">
                  <c:v>#N/A</c:v>
                </c:pt>
                <c:pt idx="9">
                  <c:v>4.4000000000000004</c:v>
                </c:pt>
              </c:numCache>
            </c:numRef>
          </c:val>
          <c:extLst>
            <c:ext xmlns:c16="http://schemas.microsoft.com/office/drawing/2014/chart" uri="{C3380CC4-5D6E-409C-BE32-E72D297353CC}">
              <c16:uniqueId val="{00000007-2357-4052-A06B-9C2AB25627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4.3899999999999997</c:v>
                </c:pt>
                <c:pt idx="2">
                  <c:v>#N/A</c:v>
                </c:pt>
                <c:pt idx="3">
                  <c:v>5.07</c:v>
                </c:pt>
                <c:pt idx="4">
                  <c:v>#N/A</c:v>
                </c:pt>
                <c:pt idx="5">
                  <c:v>4.8</c:v>
                </c:pt>
                <c:pt idx="6">
                  <c:v>#N/A</c:v>
                </c:pt>
                <c:pt idx="7">
                  <c:v>4.47</c:v>
                </c:pt>
                <c:pt idx="8">
                  <c:v>#N/A</c:v>
                </c:pt>
                <c:pt idx="9">
                  <c:v>4.72</c:v>
                </c:pt>
              </c:numCache>
            </c:numRef>
          </c:val>
          <c:extLst>
            <c:ext xmlns:c16="http://schemas.microsoft.com/office/drawing/2014/chart" uri="{C3380CC4-5D6E-409C-BE32-E72D297353CC}">
              <c16:uniqueId val="{00000008-2357-4052-A06B-9C2AB25627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16.399999999999999</c:v>
                </c:pt>
                <c:pt idx="2">
                  <c:v>#N/A</c:v>
                </c:pt>
                <c:pt idx="3">
                  <c:v>16.59</c:v>
                </c:pt>
                <c:pt idx="4">
                  <c:v>#N/A</c:v>
                </c:pt>
                <c:pt idx="5">
                  <c:v>16.440000000000001</c:v>
                </c:pt>
                <c:pt idx="6">
                  <c:v>#N/A</c:v>
                </c:pt>
                <c:pt idx="7">
                  <c:v>15.59</c:v>
                </c:pt>
                <c:pt idx="8">
                  <c:v>#N/A</c:v>
                </c:pt>
                <c:pt idx="9">
                  <c:v>14.08</c:v>
                </c:pt>
              </c:numCache>
            </c:numRef>
          </c:val>
          <c:extLst>
            <c:ext xmlns:c16="http://schemas.microsoft.com/office/drawing/2014/chart" uri="{C3380CC4-5D6E-409C-BE32-E72D297353CC}">
              <c16:uniqueId val="{00000009-2357-4052-A06B-9C2AB25627EE}"/>
            </c:ext>
          </c:extLst>
        </c:ser>
        <c:dLbls>
          <c:showLegendKey val="0"/>
          <c:showVal val="0"/>
          <c:showCatName val="0"/>
          <c:showSerName val="0"/>
          <c:showPercent val="0"/>
          <c:showBubbleSize val="0"/>
        </c:dLbls>
        <c:gapWidth val="150"/>
        <c:overlap val="100"/>
        <c:axId val="5981312"/>
        <c:axId val="5982848"/>
      </c:barChart>
      <c:catAx>
        <c:axId val="59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82848"/>
        <c:crosses val="autoZero"/>
        <c:auto val="1"/>
        <c:lblAlgn val="ctr"/>
        <c:lblOffset val="100"/>
        <c:tickLblSkip val="1"/>
        <c:tickMarkSkip val="1"/>
        <c:noMultiLvlLbl val="0"/>
      </c:catAx>
      <c:valAx>
        <c:axId val="598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2970</c:v>
                </c:pt>
                <c:pt idx="5">
                  <c:v>2856</c:v>
                </c:pt>
                <c:pt idx="8">
                  <c:v>2826</c:v>
                </c:pt>
                <c:pt idx="11">
                  <c:v>2918</c:v>
                </c:pt>
                <c:pt idx="14">
                  <c:v>2982</c:v>
                </c:pt>
              </c:numCache>
            </c:numRef>
          </c:val>
          <c:extLst>
            <c:ext xmlns:c16="http://schemas.microsoft.com/office/drawing/2014/chart" uri="{C3380CC4-5D6E-409C-BE32-E72D297353CC}">
              <c16:uniqueId val="{00000000-BB2D-43F5-B2E1-B31B786160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2D-43F5-B2E1-B31B786160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67</c:v>
                </c:pt>
                <c:pt idx="3">
                  <c:v>63</c:v>
                </c:pt>
                <c:pt idx="6">
                  <c:v>62</c:v>
                </c:pt>
                <c:pt idx="9">
                  <c:v>59</c:v>
                </c:pt>
                <c:pt idx="12">
                  <c:v>46</c:v>
                </c:pt>
              </c:numCache>
            </c:numRef>
          </c:val>
          <c:extLst>
            <c:ext xmlns:c16="http://schemas.microsoft.com/office/drawing/2014/chart" uri="{C3380CC4-5D6E-409C-BE32-E72D297353CC}">
              <c16:uniqueId val="{00000002-BB2D-43F5-B2E1-B31B786160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c:v>
                </c:pt>
                <c:pt idx="6">
                  <c:v>47</c:v>
                </c:pt>
                <c:pt idx="9">
                  <c:v>76</c:v>
                </c:pt>
                <c:pt idx="12">
                  <c:v>92</c:v>
                </c:pt>
              </c:numCache>
            </c:numRef>
          </c:val>
          <c:extLst>
            <c:ext xmlns:c16="http://schemas.microsoft.com/office/drawing/2014/chart" uri="{C3380CC4-5D6E-409C-BE32-E72D297353CC}">
              <c16:uniqueId val="{00000003-BB2D-43F5-B2E1-B31B786160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504</c:v>
                </c:pt>
                <c:pt idx="3">
                  <c:v>499</c:v>
                </c:pt>
                <c:pt idx="6">
                  <c:v>492</c:v>
                </c:pt>
                <c:pt idx="9">
                  <c:v>425</c:v>
                </c:pt>
                <c:pt idx="12">
                  <c:v>393</c:v>
                </c:pt>
              </c:numCache>
            </c:numRef>
          </c:val>
          <c:extLst>
            <c:ext xmlns:c16="http://schemas.microsoft.com/office/drawing/2014/chart" uri="{C3380CC4-5D6E-409C-BE32-E72D297353CC}">
              <c16:uniqueId val="{00000004-BB2D-43F5-B2E1-B31B786160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2D-43F5-B2E1-B31B786160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2D-43F5-B2E1-B31B786160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2369</c:v>
                </c:pt>
                <c:pt idx="3">
                  <c:v>2255</c:v>
                </c:pt>
                <c:pt idx="6">
                  <c:v>2367</c:v>
                </c:pt>
                <c:pt idx="9">
                  <c:v>2438</c:v>
                </c:pt>
                <c:pt idx="12">
                  <c:v>2565</c:v>
                </c:pt>
              </c:numCache>
            </c:numRef>
          </c:val>
          <c:extLst>
            <c:ext xmlns:c16="http://schemas.microsoft.com/office/drawing/2014/chart" uri="{C3380CC4-5D6E-409C-BE32-E72D297353CC}">
              <c16:uniqueId val="{00000007-BB2D-43F5-B2E1-B31B78616004}"/>
            </c:ext>
          </c:extLst>
        </c:ser>
        <c:dLbls>
          <c:showLegendKey val="0"/>
          <c:showVal val="0"/>
          <c:showCatName val="0"/>
          <c:showSerName val="0"/>
          <c:showPercent val="0"/>
          <c:showBubbleSize val="0"/>
        </c:dLbls>
        <c:gapWidth val="100"/>
        <c:overlap val="100"/>
        <c:axId val="186315520"/>
        <c:axId val="18631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c:v>
                </c:pt>
                <c:pt idx="2">
                  <c:v>#N/A</c:v>
                </c:pt>
                <c:pt idx="3">
                  <c:v>#N/A</c:v>
                </c:pt>
                <c:pt idx="4">
                  <c:v>-37</c:v>
                </c:pt>
                <c:pt idx="5">
                  <c:v>#N/A</c:v>
                </c:pt>
                <c:pt idx="6">
                  <c:v>#N/A</c:v>
                </c:pt>
                <c:pt idx="7">
                  <c:v>142</c:v>
                </c:pt>
                <c:pt idx="8">
                  <c:v>#N/A</c:v>
                </c:pt>
                <c:pt idx="9">
                  <c:v>#N/A</c:v>
                </c:pt>
                <c:pt idx="10">
                  <c:v>80</c:v>
                </c:pt>
                <c:pt idx="11">
                  <c:v>#N/A</c:v>
                </c:pt>
                <c:pt idx="12">
                  <c:v>#N/A</c:v>
                </c:pt>
                <c:pt idx="13">
                  <c:v>114</c:v>
                </c:pt>
                <c:pt idx="14">
                  <c:v>#N/A</c:v>
                </c:pt>
              </c:numCache>
            </c:numRef>
          </c:val>
          <c:smooth val="0"/>
          <c:extLst>
            <c:ext xmlns:c16="http://schemas.microsoft.com/office/drawing/2014/chart" uri="{C3380CC4-5D6E-409C-BE32-E72D297353CC}">
              <c16:uniqueId val="{00000008-BB2D-43F5-B2E1-B31B78616004}"/>
            </c:ext>
          </c:extLst>
        </c:ser>
        <c:dLbls>
          <c:showLegendKey val="0"/>
          <c:showVal val="0"/>
          <c:showCatName val="0"/>
          <c:showSerName val="0"/>
          <c:showPercent val="0"/>
          <c:showBubbleSize val="0"/>
        </c:dLbls>
        <c:marker val="1"/>
        <c:smooth val="0"/>
        <c:axId val="186315520"/>
        <c:axId val="186317440"/>
      </c:lineChart>
      <c:catAx>
        <c:axId val="1863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17440"/>
        <c:crosses val="autoZero"/>
        <c:auto val="1"/>
        <c:lblAlgn val="ctr"/>
        <c:lblOffset val="100"/>
        <c:tickLblSkip val="1"/>
        <c:tickMarkSkip val="1"/>
        <c:noMultiLvlLbl val="0"/>
      </c:catAx>
      <c:valAx>
        <c:axId val="18631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21146</c:v>
                </c:pt>
                <c:pt idx="5">
                  <c:v>21643</c:v>
                </c:pt>
                <c:pt idx="8">
                  <c:v>21453</c:v>
                </c:pt>
                <c:pt idx="11">
                  <c:v>21298</c:v>
                </c:pt>
                <c:pt idx="14">
                  <c:v>21096</c:v>
                </c:pt>
              </c:numCache>
            </c:numRef>
          </c:val>
          <c:extLst>
            <c:ext xmlns:c16="http://schemas.microsoft.com/office/drawing/2014/chart" uri="{C3380CC4-5D6E-409C-BE32-E72D297353CC}">
              <c16:uniqueId val="{00000000-EEE9-4C29-AE5B-A1EF836397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7949</c:v>
                </c:pt>
                <c:pt idx="5">
                  <c:v>7546</c:v>
                </c:pt>
                <c:pt idx="8">
                  <c:v>7607</c:v>
                </c:pt>
                <c:pt idx="11">
                  <c:v>7066</c:v>
                </c:pt>
                <c:pt idx="14">
                  <c:v>6450</c:v>
                </c:pt>
              </c:numCache>
            </c:numRef>
          </c:val>
          <c:extLst>
            <c:ext xmlns:c16="http://schemas.microsoft.com/office/drawing/2014/chart" uri="{C3380CC4-5D6E-409C-BE32-E72D297353CC}">
              <c16:uniqueId val="{00000001-EEE9-4C29-AE5B-A1EF836397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5344</c:v>
                </c:pt>
                <c:pt idx="5">
                  <c:v>4683</c:v>
                </c:pt>
                <c:pt idx="8">
                  <c:v>4634</c:v>
                </c:pt>
                <c:pt idx="11">
                  <c:v>5141</c:v>
                </c:pt>
                <c:pt idx="14">
                  <c:v>5252</c:v>
                </c:pt>
              </c:numCache>
            </c:numRef>
          </c:val>
          <c:extLst>
            <c:ext xmlns:c16="http://schemas.microsoft.com/office/drawing/2014/chart" uri="{C3380CC4-5D6E-409C-BE32-E72D297353CC}">
              <c16:uniqueId val="{00000002-EEE9-4C29-AE5B-A1EF836397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E9-4C29-AE5B-A1EF836397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E9-4C29-AE5B-A1EF836397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E9-4C29-AE5B-A1EF836397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E9-4C29-AE5B-A1EF836397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2345</c:v>
                </c:pt>
                <c:pt idx="3">
                  <c:v>3516</c:v>
                </c:pt>
                <c:pt idx="6">
                  <c:v>3525</c:v>
                </c:pt>
                <c:pt idx="9">
                  <c:v>3453</c:v>
                </c:pt>
                <c:pt idx="12">
                  <c:v>3456</c:v>
                </c:pt>
              </c:numCache>
            </c:numRef>
          </c:val>
          <c:extLst>
            <c:ext xmlns:c16="http://schemas.microsoft.com/office/drawing/2014/chart" uri="{C3380CC4-5D6E-409C-BE32-E72D297353CC}">
              <c16:uniqueId val="{00000007-EEE9-4C29-AE5B-A1EF836397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3997</c:v>
                </c:pt>
                <c:pt idx="3">
                  <c:v>3671</c:v>
                </c:pt>
                <c:pt idx="6">
                  <c:v>3432</c:v>
                </c:pt>
                <c:pt idx="9">
                  <c:v>3115</c:v>
                </c:pt>
                <c:pt idx="12">
                  <c:v>2809</c:v>
                </c:pt>
              </c:numCache>
            </c:numRef>
          </c:val>
          <c:extLst>
            <c:ext xmlns:c16="http://schemas.microsoft.com/office/drawing/2014/chart" uri="{C3380CC4-5D6E-409C-BE32-E72D297353CC}">
              <c16:uniqueId val="{00000008-EEE9-4C29-AE5B-A1EF836397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18</c:v>
                </c:pt>
                <c:pt idx="12">
                  <c:v>0</c:v>
                </c:pt>
              </c:numCache>
            </c:numRef>
          </c:val>
          <c:extLst>
            <c:ext xmlns:c16="http://schemas.microsoft.com/office/drawing/2014/chart" uri="{C3380CC4-5D6E-409C-BE32-E72D297353CC}">
              <c16:uniqueId val="{00000009-EEE9-4C29-AE5B-A1EF836397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22755</c:v>
                </c:pt>
                <c:pt idx="3">
                  <c:v>23856</c:v>
                </c:pt>
                <c:pt idx="6">
                  <c:v>24491</c:v>
                </c:pt>
                <c:pt idx="9">
                  <c:v>24180</c:v>
                </c:pt>
                <c:pt idx="12">
                  <c:v>23434</c:v>
                </c:pt>
              </c:numCache>
            </c:numRef>
          </c:val>
          <c:extLst>
            <c:ext xmlns:c16="http://schemas.microsoft.com/office/drawing/2014/chart" uri="{C3380CC4-5D6E-409C-BE32-E72D297353CC}">
              <c16:uniqueId val="{0000000A-EEE9-4C29-AE5B-A1EF836397C1}"/>
            </c:ext>
          </c:extLst>
        </c:ser>
        <c:dLbls>
          <c:showLegendKey val="0"/>
          <c:showVal val="0"/>
          <c:showCatName val="0"/>
          <c:showSerName val="0"/>
          <c:showPercent val="0"/>
          <c:showBubbleSize val="0"/>
        </c:dLbls>
        <c:gapWidth val="100"/>
        <c:overlap val="100"/>
        <c:axId val="193924096"/>
        <c:axId val="19392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E9-4C29-AE5B-A1EF836397C1}"/>
            </c:ext>
          </c:extLst>
        </c:ser>
        <c:dLbls>
          <c:showLegendKey val="0"/>
          <c:showVal val="0"/>
          <c:showCatName val="0"/>
          <c:showSerName val="0"/>
          <c:showPercent val="0"/>
          <c:showBubbleSize val="0"/>
        </c:dLbls>
        <c:marker val="1"/>
        <c:smooth val="0"/>
        <c:axId val="193924096"/>
        <c:axId val="193926272"/>
      </c:lineChart>
      <c:catAx>
        <c:axId val="1939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926272"/>
        <c:crosses val="autoZero"/>
        <c:auto val="1"/>
        <c:lblAlgn val="ctr"/>
        <c:lblOffset val="100"/>
        <c:tickLblSkip val="1"/>
        <c:tickMarkSkip val="1"/>
        <c:noMultiLvlLbl val="0"/>
      </c:catAx>
      <c:valAx>
        <c:axId val="1939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9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2793</c:v>
                </c:pt>
                <c:pt idx="1">
                  <c:v>2994</c:v>
                </c:pt>
                <c:pt idx="2">
                  <c:v>3122</c:v>
                </c:pt>
              </c:numCache>
            </c:numRef>
          </c:val>
          <c:extLst>
            <c:ext xmlns:c16="http://schemas.microsoft.com/office/drawing/2014/chart" uri="{C3380CC4-5D6E-409C-BE32-E72D297353CC}">
              <c16:uniqueId val="{00000000-BA41-487A-94E2-D8A660273F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298</c:v>
                </c:pt>
                <c:pt idx="1">
                  <c:v>298</c:v>
                </c:pt>
                <c:pt idx="2">
                  <c:v>99</c:v>
                </c:pt>
              </c:numCache>
            </c:numRef>
          </c:val>
          <c:extLst>
            <c:ext xmlns:c16="http://schemas.microsoft.com/office/drawing/2014/chart" uri="{C3380CC4-5D6E-409C-BE32-E72D297353CC}">
              <c16:uniqueId val="{00000001-BA41-487A-94E2-D8A660273F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1406</c:v>
                </c:pt>
                <c:pt idx="1">
                  <c:v>1662</c:v>
                </c:pt>
                <c:pt idx="2">
                  <c:v>1799</c:v>
                </c:pt>
              </c:numCache>
            </c:numRef>
          </c:val>
          <c:extLst>
            <c:ext xmlns:c16="http://schemas.microsoft.com/office/drawing/2014/chart" uri="{C3380CC4-5D6E-409C-BE32-E72D297353CC}">
              <c16:uniqueId val="{00000002-BA41-487A-94E2-D8A660273F08}"/>
            </c:ext>
          </c:extLst>
        </c:ser>
        <c:dLbls>
          <c:showLegendKey val="0"/>
          <c:showVal val="0"/>
          <c:showCatName val="0"/>
          <c:showSerName val="0"/>
          <c:showPercent val="0"/>
          <c:showBubbleSize val="0"/>
        </c:dLbls>
        <c:gapWidth val="120"/>
        <c:overlap val="100"/>
        <c:axId val="194331008"/>
        <c:axId val="194332544"/>
      </c:barChart>
      <c:catAx>
        <c:axId val="1943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332544"/>
        <c:crosses val="autoZero"/>
        <c:auto val="1"/>
        <c:lblAlgn val="ctr"/>
        <c:lblOffset val="100"/>
        <c:tickLblSkip val="1"/>
        <c:tickMarkSkip val="1"/>
        <c:noMultiLvlLbl val="0"/>
      </c:catAx>
      <c:valAx>
        <c:axId val="194332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3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{33886676-3D7E-43F8-97F5-E2574819AAC5}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7A-4ADF-A7EC-05B08A6DE6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{9E4DCF9D-DA8F-4B84-8D91-B2EDC6728D7F}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7A-4ADF-A7EC-05B08A6DE6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{EF54CFCC-DEB0-4A65-8BE3-138062FA4922}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7A-4ADF-A7EC-05B08A6DE6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{4849B52A-4A97-447D-8D9A-E8C40DB1DDF9}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7A-4ADF-A7EC-05B08A6DE6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{CCD6D579-71E5-4F23-8458-AF948092E29C}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7A-4ADF-A7EC-05B08A6DE65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{AB5AF99D-E052-41D7-8FCD-D8AD78792208}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7A-4ADF-A7EC-05B08A6DE65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{52702C25-0A11-46B7-8134-545351000F9C}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7A-4ADF-A7EC-05B08A6DE65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{E8A2429E-7DF3-4BDF-AA11-87DE66461A17}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7A-4ADF-A7EC-05B08A6DE65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{2FA1F0E4-E7D9-46C3-A086-58784AA9FD57}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7A-4ADF-A7EC-05B08A6DE6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51.6</c:v>
                </c:pt>
                <c:pt idx="24">
                  <c:v>52.5</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7A-4ADF-A7EC-05B08A6DE6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{009FF2D0-ADAA-40BA-962B-678199873BF2}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7A-4ADF-A7EC-05B08A6DE6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{AD55EF4F-8AD3-4CE5-92B4-070D2A378462}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7A-4ADF-A7EC-05B08A6DE6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{9777AA88-DC66-4ED2-A123-8421F46DF672}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7A-4ADF-A7EC-05B08A6DE6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{32A6465E-56B7-49F0-BE16-CB894E82A3F2}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7A-4ADF-A7EC-05B08A6DE6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{21515CA8-BE00-4AF6-87AA-5A4218B3E487}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7A-4ADF-A7EC-05B08A6DE65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{F5626BFA-BDDA-4AC4-9A3D-EF0A64A771F4}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7A-4ADF-A7EC-05B08A6DE65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{E24A581B-14D7-49DD-8575-D26E9D5A843F}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7A-4ADF-A7EC-05B08A6DE65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{A2668A91-6FA6-4026-B15B-F81123CC1DA5}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7A-4ADF-A7EC-05B08A6DE65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{01E09F1C-8E63-43C8-A87C-E3942A2C7D9B}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7A-4ADF-A7EC-05B08A6DE6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FB7A-4ADF-A7EC-05B08A6DE650}"/>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{E98A0F2C-C030-4AC9-A69E-9BFA3D6D875F}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24-4004-A197-E40C83C1CF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{4EBCB2E2-2C8F-47ED-BBCC-AE59DB40A822}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24-4004-A197-E40C83C1CF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{9CBA5885-B838-4F22-959B-EC2654BED0D7}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24-4004-A197-E40C83C1CF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{A14F9C16-74E5-4E45-9377-A96516F13466}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24-4004-A197-E40C83C1CF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{76D3C5A9-BA49-45E5-8581-692C08289DA7}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24-4004-A197-E40C83C1CF0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{F934DEF4-8C8A-456D-9945-A2DFAB4BD694}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24-4004-A197-E40C83C1CF0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{69E7E243-B207-4BD9-8EB3-4C01CD7B896C}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24-4004-A197-E40C83C1CF0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{4053A3C4-8217-43BE-9CA9-ADA86FF96C49}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24-4004-A197-E40C83C1CF0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{06EE5ECF-04DC-461D-9E0E-689BA95C795B}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24-4004-A197-E40C83C1CF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0.4</c:v>
                </c:pt>
                <c:pt idx="16">
                  <c:v>0.2</c:v>
                </c:pt>
                <c:pt idx="24">
                  <c:v>0.5</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24-4004-A197-E40C83C1CF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{933C4F6E-9E88-45C7-ACA9-2256A670E610}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24-4004-A197-E40C83C1CF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{16014235-3B8B-4604-818F-633C9D7EFEA8}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24-4004-A197-E40C83C1CF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{02B32C35-0DDC-468A-A580-00E9E87BA1A7}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24-4004-A197-E40C83C1CF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{55544623-D25B-4D22-889D-21FA1A98F8DF}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24-4004-A197-E40C83C1CF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{F73FF64B-39C7-450D-A27D-F51E2A06A59D}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24-4004-A197-E40C83C1CF0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{57FECB79-5493-4FE7-8841-FB60A3EC2736}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24-4004-A197-E40C83C1CF0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{42486C52-AFC0-4340-81D0-8551792C6E6C}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24-4004-A197-E40C83C1CF0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{D1E336D3-A594-42E8-9A4E-9EF618FCBF6F}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24-4004-A197-E40C83C1CF0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{9D629886-5A05-47D1-B564-B5603DF196C2}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24-4004-A197-E40C83C1CF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7024-4004-A197-E40C83C1CF01}"/>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元利償還金については、前年度と比較し、総合体育館整備事業の本格償還開始などの大型事業に係る借入の償還が開始になったことにより、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今後も、施設老朽化に伴う借入の増が見込まれるため、可能な限り後年度の元利償還に対し交付税措置があるものを選択するなどし、実質公債費比率の安定化を図る。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年度の借入額が償還額を下回ったため、前年度と比較して減少し、将来負担額全体としても減となった。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充当可能財源等については、充当可能基金は増となっているが、充当可能特定歳入が史跡地公債償還元金補給金の減などにより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百万円減少したことから、全体として減となっている。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結果として、将来負担比率の分子は減少し、健全な数値を維持している。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今後も適時繰上償還を行うなど、適切な市債管理に努める。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福岡県太宰府市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年度より国民健康保険が県と共同運営になったことに伴い、それ以前の財源不足分を精算するために約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百万円の取り崩しを行ったが、市税の伸びやふるさと納税の拡充、国・県補助金の活用など財源の確保に努めたことなどにより黒字決算となったことから、あわせて約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その他に、公共施設改修事業の財源として公共施設整備基金を約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百万円、歴史と文化の環境整備事業基金を約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百万円、繰上償還の財源として減債基金を約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年度決算剰余金をもとに、地域福祉基金へ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千万円、公共施設整備金に約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百万円、歴史と文化の環境整備事業基金に約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百万円積み立てるなどしたことで、基金全体としては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の確保や経費削減、事業の見直しなどに努め、決算剰余金については、財政調整資金や、公共施設の老朽化への対応が見込まれることから、公共施設整備基金への優先的な積み立てを行い、安定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・公共施設整備基金：公共施設等の計画的な整備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・歴史と文化の環境整備基金：歴史的文化遺産および観光資源等の保全と整備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公共施設改修事業の財源として公共施設整備基金を約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取り崩したが、前年度決算剰余金をもとに約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・前年度決算剰余金をもとに、地域福祉基金へ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い、多くの施設で更新時期を迎え事業費の増大が見込まれることから、今後も決算剰余金のうち一定額については優先的に公共施設整備基金へ積み立てを行い、計画的な公共施設の整備・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年度より国民健康保険が県と共同運営になったことに伴い、それ以前の財源不足分を精算するためにを約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百万円の取り崩しを行ったが、市税の伸びやふるさと納税の拡充、国・県補助金の活用など財源の確保に努めたことなどにより黒字決算となったことから、あわせて約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災害などへの備えを考慮し、今後も決算剰余金の状況を見ながら可能な限り積み立てを行う。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大型事業での借入の繰上償還等に備え、決算剰余金の状況を見つつ、可能な限り積み立てを行う。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有形固定資産減価償却率は類似団体平均よりも低い水準となっている。</a:t>
          </a:r>
          <a:endParaRPr lang="ja-JP" altLang="ja-JP">
            <a:effectLst/>
          </a:endParaRPr>
        </a:p>
        <a:p>
          <a:r>
            <a:rPr kumimoji="1" lang="ja-JP" altLang="ja-JP" sz="1100">
              <a:solidFill>
                <a:schemeClr val="dk1"/>
              </a:solidFill>
              <a:effectLst/>
              <a:latin typeface="+mn-lt"/>
              <a:ea typeface="+mn-ea"/>
              <a:cs typeface="+mn-cs"/>
            </a:rPr>
            <a:t>しかし、主な建物系施設の約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年以上経過している。公共施設等総合管理計画に基づき今後策定する公共施設再編計画や個別施設計画による計画的な施設の長寿命化、複合化を図る必要がある。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0" name="楕円 89"/>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91" name="有形固定資産減価償却率該当値テキスト"/>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92" name="楕円 91"/>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148318</xdr:rowOff>
    </xdr:from>
    <xdr:to>
      <xdr:col>23</xdr:col>
      <xdr:colOff>85725</xdr:colOff>
      <xdr:row>31</xdr:row>
      <xdr:rowOff>23132</xdr:rowOff>
    </xdr:to>
    <xdr:cxnSp macro="">
      <xdr:nvCxnSpPr>
        <xdr:cNvPr id="93" name="直線コネクタ 92"/>
        <xdr:cNvCxnSpPr/>
      </xdr:nvCxnSpPr>
      <xdr:spPr>
        <a:xfrm flipV="1">
          <a:off x="4051300" y="606334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4" name="楕円 93"/>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50891</xdr:rowOff>
    </xdr:to>
    <xdr:cxnSp macro="">
      <xdr:nvCxnSpPr>
        <xdr:cNvPr id="95" name="直線コネクタ 94"/>
        <xdr:cNvCxnSpPr/>
      </xdr:nvCxnSpPr>
      <xdr:spPr>
        <a:xfrm flipV="1">
          <a:off x="3289300" y="610960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6" name="楕円 95"/>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50891</xdr:rowOff>
    </xdr:to>
    <xdr:cxnSp macro="">
      <xdr:nvCxnSpPr>
        <xdr:cNvPr id="97" name="直線コネクタ 96"/>
        <xdr:cNvCxnSpPr/>
      </xdr:nvCxnSpPr>
      <xdr:spPr>
        <a:xfrm>
          <a:off x="2527300" y="609727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101" name="n_1mainValue有形固定資産減価償却率"/>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102" name="n_2mainValue有形固定資産減価償却率"/>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3"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類似団体と比較しやや低い水準であるが、建築後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施設も多く公債費は今後も増加が見込まれることから、補助金を活用したうえで新規発行の際は元利償還に交付税措置等があるものを選択するよう努めるほか、償還額以上の新規発行を行わないなど適切な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140321</xdr:rowOff>
    </xdr:from>
    <xdr:to>
      <xdr:col>76</xdr:col>
      <xdr:colOff>73025</xdr:colOff>
      <xdr:row>31</xdr:row>
      <xdr:rowOff>70471</xdr:rowOff>
    </xdr:to>
    <xdr:sp macro="" textlink="">
      <xdr:nvSpPr>
        <xdr:cNvPr id="145" name="楕円 144"/>
        <xdr:cNvSpPr/>
      </xdr:nvSpPr>
      <xdr:spPr>
        <a:xfrm>
          <a:off x="14744700" y="60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118748</xdr:rowOff>
    </xdr:from>
    <xdr:ext cx="469744" cy="259045"/>
    <xdr:sp macro="" textlink="">
      <xdr:nvSpPr>
        <xdr:cNvPr id="146" name="債務償還比率該当値テキスト"/>
        <xdr:cNvSpPr txBox="1"/>
      </xdr:nvSpPr>
      <xdr:spPr>
        <a:xfrm>
          <a:off x="14846300" y="6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79629</xdr:rowOff>
    </xdr:from>
    <xdr:to>
      <xdr:col>72</xdr:col>
      <xdr:colOff>123825</xdr:colOff>
      <xdr:row>31</xdr:row>
      <xdr:rowOff>9779</xdr:rowOff>
    </xdr:to>
    <xdr:sp macro="" textlink="">
      <xdr:nvSpPr>
        <xdr:cNvPr id="147" name="楕円 146"/>
        <xdr:cNvSpPr/>
      </xdr:nvSpPr>
      <xdr:spPr>
        <a:xfrm>
          <a:off x="14033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130429</xdr:rowOff>
    </xdr:from>
    <xdr:to>
      <xdr:col>76</xdr:col>
      <xdr:colOff>22225</xdr:colOff>
      <xdr:row>31</xdr:row>
      <xdr:rowOff>19671</xdr:rowOff>
    </xdr:to>
    <xdr:cxnSp macro="">
      <xdr:nvCxnSpPr>
        <xdr:cNvPr id="148" name="直線コネクタ 147"/>
        <xdr:cNvCxnSpPr/>
      </xdr:nvCxnSpPr>
      <xdr:spPr>
        <a:xfrm>
          <a:off x="14084300" y="6045454"/>
          <a:ext cx="7112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906</xdr:rowOff>
    </xdr:from>
    <xdr:ext cx="469744" cy="259045"/>
    <xdr:sp macro="" textlink="">
      <xdr:nvSpPr>
        <xdr:cNvPr id="150" name="n_1mainValue債務償還比率"/>
        <xdr:cNvSpPr txBox="1"/>
      </xdr:nvSpPr>
      <xdr:spPr>
        <a:xfrm>
          <a:off x="13836727"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2" name="楕円 71"/>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3"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4" name="楕円 73"/>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20683</xdr:rowOff>
    </xdr:to>
    <xdr:cxnSp macro="">
      <xdr:nvCxnSpPr>
        <xdr:cNvPr id="75" name="直線コネクタ 74"/>
        <xdr:cNvCxnSpPr/>
      </xdr:nvCxnSpPr>
      <xdr:spPr>
        <a:xfrm flipV="1">
          <a:off x="3797300" y="65112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6" name="楕円 75"/>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46809</xdr:rowOff>
    </xdr:to>
    <xdr:cxnSp macro="">
      <xdr:nvCxnSpPr>
        <xdr:cNvPr id="77" name="直線コネクタ 76"/>
        <xdr:cNvCxnSpPr/>
      </xdr:nvCxnSpPr>
      <xdr:spPr>
        <a:xfrm flipV="1">
          <a:off x="2908300" y="653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18869</xdr:rowOff>
    </xdr:from>
    <xdr:to>
      <xdr:col>10</xdr:col>
      <xdr:colOff>165100</xdr:colOff>
      <xdr:row>38</xdr:row>
      <xdr:rowOff>120469</xdr:rowOff>
    </xdr:to>
    <xdr:sp macro="" textlink="">
      <xdr:nvSpPr>
        <xdr:cNvPr id="78" name="楕円 77"/>
        <xdr:cNvSpPr/>
      </xdr:nvSpPr>
      <xdr:spPr>
        <a:xfrm>
          <a:off x="1968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69669</xdr:rowOff>
    </xdr:to>
    <xdr:cxnSp macro="">
      <xdr:nvCxnSpPr>
        <xdr:cNvPr id="79" name="直線コネクタ 78"/>
        <xdr:cNvCxnSpPr/>
      </xdr:nvCxnSpPr>
      <xdr:spPr>
        <a:xfrm flipV="1">
          <a:off x="2019300" y="656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3" name="n_1mainValue【道路】&#10;有形固定資産減価償却率"/>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84" name="n_2mainValue【道路】&#10;有形固定資産減価償却率"/>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111596</xdr:rowOff>
    </xdr:from>
    <xdr:ext cx="405111" cy="259045"/>
    <xdr:sp macro="" textlink="">
      <xdr:nvSpPr>
        <xdr:cNvPr id="85" name="n_3mainValue【道路】&#10;有形固定資産減価償却率"/>
        <xdr:cNvSpPr txBox="1"/>
      </xdr:nvSpPr>
      <xdr:spPr>
        <a:xfrm>
          <a:off x="1816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103619</xdr:rowOff>
    </xdr:from>
    <xdr:to>
      <xdr:col>55</xdr:col>
      <xdr:colOff>50800</xdr:colOff>
      <xdr:row>42</xdr:row>
      <xdr:rowOff>33769</xdr:rowOff>
    </xdr:to>
    <xdr:sp macro="" textlink="">
      <xdr:nvSpPr>
        <xdr:cNvPr id="124" name="楕円 123"/>
        <xdr:cNvSpPr/>
      </xdr:nvSpPr>
      <xdr:spPr>
        <a:xfrm>
          <a:off x="10426700" y="71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102286</xdr:rowOff>
    </xdr:from>
    <xdr:to>
      <xdr:col>50</xdr:col>
      <xdr:colOff>165100</xdr:colOff>
      <xdr:row>42</xdr:row>
      <xdr:rowOff>32436</xdr:rowOff>
    </xdr:to>
    <xdr:sp macro="" textlink="">
      <xdr:nvSpPr>
        <xdr:cNvPr id="126" name="楕円 125"/>
        <xdr:cNvSpPr/>
      </xdr:nvSpPr>
      <xdr:spPr>
        <a:xfrm>
          <a:off x="9588500" y="71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153086</xdr:rowOff>
    </xdr:from>
    <xdr:to>
      <xdr:col>55</xdr:col>
      <xdr:colOff>0</xdr:colOff>
      <xdr:row>41</xdr:row>
      <xdr:rowOff>154419</xdr:rowOff>
    </xdr:to>
    <xdr:cxnSp macro="">
      <xdr:nvCxnSpPr>
        <xdr:cNvPr id="127" name="直線コネクタ 126"/>
        <xdr:cNvCxnSpPr/>
      </xdr:nvCxnSpPr>
      <xdr:spPr>
        <a:xfrm>
          <a:off x="9639300" y="718253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102374</xdr:rowOff>
    </xdr:from>
    <xdr:to>
      <xdr:col>46</xdr:col>
      <xdr:colOff>38100</xdr:colOff>
      <xdr:row>42</xdr:row>
      <xdr:rowOff>32524</xdr:rowOff>
    </xdr:to>
    <xdr:sp macro="" textlink="">
      <xdr:nvSpPr>
        <xdr:cNvPr id="128" name="楕円 127"/>
        <xdr:cNvSpPr/>
      </xdr:nvSpPr>
      <xdr:spPr>
        <a:xfrm>
          <a:off x="8699500" y="71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153086</xdr:rowOff>
    </xdr:from>
    <xdr:to>
      <xdr:col>50</xdr:col>
      <xdr:colOff>114300</xdr:colOff>
      <xdr:row>41</xdr:row>
      <xdr:rowOff>153174</xdr:rowOff>
    </xdr:to>
    <xdr:cxnSp macro="">
      <xdr:nvCxnSpPr>
        <xdr:cNvPr id="129" name="直線コネクタ 128"/>
        <xdr:cNvCxnSpPr/>
      </xdr:nvCxnSpPr>
      <xdr:spPr>
        <a:xfrm flipV="1">
          <a:off x="8750300" y="7182536"/>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102374</xdr:rowOff>
    </xdr:from>
    <xdr:to>
      <xdr:col>41</xdr:col>
      <xdr:colOff>101600</xdr:colOff>
      <xdr:row>42</xdr:row>
      <xdr:rowOff>32524</xdr:rowOff>
    </xdr:to>
    <xdr:sp macro="" textlink="">
      <xdr:nvSpPr>
        <xdr:cNvPr id="130" name="楕円 129"/>
        <xdr:cNvSpPr/>
      </xdr:nvSpPr>
      <xdr:spPr>
        <a:xfrm>
          <a:off x="7810500" y="71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153174</xdr:rowOff>
    </xdr:from>
    <xdr:to>
      <xdr:col>45</xdr:col>
      <xdr:colOff>177800</xdr:colOff>
      <xdr:row>41</xdr:row>
      <xdr:rowOff>153174</xdr:rowOff>
    </xdr:to>
    <xdr:cxnSp macro="">
      <xdr:nvCxnSpPr>
        <xdr:cNvPr id="131" name="直線コネクタ 130"/>
        <xdr:cNvCxnSpPr/>
      </xdr:nvCxnSpPr>
      <xdr:spPr>
        <a:xfrm>
          <a:off x="7861300" y="718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23563</xdr:rowOff>
    </xdr:from>
    <xdr:ext cx="469744" cy="259045"/>
    <xdr:sp macro="" textlink="">
      <xdr:nvSpPr>
        <xdr:cNvPr id="135" name="n_1mainValue【道路】&#10;一人当たり延長"/>
        <xdr:cNvSpPr txBox="1"/>
      </xdr:nvSpPr>
      <xdr:spPr>
        <a:xfrm>
          <a:off x="9391727" y="722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23651</xdr:rowOff>
    </xdr:from>
    <xdr:ext cx="469744" cy="259045"/>
    <xdr:sp macro="" textlink="">
      <xdr:nvSpPr>
        <xdr:cNvPr id="136" name="n_2mainValue【道路】&#10;一人当たり延長"/>
        <xdr:cNvSpPr txBox="1"/>
      </xdr:nvSpPr>
      <xdr:spPr>
        <a:xfrm>
          <a:off x="8515427" y="72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23651</xdr:rowOff>
    </xdr:from>
    <xdr:ext cx="469744" cy="259045"/>
    <xdr:sp macro="" textlink="">
      <xdr:nvSpPr>
        <xdr:cNvPr id="137" name="n_3mainValue【道路】&#10;一人当たり延長"/>
        <xdr:cNvSpPr txBox="1"/>
      </xdr:nvSpPr>
      <xdr:spPr>
        <a:xfrm>
          <a:off x="7626427" y="72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78" name="楕円 177"/>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136633</xdr:rowOff>
    </xdr:from>
    <xdr:ext cx="405111" cy="259045"/>
    <xdr:sp macro="" textlink="">
      <xdr:nvSpPr>
        <xdr:cNvPr id="179" name="【橋りょう・トンネル】&#10;有形固定資産減価償却率該当値テキスト"/>
        <xdr:cNvSpPr txBox="1"/>
      </xdr:nvSpPr>
      <xdr:spPr>
        <a:xfrm>
          <a:off x="4673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80" name="楕円 179"/>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65315</xdr:rowOff>
    </xdr:to>
    <xdr:cxnSp macro="">
      <xdr:nvCxnSpPr>
        <xdr:cNvPr id="181" name="直線コネクタ 180"/>
        <xdr:cNvCxnSpPr/>
      </xdr:nvCxnSpPr>
      <xdr:spPr>
        <a:xfrm flipV="1">
          <a:off x="3797300" y="103245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82" name="楕円 181"/>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93073</xdr:rowOff>
    </xdr:to>
    <xdr:cxnSp macro="">
      <xdr:nvCxnSpPr>
        <xdr:cNvPr id="183" name="直線コネクタ 182"/>
        <xdr:cNvCxnSpPr/>
      </xdr:nvCxnSpPr>
      <xdr:spPr>
        <a:xfrm flipV="1">
          <a:off x="2908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4" name="楕円 183"/>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119199</xdr:rowOff>
    </xdr:to>
    <xdr:cxnSp macro="">
      <xdr:nvCxnSpPr>
        <xdr:cNvPr id="185" name="直線コネクタ 184"/>
        <xdr:cNvCxnSpPr/>
      </xdr:nvCxnSpPr>
      <xdr:spPr>
        <a:xfrm flipV="1">
          <a:off x="2019300" y="1038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107242</xdr:rowOff>
    </xdr:from>
    <xdr:ext cx="405111" cy="259045"/>
    <xdr:sp macro="" textlink="">
      <xdr:nvSpPr>
        <xdr:cNvPr id="189" name="n_1mainValue【橋りょう・トンネル】&#10;有形固定資産減価償却率"/>
        <xdr:cNvSpPr txBox="1"/>
      </xdr:nvSpPr>
      <xdr:spPr>
        <a:xfrm>
          <a:off x="3582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0" name="n_2main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1" name="n_3mainValue【橋りょう・トンネル】&#10;有形固定資産減価償却率"/>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97713</xdr:rowOff>
    </xdr:from>
    <xdr:to>
      <xdr:col>55</xdr:col>
      <xdr:colOff>50800</xdr:colOff>
      <xdr:row>64</xdr:row>
      <xdr:rowOff>27863</xdr:rowOff>
    </xdr:to>
    <xdr:sp macro="" textlink="">
      <xdr:nvSpPr>
        <xdr:cNvPr id="230" name="楕円 229"/>
        <xdr:cNvSpPr/>
      </xdr:nvSpPr>
      <xdr:spPr>
        <a:xfrm>
          <a:off x="10426700" y="10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97832</xdr:rowOff>
    </xdr:from>
    <xdr:to>
      <xdr:col>50</xdr:col>
      <xdr:colOff>165100</xdr:colOff>
      <xdr:row>64</xdr:row>
      <xdr:rowOff>27982</xdr:rowOff>
    </xdr:to>
    <xdr:sp macro="" textlink="">
      <xdr:nvSpPr>
        <xdr:cNvPr id="232" name="楕円 231"/>
        <xdr:cNvSpPr/>
      </xdr:nvSpPr>
      <xdr:spPr>
        <a:xfrm>
          <a:off x="9588500" y="10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148513</xdr:rowOff>
    </xdr:from>
    <xdr:to>
      <xdr:col>55</xdr:col>
      <xdr:colOff>0</xdr:colOff>
      <xdr:row>63</xdr:row>
      <xdr:rowOff>148632</xdr:rowOff>
    </xdr:to>
    <xdr:cxnSp macro="">
      <xdr:nvCxnSpPr>
        <xdr:cNvPr id="233" name="直線コネクタ 232"/>
        <xdr:cNvCxnSpPr/>
      </xdr:nvCxnSpPr>
      <xdr:spPr>
        <a:xfrm flipV="1">
          <a:off x="9639300" y="10949863"/>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97884</xdr:rowOff>
    </xdr:from>
    <xdr:to>
      <xdr:col>46</xdr:col>
      <xdr:colOff>38100</xdr:colOff>
      <xdr:row>64</xdr:row>
      <xdr:rowOff>28034</xdr:rowOff>
    </xdr:to>
    <xdr:sp macro="" textlink="">
      <xdr:nvSpPr>
        <xdr:cNvPr id="234" name="楕円 233"/>
        <xdr:cNvSpPr/>
      </xdr:nvSpPr>
      <xdr:spPr>
        <a:xfrm>
          <a:off x="8699500" y="10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148632</xdr:rowOff>
    </xdr:from>
    <xdr:to>
      <xdr:col>50</xdr:col>
      <xdr:colOff>114300</xdr:colOff>
      <xdr:row>63</xdr:row>
      <xdr:rowOff>148684</xdr:rowOff>
    </xdr:to>
    <xdr:cxnSp macro="">
      <xdr:nvCxnSpPr>
        <xdr:cNvPr id="235" name="直線コネクタ 234"/>
        <xdr:cNvCxnSpPr/>
      </xdr:nvCxnSpPr>
      <xdr:spPr>
        <a:xfrm flipV="1">
          <a:off x="8750300" y="1094998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97802</xdr:rowOff>
    </xdr:from>
    <xdr:to>
      <xdr:col>41</xdr:col>
      <xdr:colOff>101600</xdr:colOff>
      <xdr:row>64</xdr:row>
      <xdr:rowOff>27952</xdr:rowOff>
    </xdr:to>
    <xdr:sp macro="" textlink="">
      <xdr:nvSpPr>
        <xdr:cNvPr id="236" name="楕円 235"/>
        <xdr:cNvSpPr/>
      </xdr:nvSpPr>
      <xdr:spPr>
        <a:xfrm>
          <a:off x="7810500" y="1089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148602</xdr:rowOff>
    </xdr:from>
    <xdr:to>
      <xdr:col>45</xdr:col>
      <xdr:colOff>177800</xdr:colOff>
      <xdr:row>63</xdr:row>
      <xdr:rowOff>148684</xdr:rowOff>
    </xdr:to>
    <xdr:cxnSp macro="">
      <xdr:nvCxnSpPr>
        <xdr:cNvPr id="237" name="直線コネクタ 236"/>
        <xdr:cNvCxnSpPr/>
      </xdr:nvCxnSpPr>
      <xdr:spPr>
        <a:xfrm>
          <a:off x="7861300" y="1094995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19109</xdr:rowOff>
    </xdr:from>
    <xdr:ext cx="534377" cy="259045"/>
    <xdr:sp macro="" textlink="">
      <xdr:nvSpPr>
        <xdr:cNvPr id="241" name="n_1mainValue【橋りょう・トンネル】&#10;一人当たり有形固定資産（償却資産）額"/>
        <xdr:cNvSpPr txBox="1"/>
      </xdr:nvSpPr>
      <xdr:spPr>
        <a:xfrm>
          <a:off x="9359411" y="109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19161</xdr:rowOff>
    </xdr:from>
    <xdr:ext cx="534377" cy="259045"/>
    <xdr:sp macro="" textlink="">
      <xdr:nvSpPr>
        <xdr:cNvPr id="242" name="n_2mainValue【橋りょう・トンネル】&#10;一人当たり有形固定資産（償却資産）額"/>
        <xdr:cNvSpPr txBox="1"/>
      </xdr:nvSpPr>
      <xdr:spPr>
        <a:xfrm>
          <a:off x="8483111" y="109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19079</xdr:rowOff>
    </xdr:from>
    <xdr:ext cx="534377" cy="259045"/>
    <xdr:sp macro="" textlink="">
      <xdr:nvSpPr>
        <xdr:cNvPr id="243" name="n_3mainValue【橋りょう・トンネル】&#10;一人当たり有形固定資産（償却資産）額"/>
        <xdr:cNvSpPr txBox="1"/>
      </xdr:nvSpPr>
      <xdr:spPr>
        <a:xfrm>
          <a:off x="7594111" y="109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83" name="楕円 282"/>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284" name="【公営住宅】&#10;有形固定資産減価償却率該当値テキスト"/>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85" name="楕円 284"/>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150495</xdr:rowOff>
    </xdr:to>
    <xdr:cxnSp macro="">
      <xdr:nvCxnSpPr>
        <xdr:cNvPr id="286" name="直線コネクタ 285"/>
        <xdr:cNvCxnSpPr/>
      </xdr:nvCxnSpPr>
      <xdr:spPr>
        <a:xfrm flipV="1">
          <a:off x="3797300" y="14167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87" name="楕円 286"/>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82</xdr:row>
      <xdr:rowOff>150495</xdr:rowOff>
    </xdr:to>
    <xdr:cxnSp macro="">
      <xdr:nvCxnSpPr>
        <xdr:cNvPr id="288" name="直線コネクタ 287"/>
        <xdr:cNvCxnSpPr/>
      </xdr:nvCxnSpPr>
      <xdr:spPr>
        <a:xfrm>
          <a:off x="2908300" y="14205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89" name="楕円 288"/>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146686</xdr:rowOff>
    </xdr:to>
    <xdr:cxnSp macro="">
      <xdr:nvCxnSpPr>
        <xdr:cNvPr id="290" name="直線コネクタ 289"/>
        <xdr:cNvCxnSpPr/>
      </xdr:nvCxnSpPr>
      <xdr:spPr>
        <a:xfrm>
          <a:off x="2019300" y="1410652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94" name="n_1mainValue【公営住宅】&#10;有形固定資産減価償却率"/>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95" name="n_2main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6" name="n_3main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37592</xdr:rowOff>
    </xdr:from>
    <xdr:to>
      <xdr:col>55</xdr:col>
      <xdr:colOff>50800</xdr:colOff>
      <xdr:row>86</xdr:row>
      <xdr:rowOff>139192</xdr:rowOff>
    </xdr:to>
    <xdr:sp macro="" textlink="">
      <xdr:nvSpPr>
        <xdr:cNvPr id="335" name="楕円 334"/>
        <xdr:cNvSpPr/>
      </xdr:nvSpPr>
      <xdr:spPr>
        <a:xfrm>
          <a:off x="10426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123969</xdr:rowOff>
    </xdr:from>
    <xdr:ext cx="469744" cy="259045"/>
    <xdr:sp macro="" textlink="">
      <xdr:nvSpPr>
        <xdr:cNvPr id="336" name="【公営住宅】&#10;一人当たり面積該当値テキスト"/>
        <xdr:cNvSpPr txBox="1"/>
      </xdr:nvSpPr>
      <xdr:spPr>
        <a:xfrm>
          <a:off x="10515600" y="14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37" name="楕円 336"/>
        <xdr:cNvSpPr/>
      </xdr:nvSpPr>
      <xdr:spPr>
        <a:xfrm>
          <a:off x="9588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88392</xdr:rowOff>
    </xdr:from>
    <xdr:to>
      <xdr:col>55</xdr:col>
      <xdr:colOff>0</xdr:colOff>
      <xdr:row>86</xdr:row>
      <xdr:rowOff>88392</xdr:rowOff>
    </xdr:to>
    <xdr:cxnSp macro="">
      <xdr:nvCxnSpPr>
        <xdr:cNvPr id="338" name="直線コネクタ 337"/>
        <xdr:cNvCxnSpPr/>
      </xdr:nvCxnSpPr>
      <xdr:spPr>
        <a:xfrm>
          <a:off x="9639300" y="1483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37592</xdr:rowOff>
    </xdr:from>
    <xdr:to>
      <xdr:col>46</xdr:col>
      <xdr:colOff>38100</xdr:colOff>
      <xdr:row>86</xdr:row>
      <xdr:rowOff>139192</xdr:rowOff>
    </xdr:to>
    <xdr:sp macro="" textlink="">
      <xdr:nvSpPr>
        <xdr:cNvPr id="339" name="楕円 338"/>
        <xdr:cNvSpPr/>
      </xdr:nvSpPr>
      <xdr:spPr>
        <a:xfrm>
          <a:off x="8699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88392</xdr:rowOff>
    </xdr:from>
    <xdr:to>
      <xdr:col>50</xdr:col>
      <xdr:colOff>114300</xdr:colOff>
      <xdr:row>86</xdr:row>
      <xdr:rowOff>88392</xdr:rowOff>
    </xdr:to>
    <xdr:cxnSp macro="">
      <xdr:nvCxnSpPr>
        <xdr:cNvPr id="340" name="直線コネクタ 339"/>
        <xdr:cNvCxnSpPr/>
      </xdr:nvCxnSpPr>
      <xdr:spPr>
        <a:xfrm>
          <a:off x="8750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37592</xdr:rowOff>
    </xdr:from>
    <xdr:to>
      <xdr:col>41</xdr:col>
      <xdr:colOff>101600</xdr:colOff>
      <xdr:row>86</xdr:row>
      <xdr:rowOff>139192</xdr:rowOff>
    </xdr:to>
    <xdr:sp macro="" textlink="">
      <xdr:nvSpPr>
        <xdr:cNvPr id="341" name="楕円 340"/>
        <xdr:cNvSpPr/>
      </xdr:nvSpPr>
      <xdr:spPr>
        <a:xfrm>
          <a:off x="7810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88392</xdr:rowOff>
    </xdr:from>
    <xdr:to>
      <xdr:col>45</xdr:col>
      <xdr:colOff>177800</xdr:colOff>
      <xdr:row>86</xdr:row>
      <xdr:rowOff>88392</xdr:rowOff>
    </xdr:to>
    <xdr:cxnSp macro="">
      <xdr:nvCxnSpPr>
        <xdr:cNvPr id="342" name="直線コネクタ 341"/>
        <xdr:cNvCxnSpPr/>
      </xdr:nvCxnSpPr>
      <xdr:spPr>
        <a:xfrm>
          <a:off x="7861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46" name="n_1mainValue【公営住宅】&#10;一人当たり面積"/>
        <xdr:cNvSpPr txBox="1"/>
      </xdr:nvSpPr>
      <xdr:spPr>
        <a:xfrm>
          <a:off x="93917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130319</xdr:rowOff>
    </xdr:from>
    <xdr:ext cx="469744" cy="259045"/>
    <xdr:sp macro="" textlink="">
      <xdr:nvSpPr>
        <xdr:cNvPr id="347" name="n_2mainValue【公営住宅】&#10;一人当たり面積"/>
        <xdr:cNvSpPr txBox="1"/>
      </xdr:nvSpPr>
      <xdr:spPr>
        <a:xfrm>
          <a:off x="8515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130319</xdr:rowOff>
    </xdr:from>
    <xdr:ext cx="469744" cy="259045"/>
    <xdr:sp macro="" textlink="">
      <xdr:nvSpPr>
        <xdr:cNvPr id="348" name="n_3mainValue【公営住宅】&#10;一人当たり面積"/>
        <xdr:cNvSpPr txBox="1"/>
      </xdr:nvSpPr>
      <xdr:spPr>
        <a:xfrm>
          <a:off x="7626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404" name="楕円 403"/>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54627</xdr:rowOff>
    </xdr:from>
    <xdr:ext cx="405111" cy="259045"/>
    <xdr:sp macro="" textlink="">
      <xdr:nvSpPr>
        <xdr:cNvPr id="405" name="【認定こども園・幼稚園・保育所】&#10;有形固定資産減価償却率該当値テキスト"/>
        <xdr:cNvSpPr txBox="1"/>
      </xdr:nvSpPr>
      <xdr:spPr>
        <a:xfrm>
          <a:off x="163576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55880</xdr:rowOff>
    </xdr:from>
    <xdr:to>
      <xdr:col>81</xdr:col>
      <xdr:colOff>101600</xdr:colOff>
      <xdr:row>41</xdr:row>
      <xdr:rowOff>157480</xdr:rowOff>
    </xdr:to>
    <xdr:sp macro="" textlink="">
      <xdr:nvSpPr>
        <xdr:cNvPr id="406" name="楕円 405"/>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106680</xdr:rowOff>
    </xdr:to>
    <xdr:cxnSp macro="">
      <xdr:nvCxnSpPr>
        <xdr:cNvPr id="407" name="直線コネクタ 406"/>
        <xdr:cNvCxnSpPr/>
      </xdr:nvCxnSpPr>
      <xdr:spPr>
        <a:xfrm flipV="1">
          <a:off x="15481300" y="70485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408" name="楕円 407"/>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106680</xdr:rowOff>
    </xdr:from>
    <xdr:to>
      <xdr:col>81</xdr:col>
      <xdr:colOff>50800</xdr:colOff>
      <xdr:row>42</xdr:row>
      <xdr:rowOff>34290</xdr:rowOff>
    </xdr:to>
    <xdr:cxnSp macro="">
      <xdr:nvCxnSpPr>
        <xdr:cNvPr id="409" name="直線コネクタ 408"/>
        <xdr:cNvCxnSpPr/>
      </xdr:nvCxnSpPr>
      <xdr:spPr>
        <a:xfrm flipV="1">
          <a:off x="14592300" y="71361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73025</xdr:rowOff>
    </xdr:from>
    <xdr:to>
      <xdr:col>72</xdr:col>
      <xdr:colOff>38100</xdr:colOff>
      <xdr:row>43</xdr:row>
      <xdr:rowOff>3175</xdr:rowOff>
    </xdr:to>
    <xdr:sp macro="" textlink="">
      <xdr:nvSpPr>
        <xdr:cNvPr id="410" name="楕円 409"/>
        <xdr:cNvSpPr/>
      </xdr:nvSpPr>
      <xdr:spPr>
        <a:xfrm>
          <a:off x="13652500" y="72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34290</xdr:rowOff>
    </xdr:from>
    <xdr:to>
      <xdr:col>76</xdr:col>
      <xdr:colOff>114300</xdr:colOff>
      <xdr:row>42</xdr:row>
      <xdr:rowOff>123825</xdr:rowOff>
    </xdr:to>
    <xdr:cxnSp macro="">
      <xdr:nvCxnSpPr>
        <xdr:cNvPr id="411" name="直線コネクタ 410"/>
        <xdr:cNvCxnSpPr/>
      </xdr:nvCxnSpPr>
      <xdr:spPr>
        <a:xfrm flipV="1">
          <a:off x="13703300" y="72351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148607</xdr:rowOff>
    </xdr:from>
    <xdr:ext cx="405111" cy="259045"/>
    <xdr:sp macro="" textlink="">
      <xdr:nvSpPr>
        <xdr:cNvPr id="415" name="n_1mainValue【認定こども園・幼稚園・保育所】&#10;有形固定資産減価償却率"/>
        <xdr:cNvSpPr txBox="1"/>
      </xdr:nvSpPr>
      <xdr:spPr>
        <a:xfrm>
          <a:off x="15266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416" name="n_2mainValue【認定こども園・幼稚園・保育所】&#10;有形固定資産減価償却率"/>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165752</xdr:rowOff>
    </xdr:from>
    <xdr:ext cx="405111" cy="259045"/>
    <xdr:sp macro="" textlink="">
      <xdr:nvSpPr>
        <xdr:cNvPr id="417" name="n_3mainValue【認定こども園・幼稚園・保育所】&#10;有形固定資産減価償却率"/>
        <xdr:cNvSpPr txBox="1"/>
      </xdr:nvSpPr>
      <xdr:spPr>
        <a:xfrm>
          <a:off x="13500744" y="736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54" name="楕円 453"/>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455" name="【認定こども園・幼稚園・保育所】&#10;一人当たり面積該当値テキスト"/>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56" name="楕円 455"/>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149352</xdr:rowOff>
    </xdr:from>
    <xdr:to>
      <xdr:col>116</xdr:col>
      <xdr:colOff>63500</xdr:colOff>
      <xdr:row>40</xdr:row>
      <xdr:rowOff>149352</xdr:rowOff>
    </xdr:to>
    <xdr:cxnSp macro="">
      <xdr:nvCxnSpPr>
        <xdr:cNvPr id="457" name="直線コネクタ 456"/>
        <xdr:cNvCxnSpPr/>
      </xdr:nvCxnSpPr>
      <xdr:spPr>
        <a:xfrm>
          <a:off x="21323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58" name="楕円 457"/>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cxnSp macro="">
      <xdr:nvCxnSpPr>
        <xdr:cNvPr id="459" name="直線コネクタ 458"/>
        <xdr:cNvCxnSpPr/>
      </xdr:nvCxnSpPr>
      <xdr:spPr>
        <a:xfrm>
          <a:off x="20434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60" name="楕円 459"/>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61" name="直線コネクタ 460"/>
        <xdr:cNvCxnSpPr/>
      </xdr:nvCxnSpPr>
      <xdr:spPr>
        <a:xfrm>
          <a:off x="19545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465"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466" name="n_2main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67"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505" name="楕円 504"/>
        <xdr:cNvSpPr/>
      </xdr:nvSpPr>
      <xdr:spPr>
        <a:xfrm>
          <a:off x="16268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61231</xdr:rowOff>
    </xdr:from>
    <xdr:ext cx="405111" cy="259045"/>
    <xdr:sp macro="" textlink="">
      <xdr:nvSpPr>
        <xdr:cNvPr id="506" name="【学校施設】&#10;有形固定資産減価償却率該当値テキスト"/>
        <xdr:cNvSpPr txBox="1"/>
      </xdr:nvSpPr>
      <xdr:spPr>
        <a:xfrm>
          <a:off x="16357600" y="1000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xdr:rowOff>
    </xdr:from>
    <xdr:to>
      <xdr:col>81</xdr:col>
      <xdr:colOff>101600</xdr:colOff>
      <xdr:row>59</xdr:row>
      <xdr:rowOff>110236</xdr:rowOff>
    </xdr:to>
    <xdr:sp macro="" textlink="">
      <xdr:nvSpPr>
        <xdr:cNvPr id="507" name="楕円 506"/>
        <xdr:cNvSpPr/>
      </xdr:nvSpPr>
      <xdr:spPr>
        <a:xfrm>
          <a:off x="15430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59436</xdr:rowOff>
    </xdr:from>
    <xdr:to>
      <xdr:col>85</xdr:col>
      <xdr:colOff>127000</xdr:colOff>
      <xdr:row>59</xdr:row>
      <xdr:rowOff>89154</xdr:rowOff>
    </xdr:to>
    <xdr:cxnSp macro="">
      <xdr:nvCxnSpPr>
        <xdr:cNvPr id="508" name="直線コネクタ 507"/>
        <xdr:cNvCxnSpPr/>
      </xdr:nvCxnSpPr>
      <xdr:spPr>
        <a:xfrm>
          <a:off x="15481300" y="1017498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09" name="楕円 508"/>
        <xdr:cNvSpPr/>
      </xdr:nvSpPr>
      <xdr:spPr>
        <a:xfrm>
          <a:off x="14541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18288</xdr:rowOff>
    </xdr:from>
    <xdr:to>
      <xdr:col>81</xdr:col>
      <xdr:colOff>50800</xdr:colOff>
      <xdr:row>59</xdr:row>
      <xdr:rowOff>59436</xdr:rowOff>
    </xdr:to>
    <xdr:cxnSp macro="">
      <xdr:nvCxnSpPr>
        <xdr:cNvPr id="510" name="直線コネクタ 509"/>
        <xdr:cNvCxnSpPr/>
      </xdr:nvCxnSpPr>
      <xdr:spPr>
        <a:xfrm>
          <a:off x="14592300" y="101338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95504</xdr:rowOff>
    </xdr:from>
    <xdr:to>
      <xdr:col>72</xdr:col>
      <xdr:colOff>38100</xdr:colOff>
      <xdr:row>59</xdr:row>
      <xdr:rowOff>25654</xdr:rowOff>
    </xdr:to>
    <xdr:sp macro="" textlink="">
      <xdr:nvSpPr>
        <xdr:cNvPr id="511" name="楕円 510"/>
        <xdr:cNvSpPr/>
      </xdr:nvSpPr>
      <xdr:spPr>
        <a:xfrm>
          <a:off x="13652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146304</xdr:rowOff>
    </xdr:from>
    <xdr:to>
      <xdr:col>76</xdr:col>
      <xdr:colOff>114300</xdr:colOff>
      <xdr:row>59</xdr:row>
      <xdr:rowOff>18288</xdr:rowOff>
    </xdr:to>
    <xdr:cxnSp macro="">
      <xdr:nvCxnSpPr>
        <xdr:cNvPr id="512" name="直線コネクタ 511"/>
        <xdr:cNvCxnSpPr/>
      </xdr:nvCxnSpPr>
      <xdr:spPr>
        <a:xfrm>
          <a:off x="13703300" y="100904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126763</xdr:rowOff>
    </xdr:from>
    <xdr:ext cx="405111" cy="259045"/>
    <xdr:sp macro="" textlink="">
      <xdr:nvSpPr>
        <xdr:cNvPr id="516" name="n_1mainValue【学校施設】&#10;有形固定資産減価償却率"/>
        <xdr:cNvSpPr txBox="1"/>
      </xdr:nvSpPr>
      <xdr:spPr>
        <a:xfrm>
          <a:off x="15266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517" name="n_2main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42181</xdr:rowOff>
    </xdr:from>
    <xdr:ext cx="405111" cy="259045"/>
    <xdr:sp macro="" textlink="">
      <xdr:nvSpPr>
        <xdr:cNvPr id="518" name="n_3mainValue【学校施設】&#10;有形固定資産減価償却率"/>
        <xdr:cNvSpPr txBox="1"/>
      </xdr:nvSpPr>
      <xdr:spPr>
        <a:xfrm>
          <a:off x="13500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80416</xdr:rowOff>
    </xdr:from>
    <xdr:to>
      <xdr:col>116</xdr:col>
      <xdr:colOff>114300</xdr:colOff>
      <xdr:row>64</xdr:row>
      <xdr:rowOff>10566</xdr:rowOff>
    </xdr:to>
    <xdr:sp macro="" textlink="">
      <xdr:nvSpPr>
        <xdr:cNvPr id="556" name="楕円 555"/>
        <xdr:cNvSpPr/>
      </xdr:nvSpPr>
      <xdr:spPr>
        <a:xfrm>
          <a:off x="221107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166793</xdr:rowOff>
    </xdr:from>
    <xdr:ext cx="469744" cy="259045"/>
    <xdr:sp macro="" textlink="">
      <xdr:nvSpPr>
        <xdr:cNvPr id="557" name="【学校施設】&#10;一人当たり面積該当値テキスト"/>
        <xdr:cNvSpPr txBox="1"/>
      </xdr:nvSpPr>
      <xdr:spPr>
        <a:xfrm>
          <a:off x="22199600" y="107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80873</xdr:rowOff>
    </xdr:from>
    <xdr:to>
      <xdr:col>112</xdr:col>
      <xdr:colOff>38100</xdr:colOff>
      <xdr:row>64</xdr:row>
      <xdr:rowOff>11023</xdr:rowOff>
    </xdr:to>
    <xdr:sp macro="" textlink="">
      <xdr:nvSpPr>
        <xdr:cNvPr id="558" name="楕円 557"/>
        <xdr:cNvSpPr/>
      </xdr:nvSpPr>
      <xdr:spPr>
        <a:xfrm>
          <a:off x="21272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131216</xdr:rowOff>
    </xdr:from>
    <xdr:to>
      <xdr:col>116</xdr:col>
      <xdr:colOff>63500</xdr:colOff>
      <xdr:row>63</xdr:row>
      <xdr:rowOff>131673</xdr:rowOff>
    </xdr:to>
    <xdr:cxnSp macro="">
      <xdr:nvCxnSpPr>
        <xdr:cNvPr id="559" name="直線コネクタ 558"/>
        <xdr:cNvCxnSpPr/>
      </xdr:nvCxnSpPr>
      <xdr:spPr>
        <a:xfrm flipV="1">
          <a:off x="21323300" y="109325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81788</xdr:rowOff>
    </xdr:from>
    <xdr:to>
      <xdr:col>107</xdr:col>
      <xdr:colOff>101600</xdr:colOff>
      <xdr:row>64</xdr:row>
      <xdr:rowOff>11938</xdr:rowOff>
    </xdr:to>
    <xdr:sp macro="" textlink="">
      <xdr:nvSpPr>
        <xdr:cNvPr id="560" name="楕円 559"/>
        <xdr:cNvSpPr/>
      </xdr:nvSpPr>
      <xdr:spPr>
        <a:xfrm>
          <a:off x="20383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131673</xdr:rowOff>
    </xdr:from>
    <xdr:to>
      <xdr:col>111</xdr:col>
      <xdr:colOff>177800</xdr:colOff>
      <xdr:row>63</xdr:row>
      <xdr:rowOff>132588</xdr:rowOff>
    </xdr:to>
    <xdr:cxnSp macro="">
      <xdr:nvCxnSpPr>
        <xdr:cNvPr id="561" name="直線コネクタ 560"/>
        <xdr:cNvCxnSpPr/>
      </xdr:nvCxnSpPr>
      <xdr:spPr>
        <a:xfrm flipV="1">
          <a:off x="20434300" y="109330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89103</xdr:rowOff>
    </xdr:from>
    <xdr:to>
      <xdr:col>102</xdr:col>
      <xdr:colOff>165100</xdr:colOff>
      <xdr:row>64</xdr:row>
      <xdr:rowOff>19253</xdr:rowOff>
    </xdr:to>
    <xdr:sp macro="" textlink="">
      <xdr:nvSpPr>
        <xdr:cNvPr id="562" name="楕円 561"/>
        <xdr:cNvSpPr/>
      </xdr:nvSpPr>
      <xdr:spPr>
        <a:xfrm>
          <a:off x="19494500" y="108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132588</xdr:rowOff>
    </xdr:from>
    <xdr:to>
      <xdr:col>107</xdr:col>
      <xdr:colOff>50800</xdr:colOff>
      <xdr:row>63</xdr:row>
      <xdr:rowOff>139903</xdr:rowOff>
    </xdr:to>
    <xdr:cxnSp macro="">
      <xdr:nvCxnSpPr>
        <xdr:cNvPr id="563" name="直線コネクタ 562"/>
        <xdr:cNvCxnSpPr/>
      </xdr:nvCxnSpPr>
      <xdr:spPr>
        <a:xfrm flipV="1">
          <a:off x="19545300" y="1093393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2150</xdr:rowOff>
    </xdr:from>
    <xdr:ext cx="469744" cy="259045"/>
    <xdr:sp macro="" textlink="">
      <xdr:nvSpPr>
        <xdr:cNvPr id="567" name="n_1mainValue【学校施設】&#10;一人当たり面積"/>
        <xdr:cNvSpPr txBox="1"/>
      </xdr:nvSpPr>
      <xdr:spPr>
        <a:xfrm>
          <a:off x="210757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3065</xdr:rowOff>
    </xdr:from>
    <xdr:ext cx="469744" cy="259045"/>
    <xdr:sp macro="" textlink="">
      <xdr:nvSpPr>
        <xdr:cNvPr id="568" name="n_2mainValue【学校施設】&#10;一人当たり面積"/>
        <xdr:cNvSpPr txBox="1"/>
      </xdr:nvSpPr>
      <xdr:spPr>
        <a:xfrm>
          <a:off x="20199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10380</xdr:rowOff>
    </xdr:from>
    <xdr:ext cx="469744" cy="259045"/>
    <xdr:sp macro="" textlink="">
      <xdr:nvSpPr>
        <xdr:cNvPr id="569" name="n_3mainValue【学校施設】&#10;一人当たり面積"/>
        <xdr:cNvSpPr txBox="1"/>
      </xdr:nvSpPr>
      <xdr:spPr>
        <a:xfrm>
          <a:off x="19310427" y="10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1" name="直線コネクタ 61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3" name="直線コネクタ 61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6"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7" name="フローチャート: 判断 61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9" name="フローチャート: 判断 61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20" name="フローチャート: 判断 61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xdr:rowOff>
    </xdr:from>
    <xdr:to>
      <xdr:col>85</xdr:col>
      <xdr:colOff>177800</xdr:colOff>
      <xdr:row>104</xdr:row>
      <xdr:rowOff>113937</xdr:rowOff>
    </xdr:to>
    <xdr:sp macro="" textlink="">
      <xdr:nvSpPr>
        <xdr:cNvPr id="626" name="楕円 625"/>
        <xdr:cNvSpPr/>
      </xdr:nvSpPr>
      <xdr:spPr>
        <a:xfrm>
          <a:off x="16268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162214</xdr:rowOff>
    </xdr:from>
    <xdr:ext cx="405111" cy="259045"/>
    <xdr:sp macro="" textlink="">
      <xdr:nvSpPr>
        <xdr:cNvPr id="627" name="【公民館】&#10;有形固定資産減価償却率該当値テキスト"/>
        <xdr:cNvSpPr txBox="1"/>
      </xdr:nvSpPr>
      <xdr:spPr>
        <a:xfrm>
          <a:off x="16357600"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628" name="楕円 627"/>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104</xdr:row>
      <xdr:rowOff>63137</xdr:rowOff>
    </xdr:to>
    <xdr:cxnSp macro="">
      <xdr:nvCxnSpPr>
        <xdr:cNvPr id="629" name="直線コネクタ 628"/>
        <xdr:cNvCxnSpPr/>
      </xdr:nvCxnSpPr>
      <xdr:spPr>
        <a:xfrm>
          <a:off x="15481300" y="177110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630" name="楕円 629"/>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84364</xdr:rowOff>
    </xdr:to>
    <xdr:cxnSp macro="">
      <xdr:nvCxnSpPr>
        <xdr:cNvPr id="631" name="直線コネクタ 630"/>
        <xdr:cNvCxnSpPr/>
      </xdr:nvCxnSpPr>
      <xdr:spPr>
        <a:xfrm flipV="1">
          <a:off x="14592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32" name="楕円 631"/>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117021</xdr:rowOff>
    </xdr:to>
    <xdr:cxnSp macro="">
      <xdr:nvCxnSpPr>
        <xdr:cNvPr id="633" name="直線コネクタ 632"/>
        <xdr:cNvCxnSpPr/>
      </xdr:nvCxnSpPr>
      <xdr:spPr>
        <a:xfrm flipV="1">
          <a:off x="13703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3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3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3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119034</xdr:rowOff>
    </xdr:from>
    <xdr:ext cx="405111" cy="259045"/>
    <xdr:sp macro="" textlink="">
      <xdr:nvSpPr>
        <xdr:cNvPr id="637" name="n_1mainValue【公民館】&#10;有形固定資産減価償却率"/>
        <xdr:cNvSpPr txBox="1"/>
      </xdr:nvSpPr>
      <xdr:spPr>
        <a:xfrm>
          <a:off x="15266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638" name="n_2mainValue【公民館】&#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158948</xdr:rowOff>
    </xdr:from>
    <xdr:ext cx="405111" cy="259045"/>
    <xdr:sp macro="" textlink="">
      <xdr:nvSpPr>
        <xdr:cNvPr id="639" name="n_3mainValue【公民館】&#10;有形固定資産減価償却率"/>
        <xdr:cNvSpPr txBox="1"/>
      </xdr:nvSpPr>
      <xdr:spPr>
        <a:xfrm>
          <a:off x="13500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3" name="直線コネクタ 662"/>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5" name="直線コネクタ 66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6"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7" name="直線コネクタ 666"/>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8"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9" name="フローチャート: 判断 668"/>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70" name="フローチャート: 判断 669"/>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1" name="フローチャート: 判断 670"/>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2" name="フローチャート: 判断 671"/>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678" name="楕円 677"/>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679" name="【公民館】&#10;一人当たり面積該当値テキスト"/>
        <xdr:cNvSpPr txBox="1"/>
      </xdr:nvSpPr>
      <xdr:spPr>
        <a:xfrm>
          <a:off x="22199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680" name="楕円 679"/>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681" name="直線コネクタ 680"/>
        <xdr:cNvCxnSpPr/>
      </xdr:nvCxnSpPr>
      <xdr:spPr>
        <a:xfrm>
          <a:off x="21323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682" name="楕円 681"/>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683" name="直線コネクタ 682"/>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684" name="楕円 683"/>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685" name="直線コネクタ 684"/>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6"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7"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8"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689"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90"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691"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ほとんどの類型において施設の一人あたり面積等は類似団体と比較して少ない。</a:t>
          </a:r>
          <a:endParaRPr lang="ja-JP" altLang="ja-JP" sz="1400">
            <a:effectLst/>
          </a:endParaRPr>
        </a:p>
        <a:p>
          <a:r>
            <a:rPr kumimoji="1" lang="ja-JP" altLang="ja-JP" sz="1100">
              <a:solidFill>
                <a:schemeClr val="dk1"/>
              </a:solidFill>
              <a:effectLst/>
              <a:latin typeface="+mn-lt"/>
              <a:ea typeface="+mn-ea"/>
              <a:cs typeface="+mn-cs"/>
            </a:rPr>
            <a:t>有形固定資産減価償却率が類似団体と比較して特に高いのは学校施設であり、特に低いのは認定こども園・幼稚園・保育所である。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学校施設は昭和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年代に建設が集中し、有形固定資産減価償却率が</a:t>
          </a:r>
          <a:r>
            <a:rPr kumimoji="1" lang="en-US" altLang="ja-JP" sz="1100">
              <a:solidFill>
                <a:schemeClr val="dk1"/>
              </a:solidFill>
              <a:effectLst/>
              <a:latin typeface="+mn-lt"/>
              <a:ea typeface="+mn-ea"/>
              <a:cs typeface="+mn-cs"/>
            </a:rPr>
            <a:t>73.6</a:t>
          </a:r>
          <a:r>
            <a:rPr kumimoji="1" lang="ja-JP" altLang="ja-JP" sz="1100">
              <a:solidFill>
                <a:schemeClr val="dk1"/>
              </a:solidFill>
              <a:effectLst/>
              <a:latin typeface="+mn-lt"/>
              <a:ea typeface="+mn-ea"/>
              <a:cs typeface="+mn-cs"/>
            </a:rPr>
            <a:t>％となっており老朽化が進んでいる。</a:t>
          </a:r>
          <a:endParaRPr lang="ja-JP" altLang="ja-JP" sz="1400">
            <a:effectLst/>
          </a:endParaRPr>
        </a:p>
        <a:p>
          <a:r>
            <a:rPr kumimoji="1" lang="ja-JP" altLang="ja-JP" sz="1100">
              <a:solidFill>
                <a:schemeClr val="dk1"/>
              </a:solidFill>
              <a:effectLst/>
              <a:latin typeface="+mn-lt"/>
              <a:ea typeface="+mn-ea"/>
              <a:cs typeface="+mn-cs"/>
            </a:rPr>
            <a:t>認定こども園・幼稚園・保育所が特に低いのは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保育所の内、ごじょう保育所を平成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年度に移転新築したためである。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2" name="楕円 71"/>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3" name="【図書館】&#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4" name="楕円 73"/>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37</xdr:row>
      <xdr:rowOff>120287</xdr:rowOff>
    </xdr:to>
    <xdr:cxnSp macro="">
      <xdr:nvCxnSpPr>
        <xdr:cNvPr id="75" name="直線コネクタ 74"/>
        <xdr:cNvCxnSpPr/>
      </xdr:nvCxnSpPr>
      <xdr:spPr>
        <a:xfrm>
          <a:off x="3797300" y="62810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6" name="楕円 75"/>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7" name="直線コネクタ 76"/>
        <xdr:cNvCxnSpPr/>
      </xdr:nvCxnSpPr>
      <xdr:spPr>
        <a:xfrm flipV="1">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78" name="楕円 77"/>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79" name="直線コネクタ 78"/>
        <xdr:cNvCxnSpPr/>
      </xdr:nvCxnSpPr>
      <xdr:spPr>
        <a:xfrm flipV="1">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3"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4"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5" name="n_3mainValue【図書館】&#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4" name="楕円 123"/>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5"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26" name="楕円 125"/>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27" name="直線コネクタ 126"/>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8" name="楕円 127"/>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29" name="直線コネクタ 128"/>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0" name="楕円 129"/>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1" name="直線コネクタ 130"/>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35"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37"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88174</xdr:rowOff>
    </xdr:from>
    <xdr:to>
      <xdr:col>24</xdr:col>
      <xdr:colOff>62865</xdr:colOff>
      <xdr:row>63</xdr:row>
      <xdr:rowOff>22860</xdr:rowOff>
    </xdr:to>
    <xdr:cxnSp macro="">
      <xdr:nvCxnSpPr>
        <xdr:cNvPr id="163" name="直線コネクタ 162"/>
        <xdr:cNvCxnSpPr/>
      </xdr:nvCxnSpPr>
      <xdr:spPr>
        <a:xfrm flipV="1">
          <a:off x="4634865" y="951792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26687</xdr:rowOff>
    </xdr:from>
    <xdr:ext cx="405111" cy="259045"/>
    <xdr:sp macro="" textlink="">
      <xdr:nvSpPr>
        <xdr:cNvPr id="164" name="【体育館・プール】&#10;有形固定資産減価償却率最小値テキスト"/>
        <xdr:cNvSpPr txBox="1"/>
      </xdr:nvSpPr>
      <xdr:spPr>
        <a:xfrm>
          <a:off x="4673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22860</xdr:rowOff>
    </xdr:from>
    <xdr:to>
      <xdr:col>24</xdr:col>
      <xdr:colOff>152400</xdr:colOff>
      <xdr:row>63</xdr:row>
      <xdr:rowOff>22860</xdr:rowOff>
    </xdr:to>
    <xdr:cxnSp macro="">
      <xdr:nvCxnSpPr>
        <xdr:cNvPr id="165" name="直線コネクタ 164"/>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34851</xdr:rowOff>
    </xdr:from>
    <xdr:ext cx="405111" cy="259045"/>
    <xdr:sp macro="" textlink="">
      <xdr:nvSpPr>
        <xdr:cNvPr id="166" name="【体育館・プール】&#10;有形固定資産減価償却率最大値テキスト"/>
        <xdr:cNvSpPr txBox="1"/>
      </xdr:nvSpPr>
      <xdr:spPr>
        <a:xfrm>
          <a:off x="4673600" y="929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88174</xdr:rowOff>
    </xdr:from>
    <xdr:to>
      <xdr:col>24</xdr:col>
      <xdr:colOff>152400</xdr:colOff>
      <xdr:row>55</xdr:row>
      <xdr:rowOff>88174</xdr:rowOff>
    </xdr:to>
    <xdr:cxnSp macro="">
      <xdr:nvCxnSpPr>
        <xdr:cNvPr id="167" name="直線コネクタ 166"/>
        <xdr:cNvCxnSpPr/>
      </xdr:nvCxnSpPr>
      <xdr:spPr>
        <a:xfrm>
          <a:off x="4546600" y="95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171286</xdr:rowOff>
    </xdr:from>
    <xdr:ext cx="405111" cy="259045"/>
    <xdr:sp macro="" textlink="">
      <xdr:nvSpPr>
        <xdr:cNvPr id="168" name="【体育館・プール】&#10;有形固定資産減価償却率平均値テキスト"/>
        <xdr:cNvSpPr txBox="1"/>
      </xdr:nvSpPr>
      <xdr:spPr>
        <a:xfrm>
          <a:off x="4673600" y="99439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69" name="フローチャート: 判断 168"/>
        <xdr:cNvSpPr/>
      </xdr:nvSpPr>
      <xdr:spPr>
        <a:xfrm>
          <a:off x="458470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0" name="フローチャート: 判断 169"/>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168003</xdr:rowOff>
    </xdr:from>
    <xdr:to>
      <xdr:col>15</xdr:col>
      <xdr:colOff>101600</xdr:colOff>
      <xdr:row>59</xdr:row>
      <xdr:rowOff>98153</xdr:rowOff>
    </xdr:to>
    <xdr:sp macro="" textlink="">
      <xdr:nvSpPr>
        <xdr:cNvPr id="171" name="フローチャート: 判断 170"/>
        <xdr:cNvSpPr/>
      </xdr:nvSpPr>
      <xdr:spPr>
        <a:xfrm>
          <a:off x="2857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2" name="フローチャート: 判断 171"/>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78" name="楕円 177"/>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42108</xdr:rowOff>
    </xdr:from>
    <xdr:ext cx="405111" cy="259045"/>
    <xdr:sp macro="" textlink="">
      <xdr:nvSpPr>
        <xdr:cNvPr id="179" name="【体育館・プール】&#10;有形固定資産減価償却率該当値テキスト"/>
        <xdr:cNvSpPr txBox="1"/>
      </xdr:nvSpPr>
      <xdr:spPr>
        <a:xfrm>
          <a:off x="4673600" y="1067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11249</xdr:rowOff>
    </xdr:from>
    <xdr:to>
      <xdr:col>20</xdr:col>
      <xdr:colOff>38100</xdr:colOff>
      <xdr:row>63</xdr:row>
      <xdr:rowOff>112849</xdr:rowOff>
    </xdr:to>
    <xdr:sp macro="" textlink="">
      <xdr:nvSpPr>
        <xdr:cNvPr id="180" name="楕円 179"/>
        <xdr:cNvSpPr/>
      </xdr:nvSpPr>
      <xdr:spPr>
        <a:xfrm>
          <a:off x="3746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62049</xdr:rowOff>
    </xdr:to>
    <xdr:cxnSp macro="">
      <xdr:nvCxnSpPr>
        <xdr:cNvPr id="181" name="直線コネクタ 180"/>
        <xdr:cNvCxnSpPr/>
      </xdr:nvCxnSpPr>
      <xdr:spPr>
        <a:xfrm flipV="1">
          <a:off x="3797300" y="108078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68399</xdr:rowOff>
    </xdr:from>
    <xdr:to>
      <xdr:col>15</xdr:col>
      <xdr:colOff>101600</xdr:colOff>
      <xdr:row>63</xdr:row>
      <xdr:rowOff>169999</xdr:rowOff>
    </xdr:to>
    <xdr:sp macro="" textlink="">
      <xdr:nvSpPr>
        <xdr:cNvPr id="182" name="楕円 181"/>
        <xdr:cNvSpPr/>
      </xdr:nvSpPr>
      <xdr:spPr>
        <a:xfrm>
          <a:off x="2857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62049</xdr:rowOff>
    </xdr:from>
    <xdr:to>
      <xdr:col>19</xdr:col>
      <xdr:colOff>177800</xdr:colOff>
      <xdr:row>63</xdr:row>
      <xdr:rowOff>119199</xdr:rowOff>
    </xdr:to>
    <xdr:cxnSp macro="">
      <xdr:nvCxnSpPr>
        <xdr:cNvPr id="183" name="直線コネクタ 182"/>
        <xdr:cNvCxnSpPr/>
      </xdr:nvCxnSpPr>
      <xdr:spPr>
        <a:xfrm flipV="1">
          <a:off x="2908300" y="108633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78196</xdr:rowOff>
    </xdr:from>
    <xdr:to>
      <xdr:col>10</xdr:col>
      <xdr:colOff>165100</xdr:colOff>
      <xdr:row>59</xdr:row>
      <xdr:rowOff>8346</xdr:rowOff>
    </xdr:to>
    <xdr:sp macro="" textlink="">
      <xdr:nvSpPr>
        <xdr:cNvPr id="184" name="楕円 183"/>
        <xdr:cNvSpPr/>
      </xdr:nvSpPr>
      <xdr:spPr>
        <a:xfrm>
          <a:off x="1968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128996</xdr:rowOff>
    </xdr:from>
    <xdr:to>
      <xdr:col>15</xdr:col>
      <xdr:colOff>50800</xdr:colOff>
      <xdr:row>63</xdr:row>
      <xdr:rowOff>119199</xdr:rowOff>
    </xdr:to>
    <xdr:cxnSp macro="">
      <xdr:nvCxnSpPr>
        <xdr:cNvPr id="185" name="直線コネクタ 184"/>
        <xdr:cNvCxnSpPr/>
      </xdr:nvCxnSpPr>
      <xdr:spPr>
        <a:xfrm>
          <a:off x="2019300" y="10073096"/>
          <a:ext cx="889000" cy="8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6" name="n_1aveValue【体育館・プー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87" name="n_2aveValue【体育館・プー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8" name="n_3aveValue【体育館・プー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103976</xdr:rowOff>
    </xdr:from>
    <xdr:ext cx="405111" cy="259045"/>
    <xdr:sp macro="" textlink="">
      <xdr:nvSpPr>
        <xdr:cNvPr id="189" name="n_1mainValue【体育館・プール】&#10;有形固定資産減価償却率"/>
        <xdr:cNvSpPr txBox="1"/>
      </xdr:nvSpPr>
      <xdr:spPr>
        <a:xfrm>
          <a:off x="35820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161126</xdr:rowOff>
    </xdr:from>
    <xdr:ext cx="405111" cy="259045"/>
    <xdr:sp macro="" textlink="">
      <xdr:nvSpPr>
        <xdr:cNvPr id="190" name="n_2mainValue【体育館・プール】&#10;有形固定資産減価償却率"/>
        <xdr:cNvSpPr txBox="1"/>
      </xdr:nvSpPr>
      <xdr:spPr>
        <a:xfrm>
          <a:off x="2705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24873</xdr:rowOff>
    </xdr:from>
    <xdr:ext cx="405111" cy="259045"/>
    <xdr:sp macro="" textlink="">
      <xdr:nvSpPr>
        <xdr:cNvPr id="191" name="n_3mainValue【体育館・プール】&#10;有形固定資産減価償却率"/>
        <xdr:cNvSpPr txBox="1"/>
      </xdr:nvSpPr>
      <xdr:spPr>
        <a:xfrm>
          <a:off x="1816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5" name="直線コネクタ 21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7" name="直線コネクタ 21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9" name="直線コネクタ 21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2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1" name="フローチャート: 判断 22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2" name="フローチャート: 判断 22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3" name="フローチャート: 判断 22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4" name="フローチャート: 判断 22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230" name="楕円 229"/>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29227</xdr:rowOff>
    </xdr:from>
    <xdr:ext cx="469744" cy="259045"/>
    <xdr:sp macro="" textlink="">
      <xdr:nvSpPr>
        <xdr:cNvPr id="231" name="【体育館・プール】&#10;一人当たり面積該当値テキスト"/>
        <xdr:cNvSpPr txBox="1"/>
      </xdr:nvSpPr>
      <xdr:spPr>
        <a:xfrm>
          <a:off x="10515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xdr:rowOff>
    </xdr:from>
    <xdr:to>
      <xdr:col>50</xdr:col>
      <xdr:colOff>165100</xdr:colOff>
      <xdr:row>60</xdr:row>
      <xdr:rowOff>107950</xdr:rowOff>
    </xdr:to>
    <xdr:sp macro="" textlink="">
      <xdr:nvSpPr>
        <xdr:cNvPr id="232" name="楕円 231"/>
        <xdr:cNvSpPr/>
      </xdr:nvSpPr>
      <xdr:spPr>
        <a:xfrm>
          <a:off x="958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57150</xdr:rowOff>
    </xdr:from>
    <xdr:to>
      <xdr:col>55</xdr:col>
      <xdr:colOff>0</xdr:colOff>
      <xdr:row>60</xdr:row>
      <xdr:rowOff>57150</xdr:rowOff>
    </xdr:to>
    <xdr:cxnSp macro="">
      <xdr:nvCxnSpPr>
        <xdr:cNvPr id="233" name="直線コネクタ 232"/>
        <xdr:cNvCxnSpPr/>
      </xdr:nvCxnSpPr>
      <xdr:spPr>
        <a:xfrm>
          <a:off x="9639300" y="1034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10160</xdr:rowOff>
    </xdr:from>
    <xdr:to>
      <xdr:col>46</xdr:col>
      <xdr:colOff>38100</xdr:colOff>
      <xdr:row>60</xdr:row>
      <xdr:rowOff>111760</xdr:rowOff>
    </xdr:to>
    <xdr:sp macro="" textlink="">
      <xdr:nvSpPr>
        <xdr:cNvPr id="234" name="楕円 233"/>
        <xdr:cNvSpPr/>
      </xdr:nvSpPr>
      <xdr:spPr>
        <a:xfrm>
          <a:off x="869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57150</xdr:rowOff>
    </xdr:from>
    <xdr:to>
      <xdr:col>50</xdr:col>
      <xdr:colOff>114300</xdr:colOff>
      <xdr:row>60</xdr:row>
      <xdr:rowOff>60960</xdr:rowOff>
    </xdr:to>
    <xdr:cxnSp macro="">
      <xdr:nvCxnSpPr>
        <xdr:cNvPr id="235" name="直線コネクタ 234"/>
        <xdr:cNvCxnSpPr/>
      </xdr:nvCxnSpPr>
      <xdr:spPr>
        <a:xfrm flipV="1">
          <a:off x="8750300" y="10344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36" name="楕円 235"/>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60960</xdr:rowOff>
    </xdr:from>
    <xdr:to>
      <xdr:col>45</xdr:col>
      <xdr:colOff>177800</xdr:colOff>
      <xdr:row>62</xdr:row>
      <xdr:rowOff>106680</xdr:rowOff>
    </xdr:to>
    <xdr:cxnSp macro="">
      <xdr:nvCxnSpPr>
        <xdr:cNvPr id="237" name="直線コネクタ 236"/>
        <xdr:cNvCxnSpPr/>
      </xdr:nvCxnSpPr>
      <xdr:spPr>
        <a:xfrm flipV="1">
          <a:off x="7861300" y="1034796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8"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9"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40"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124477</xdr:rowOff>
    </xdr:from>
    <xdr:ext cx="469744" cy="259045"/>
    <xdr:sp macro="" textlink="">
      <xdr:nvSpPr>
        <xdr:cNvPr id="241" name="n_1mainValue【体育館・プール】&#10;一人当たり面積"/>
        <xdr:cNvSpPr txBox="1"/>
      </xdr:nvSpPr>
      <xdr:spPr>
        <a:xfrm>
          <a:off x="9391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128287</xdr:rowOff>
    </xdr:from>
    <xdr:ext cx="469744" cy="259045"/>
    <xdr:sp macro="" textlink="">
      <xdr:nvSpPr>
        <xdr:cNvPr id="242" name="n_2mainValue【体育館・プール】&#10;一人当たり面積"/>
        <xdr:cNvSpPr txBox="1"/>
      </xdr:nvSpPr>
      <xdr:spPr>
        <a:xfrm>
          <a:off x="8515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43"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6" name="直線コネクタ 265"/>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7"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8" name="直線コネクタ 267"/>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1"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2" name="フローチャート: 判断 271"/>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3" name="フローチャート: 判断 272"/>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4" name="フローチャート: 判断 273"/>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5" name="フローチャート: 判断 274"/>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99313</xdr:rowOff>
    </xdr:from>
    <xdr:to>
      <xdr:col>24</xdr:col>
      <xdr:colOff>114300</xdr:colOff>
      <xdr:row>81</xdr:row>
      <xdr:rowOff>29463</xdr:rowOff>
    </xdr:to>
    <xdr:sp macro="" textlink="">
      <xdr:nvSpPr>
        <xdr:cNvPr id="281" name="楕円 280"/>
        <xdr:cNvSpPr/>
      </xdr:nvSpPr>
      <xdr:spPr>
        <a:xfrm>
          <a:off x="4584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122190</xdr:rowOff>
    </xdr:from>
    <xdr:ext cx="405111" cy="259045"/>
    <xdr:sp macro="" textlink="">
      <xdr:nvSpPr>
        <xdr:cNvPr id="282" name="【福祉施設】&#10;有形固定資産減価償却率該当値テキスト"/>
        <xdr:cNvSpPr txBox="1"/>
      </xdr:nvSpPr>
      <xdr:spPr>
        <a:xfrm>
          <a:off x="4673600" y="136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129032</xdr:rowOff>
    </xdr:from>
    <xdr:to>
      <xdr:col>20</xdr:col>
      <xdr:colOff>38100</xdr:colOff>
      <xdr:row>81</xdr:row>
      <xdr:rowOff>59182</xdr:rowOff>
    </xdr:to>
    <xdr:sp macro="" textlink="">
      <xdr:nvSpPr>
        <xdr:cNvPr id="283" name="楕円 282"/>
        <xdr:cNvSpPr/>
      </xdr:nvSpPr>
      <xdr:spPr>
        <a:xfrm>
          <a:off x="3746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150113</xdr:rowOff>
    </xdr:from>
    <xdr:to>
      <xdr:col>24</xdr:col>
      <xdr:colOff>63500</xdr:colOff>
      <xdr:row>81</xdr:row>
      <xdr:rowOff>8382</xdr:rowOff>
    </xdr:to>
    <xdr:cxnSp macro="">
      <xdr:nvCxnSpPr>
        <xdr:cNvPr id="284" name="直線コネクタ 283"/>
        <xdr:cNvCxnSpPr/>
      </xdr:nvCxnSpPr>
      <xdr:spPr>
        <a:xfrm flipV="1">
          <a:off x="3797300" y="1386611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1015</xdr:rowOff>
    </xdr:from>
    <xdr:to>
      <xdr:col>15</xdr:col>
      <xdr:colOff>101600</xdr:colOff>
      <xdr:row>81</xdr:row>
      <xdr:rowOff>102615</xdr:rowOff>
    </xdr:to>
    <xdr:sp macro="" textlink="">
      <xdr:nvSpPr>
        <xdr:cNvPr id="285" name="楕円 284"/>
        <xdr:cNvSpPr/>
      </xdr:nvSpPr>
      <xdr:spPr>
        <a:xfrm>
          <a:off x="2857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xdr:rowOff>
    </xdr:from>
    <xdr:to>
      <xdr:col>19</xdr:col>
      <xdr:colOff>177800</xdr:colOff>
      <xdr:row>81</xdr:row>
      <xdr:rowOff>51815</xdr:rowOff>
    </xdr:to>
    <xdr:cxnSp macro="">
      <xdr:nvCxnSpPr>
        <xdr:cNvPr id="286" name="直線コネクタ 285"/>
        <xdr:cNvCxnSpPr/>
      </xdr:nvCxnSpPr>
      <xdr:spPr>
        <a:xfrm flipV="1">
          <a:off x="2908300" y="138958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19304</xdr:rowOff>
    </xdr:from>
    <xdr:to>
      <xdr:col>10</xdr:col>
      <xdr:colOff>165100</xdr:colOff>
      <xdr:row>81</xdr:row>
      <xdr:rowOff>120904</xdr:rowOff>
    </xdr:to>
    <xdr:sp macro="" textlink="">
      <xdr:nvSpPr>
        <xdr:cNvPr id="287" name="楕円 286"/>
        <xdr:cNvSpPr/>
      </xdr:nvSpPr>
      <xdr:spPr>
        <a:xfrm>
          <a:off x="196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51815</xdr:rowOff>
    </xdr:from>
    <xdr:to>
      <xdr:col>15</xdr:col>
      <xdr:colOff>50800</xdr:colOff>
      <xdr:row>81</xdr:row>
      <xdr:rowOff>70104</xdr:rowOff>
    </xdr:to>
    <xdr:cxnSp macro="">
      <xdr:nvCxnSpPr>
        <xdr:cNvPr id="288" name="直線コネクタ 287"/>
        <xdr:cNvCxnSpPr/>
      </xdr:nvCxnSpPr>
      <xdr:spPr>
        <a:xfrm flipV="1">
          <a:off x="2019300" y="1393926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9"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90"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1"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75709</xdr:rowOff>
    </xdr:from>
    <xdr:ext cx="405111" cy="259045"/>
    <xdr:sp macro="" textlink="">
      <xdr:nvSpPr>
        <xdr:cNvPr id="292" name="n_1mainValue【福祉施設】&#10;有形固定資産減価償却率"/>
        <xdr:cNvSpPr txBox="1"/>
      </xdr:nvSpPr>
      <xdr:spPr>
        <a:xfrm>
          <a:off x="35820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119142</xdr:rowOff>
    </xdr:from>
    <xdr:ext cx="405111" cy="259045"/>
    <xdr:sp macro="" textlink="">
      <xdr:nvSpPr>
        <xdr:cNvPr id="293" name="n_2mainValue【福祉施設】&#10;有形固定資産減価償却率"/>
        <xdr:cNvSpPr txBox="1"/>
      </xdr:nvSpPr>
      <xdr:spPr>
        <a:xfrm>
          <a:off x="2705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137431</xdr:rowOff>
    </xdr:from>
    <xdr:ext cx="405111" cy="259045"/>
    <xdr:sp macro="" textlink="">
      <xdr:nvSpPr>
        <xdr:cNvPr id="294" name="n_3mainValue【福祉施設】&#10;有形固定資産減価償却率"/>
        <xdr:cNvSpPr txBox="1"/>
      </xdr:nvSpPr>
      <xdr:spPr>
        <a:xfrm>
          <a:off x="1816744" y="1368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4" name="直線コネクタ 313"/>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5"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6" name="直線コネクタ 315"/>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7"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8" name="直線コネクタ 317"/>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9"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0" name="フローチャート: 判断 319"/>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1" name="フローチャート: 判断 320"/>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2" name="フローチャート: 判断 321"/>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3" name="フローチャート: 判断 322"/>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61595</xdr:rowOff>
    </xdr:from>
    <xdr:to>
      <xdr:col>55</xdr:col>
      <xdr:colOff>50800</xdr:colOff>
      <xdr:row>84</xdr:row>
      <xdr:rowOff>163195</xdr:rowOff>
    </xdr:to>
    <xdr:sp macro="" textlink="">
      <xdr:nvSpPr>
        <xdr:cNvPr id="329" name="楕円 328"/>
        <xdr:cNvSpPr/>
      </xdr:nvSpPr>
      <xdr:spPr>
        <a:xfrm>
          <a:off x="10426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40022</xdr:rowOff>
    </xdr:from>
    <xdr:ext cx="469744" cy="259045"/>
    <xdr:sp macro="" textlink="">
      <xdr:nvSpPr>
        <xdr:cNvPr id="330" name="【福祉施設】&#10;一人当たり面積該当値テキスト"/>
        <xdr:cNvSpPr txBox="1"/>
      </xdr:nvSpPr>
      <xdr:spPr>
        <a:xfrm>
          <a:off x="10515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331" name="楕円 330"/>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112395</xdr:rowOff>
    </xdr:from>
    <xdr:to>
      <xdr:col>55</xdr:col>
      <xdr:colOff>0</xdr:colOff>
      <xdr:row>84</xdr:row>
      <xdr:rowOff>112395</xdr:rowOff>
    </xdr:to>
    <xdr:cxnSp macro="">
      <xdr:nvCxnSpPr>
        <xdr:cNvPr id="332" name="直線コネクタ 331"/>
        <xdr:cNvCxnSpPr/>
      </xdr:nvCxnSpPr>
      <xdr:spPr>
        <a:xfrm>
          <a:off x="9639300" y="1451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33" name="楕円 332"/>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112395</xdr:rowOff>
    </xdr:from>
    <xdr:to>
      <xdr:col>50</xdr:col>
      <xdr:colOff>114300</xdr:colOff>
      <xdr:row>84</xdr:row>
      <xdr:rowOff>112395</xdr:rowOff>
    </xdr:to>
    <xdr:cxnSp macro="">
      <xdr:nvCxnSpPr>
        <xdr:cNvPr id="334" name="直線コネクタ 333"/>
        <xdr:cNvCxnSpPr/>
      </xdr:nvCxnSpPr>
      <xdr:spPr>
        <a:xfrm>
          <a:off x="8750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35" name="楕円 334"/>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112395</xdr:rowOff>
    </xdr:from>
    <xdr:to>
      <xdr:col>45</xdr:col>
      <xdr:colOff>177800</xdr:colOff>
      <xdr:row>84</xdr:row>
      <xdr:rowOff>112395</xdr:rowOff>
    </xdr:to>
    <xdr:cxnSp macro="">
      <xdr:nvCxnSpPr>
        <xdr:cNvPr id="336" name="直線コネクタ 335"/>
        <xdr:cNvCxnSpPr/>
      </xdr:nvCxnSpPr>
      <xdr:spPr>
        <a:xfrm>
          <a:off x="7861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7"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8"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9"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154322</xdr:rowOff>
    </xdr:from>
    <xdr:ext cx="469744" cy="259045"/>
    <xdr:sp macro="" textlink="">
      <xdr:nvSpPr>
        <xdr:cNvPr id="340" name="n_1main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41"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154322</xdr:rowOff>
    </xdr:from>
    <xdr:ext cx="469744" cy="259045"/>
    <xdr:sp macro="" textlink="">
      <xdr:nvSpPr>
        <xdr:cNvPr id="342" name="n_3mainValue【福祉施設】&#10;一人当たり面積"/>
        <xdr:cNvSpPr txBox="1"/>
      </xdr:nvSpPr>
      <xdr:spPr>
        <a:xfrm>
          <a:off x="7626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3" name="直線コネクタ 35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4" name="テキスト ボックス 35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5" name="直線コネクタ 35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6" name="テキスト ボックス 35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7" name="直線コネクタ 35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8" name="テキスト ボックス 35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9" name="直線コネクタ 35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0" name="テキスト ボックス 35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1" name="直線コネクタ 36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2" name="テキスト ボックス 36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3" name="直線コネクタ 36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4" name="テキスト ボックス 36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8" name="直線コネクタ 367"/>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9"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70" name="直線コネクタ 369"/>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1"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2" name="直線コネクタ 371"/>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3"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4" name="フローチャート: 判断 373"/>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5" name="フローチャート: 判断 374"/>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6" name="フローチャート: 判断 375"/>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7" name="フローチャート: 判断 376"/>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83" name="楕円 382"/>
        <xdr:cNvSpPr/>
      </xdr:nvSpPr>
      <xdr:spPr>
        <a:xfrm>
          <a:off x="4584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20519</xdr:rowOff>
    </xdr:from>
    <xdr:ext cx="405111" cy="259045"/>
    <xdr:sp macro="" textlink="">
      <xdr:nvSpPr>
        <xdr:cNvPr id="384" name="【市民会館】&#10;有形固定資産減価償却率該当値テキスト"/>
        <xdr:cNvSpPr txBox="1"/>
      </xdr:nvSpPr>
      <xdr:spPr>
        <a:xfrm>
          <a:off x="4673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385"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86"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87"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8" name="直線コネクタ 39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9" name="テキスト ボックス 39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0" name="直線コネクタ 39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1" name="テキスト ボックス 40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4" name="直線コネクタ 40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5" name="テキスト ボックス 40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6" name="直線コネクタ 40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7" name="テキスト ボックス 40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1" name="直線コネクタ 410"/>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12"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13" name="直線コネクタ 41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14"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5" name="直線コネクタ 414"/>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16"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17" name="フローチャート: 判断 416"/>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18" name="フローチャート: 判断 417"/>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19" name="フローチャート: 判断 418"/>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0" name="フローチャート: 判断 419"/>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10161</xdr:rowOff>
    </xdr:from>
    <xdr:to>
      <xdr:col>55</xdr:col>
      <xdr:colOff>50800</xdr:colOff>
      <xdr:row>104</xdr:row>
      <xdr:rowOff>111761</xdr:rowOff>
    </xdr:to>
    <xdr:sp macro="" textlink="">
      <xdr:nvSpPr>
        <xdr:cNvPr id="426" name="楕円 425"/>
        <xdr:cNvSpPr/>
      </xdr:nvSpPr>
      <xdr:spPr>
        <a:xfrm>
          <a:off x="10426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33038</xdr:rowOff>
    </xdr:from>
    <xdr:ext cx="469744" cy="259045"/>
    <xdr:sp macro="" textlink="">
      <xdr:nvSpPr>
        <xdr:cNvPr id="427" name="【市民会館】&#10;一人当たり面積該当値テキスト"/>
        <xdr:cNvSpPr txBox="1"/>
      </xdr:nvSpPr>
      <xdr:spPr>
        <a:xfrm>
          <a:off x="105156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71138</xdr:rowOff>
    </xdr:from>
    <xdr:ext cx="469744" cy="259045"/>
    <xdr:sp macro="" textlink="">
      <xdr:nvSpPr>
        <xdr:cNvPr id="428"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9"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30"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56" name="直線コネクタ 455"/>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7"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8" name="直線コネクタ 457"/>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9"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60" name="直線コネクタ 459"/>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61"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62" name="フローチャート: 判断 461"/>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63" name="フローチャート: 判断 462"/>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4" name="フローチャート: 判断 46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5" name="フローチャート: 判断 464"/>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72753</xdr:rowOff>
    </xdr:from>
    <xdr:to>
      <xdr:col>85</xdr:col>
      <xdr:colOff>177800</xdr:colOff>
      <xdr:row>40</xdr:row>
      <xdr:rowOff>2903</xdr:rowOff>
    </xdr:to>
    <xdr:sp macro="" textlink="">
      <xdr:nvSpPr>
        <xdr:cNvPr id="471" name="楕円 470"/>
        <xdr:cNvSpPr/>
      </xdr:nvSpPr>
      <xdr:spPr>
        <a:xfrm>
          <a:off x="16268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51180</xdr:rowOff>
    </xdr:from>
    <xdr:ext cx="405111" cy="259045"/>
    <xdr:sp macro="" textlink="">
      <xdr:nvSpPr>
        <xdr:cNvPr id="472" name="【一般廃棄物処理施設】&#10;有形固定資産減価償却率該当値テキスト"/>
        <xdr:cNvSpPr txBox="1"/>
      </xdr:nvSpPr>
      <xdr:spPr>
        <a:xfrm>
          <a:off x="163576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23767</xdr:rowOff>
    </xdr:from>
    <xdr:to>
      <xdr:col>81</xdr:col>
      <xdr:colOff>101600</xdr:colOff>
      <xdr:row>39</xdr:row>
      <xdr:rowOff>125367</xdr:rowOff>
    </xdr:to>
    <xdr:sp macro="" textlink="">
      <xdr:nvSpPr>
        <xdr:cNvPr id="473" name="楕円 472"/>
        <xdr:cNvSpPr/>
      </xdr:nvSpPr>
      <xdr:spPr>
        <a:xfrm>
          <a:off x="15430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74567</xdr:rowOff>
    </xdr:from>
    <xdr:to>
      <xdr:col>85</xdr:col>
      <xdr:colOff>127000</xdr:colOff>
      <xdr:row>39</xdr:row>
      <xdr:rowOff>123553</xdr:rowOff>
    </xdr:to>
    <xdr:cxnSp macro="">
      <xdr:nvCxnSpPr>
        <xdr:cNvPr id="474" name="直線コネクタ 473"/>
        <xdr:cNvCxnSpPr/>
      </xdr:nvCxnSpPr>
      <xdr:spPr>
        <a:xfrm>
          <a:off x="15481300" y="67611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5"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6"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7"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116494</xdr:rowOff>
    </xdr:from>
    <xdr:ext cx="405111" cy="259045"/>
    <xdr:sp macro="" textlink="">
      <xdr:nvSpPr>
        <xdr:cNvPr id="478" name="n_1mainValue【一般廃棄物処理施設】&#10;有形固定資産減価償却率"/>
        <xdr:cNvSpPr txBox="1"/>
      </xdr:nvSpPr>
      <xdr:spPr>
        <a:xfrm>
          <a:off x="15266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4" name="テキスト ボックス 49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6" name="テキスト ボックス 49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02" name="直線コネクタ 501"/>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03"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4" name="直線コネクタ 503"/>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5"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6" name="直線コネクタ 505"/>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7"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8" name="フローチャート: 判断 507"/>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9" name="フローチャート: 判断 508"/>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10" name="フローチャート: 判断 509"/>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11" name="フローチャート: 判断 510"/>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5573</xdr:rowOff>
    </xdr:from>
    <xdr:to>
      <xdr:col>116</xdr:col>
      <xdr:colOff>114300</xdr:colOff>
      <xdr:row>39</xdr:row>
      <xdr:rowOff>107173</xdr:rowOff>
    </xdr:to>
    <xdr:sp macro="" textlink="">
      <xdr:nvSpPr>
        <xdr:cNvPr id="517" name="楕円 516"/>
        <xdr:cNvSpPr/>
      </xdr:nvSpPr>
      <xdr:spPr>
        <a:xfrm>
          <a:off x="22110700" y="66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155450</xdr:rowOff>
    </xdr:from>
    <xdr:ext cx="534377" cy="259045"/>
    <xdr:sp macro="" textlink="">
      <xdr:nvSpPr>
        <xdr:cNvPr id="518" name="【一般廃棄物処理施設】&#10;一人当たり有形固定資産（償却資産）額該当値テキスト"/>
        <xdr:cNvSpPr txBox="1"/>
      </xdr:nvSpPr>
      <xdr:spPr>
        <a:xfrm>
          <a:off x="22199600" y="66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131494</xdr:rowOff>
    </xdr:from>
    <xdr:to>
      <xdr:col>112</xdr:col>
      <xdr:colOff>38100</xdr:colOff>
      <xdr:row>39</xdr:row>
      <xdr:rowOff>61644</xdr:rowOff>
    </xdr:to>
    <xdr:sp macro="" textlink="">
      <xdr:nvSpPr>
        <xdr:cNvPr id="519" name="楕円 518"/>
        <xdr:cNvSpPr/>
      </xdr:nvSpPr>
      <xdr:spPr>
        <a:xfrm>
          <a:off x="21272500" y="66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10844</xdr:rowOff>
    </xdr:from>
    <xdr:to>
      <xdr:col>116</xdr:col>
      <xdr:colOff>63500</xdr:colOff>
      <xdr:row>39</xdr:row>
      <xdr:rowOff>56373</xdr:rowOff>
    </xdr:to>
    <xdr:cxnSp macro="">
      <xdr:nvCxnSpPr>
        <xdr:cNvPr id="520" name="直線コネクタ 519"/>
        <xdr:cNvCxnSpPr/>
      </xdr:nvCxnSpPr>
      <xdr:spPr>
        <a:xfrm>
          <a:off x="21323300" y="6697394"/>
          <a:ext cx="8382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21"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2"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3"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78170</xdr:rowOff>
    </xdr:from>
    <xdr:ext cx="534377" cy="259045"/>
    <xdr:sp macro="" textlink="">
      <xdr:nvSpPr>
        <xdr:cNvPr id="524" name="n_1mainValue【一般廃棄物処理施設】&#10;一人当たり有形固定資産（償却資産）額"/>
        <xdr:cNvSpPr txBox="1"/>
      </xdr:nvSpPr>
      <xdr:spPr>
        <a:xfrm>
          <a:off x="21043411" y="64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5" name="直線コネクタ 5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6" name="テキスト ボックス 5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7" name="直線コネクタ 5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8" name="テキスト ボックス 5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9" name="直線コネクタ 5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0" name="テキスト ボックス 5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1" name="直線コネクタ 5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2" name="テキスト ボックス 5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3" name="直線コネクタ 5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4" name="テキスト ボックス 5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5" name="直線コネクタ 5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6" name="テキスト ボックス 5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50" name="直線コネクタ 549"/>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1"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2" name="直線コネクタ 551"/>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3"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4" name="直線コネクタ 553"/>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5"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6" name="フローチャート: 判断 555"/>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7" name="フローチャート: 判断 556"/>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8" name="フローチャート: 判断 557"/>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9" name="フローチャート: 判断 558"/>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65" name="楕円 564"/>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66" name="【保健センター・保健所】&#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76563</xdr:rowOff>
    </xdr:from>
    <xdr:to>
      <xdr:col>81</xdr:col>
      <xdr:colOff>101600</xdr:colOff>
      <xdr:row>58</xdr:row>
      <xdr:rowOff>6713</xdr:rowOff>
    </xdr:to>
    <xdr:sp macro="" textlink="">
      <xdr:nvSpPr>
        <xdr:cNvPr id="567" name="楕円 566"/>
        <xdr:cNvSpPr/>
      </xdr:nvSpPr>
      <xdr:spPr>
        <a:xfrm>
          <a:off x="1543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127363</xdr:rowOff>
    </xdr:to>
    <xdr:cxnSp macro="">
      <xdr:nvCxnSpPr>
        <xdr:cNvPr id="568" name="直線コネクタ 567"/>
        <xdr:cNvCxnSpPr/>
      </xdr:nvCxnSpPr>
      <xdr:spPr>
        <a:xfrm flipV="1">
          <a:off x="15481300" y="98624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69" name="楕円 568"/>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127363</xdr:rowOff>
    </xdr:from>
    <xdr:to>
      <xdr:col>81</xdr:col>
      <xdr:colOff>50800</xdr:colOff>
      <xdr:row>57</xdr:row>
      <xdr:rowOff>155122</xdr:rowOff>
    </xdr:to>
    <xdr:cxnSp macro="">
      <xdr:nvCxnSpPr>
        <xdr:cNvPr id="570" name="直線コネクタ 569"/>
        <xdr:cNvCxnSpPr/>
      </xdr:nvCxnSpPr>
      <xdr:spPr>
        <a:xfrm flipV="1">
          <a:off x="14592300" y="99000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571" name="楕円 570"/>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16328</xdr:rowOff>
    </xdr:to>
    <xdr:cxnSp macro="">
      <xdr:nvCxnSpPr>
        <xdr:cNvPr id="572" name="直線コネクタ 571"/>
        <xdr:cNvCxnSpPr/>
      </xdr:nvCxnSpPr>
      <xdr:spPr>
        <a:xfrm flipV="1">
          <a:off x="13703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3"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4"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75"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23240</xdr:rowOff>
    </xdr:from>
    <xdr:ext cx="405111" cy="259045"/>
    <xdr:sp macro="" textlink="">
      <xdr:nvSpPr>
        <xdr:cNvPr id="576" name="n_1mainValue【保健センター・保健所】&#10;有形固定資産減価償却率"/>
        <xdr:cNvSpPr txBox="1"/>
      </xdr:nvSpPr>
      <xdr:spPr>
        <a:xfrm>
          <a:off x="15266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77" name="n_2mainValue【保健センター・保健所】&#10;有形固定資産減価償却率"/>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578"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9" name="直線コネクタ 5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0" name="テキスト ボックス 5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1" name="直線コネクタ 5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2" name="テキスト ボックス 5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3" name="直線コネクタ 5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4" name="テキスト ボックス 5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5" name="直線コネクタ 5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6" name="テキスト ボックス 5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00" name="直線コネクタ 599"/>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01"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02" name="直線コネクタ 601"/>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03"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4" name="直線コネクタ 603"/>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5"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6" name="フローチャート: 判断 605"/>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7" name="フローチャート: 判断 606"/>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8" name="フローチャート: 判断 607"/>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9" name="フローチャート: 判断 608"/>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15" name="楕円 614"/>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170451</xdr:rowOff>
    </xdr:from>
    <xdr:ext cx="469744" cy="259045"/>
    <xdr:sp macro="" textlink="">
      <xdr:nvSpPr>
        <xdr:cNvPr id="616" name="【保健センター・保健所】&#10;一人当たり面積該当値テキスト"/>
        <xdr:cNvSpPr txBox="1"/>
      </xdr:nvSpPr>
      <xdr:spPr>
        <a:xfrm>
          <a:off x="22199600" y="1080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617" name="楕円 616"/>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134874</xdr:rowOff>
    </xdr:to>
    <xdr:cxnSp macro="">
      <xdr:nvCxnSpPr>
        <xdr:cNvPr id="618" name="直線コネクタ 617"/>
        <xdr:cNvCxnSpPr/>
      </xdr:nvCxnSpPr>
      <xdr:spPr>
        <a:xfrm>
          <a:off x="21323300" y="1093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619" name="楕円 618"/>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134874</xdr:rowOff>
    </xdr:to>
    <xdr:cxnSp macro="">
      <xdr:nvCxnSpPr>
        <xdr:cNvPr id="620" name="直線コネクタ 619"/>
        <xdr:cNvCxnSpPr/>
      </xdr:nvCxnSpPr>
      <xdr:spPr>
        <a:xfrm>
          <a:off x="20434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621" name="楕円 620"/>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622" name="直線コネクタ 621"/>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23"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24"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25"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626" name="n_1mainValue【保健センター・保健所】&#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627"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628"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0" name="テキスト ボックス 6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0" name="テキスト ボックス 6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54" name="直線コネクタ 653"/>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5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56" name="直線コネクタ 65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7"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8" name="直線コネクタ 657"/>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9"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60" name="フローチャート: 判断 659"/>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61" name="フローチャート: 判断 660"/>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62" name="フローチャート: 判断 66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63" name="フローチャート: 判断 66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68943</xdr:rowOff>
    </xdr:from>
    <xdr:to>
      <xdr:col>85</xdr:col>
      <xdr:colOff>177800</xdr:colOff>
      <xdr:row>85</xdr:row>
      <xdr:rowOff>170543</xdr:rowOff>
    </xdr:to>
    <xdr:sp macro="" textlink="">
      <xdr:nvSpPr>
        <xdr:cNvPr id="669" name="楕円 668"/>
        <xdr:cNvSpPr/>
      </xdr:nvSpPr>
      <xdr:spPr>
        <a:xfrm>
          <a:off x="16268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155320</xdr:rowOff>
    </xdr:from>
    <xdr:ext cx="405111" cy="259045"/>
    <xdr:sp macro="" textlink="">
      <xdr:nvSpPr>
        <xdr:cNvPr id="670" name="【消防施設】&#10;有形固定資産減価償却率該当値テキスト"/>
        <xdr:cNvSpPr txBox="1"/>
      </xdr:nvSpPr>
      <xdr:spPr>
        <a:xfrm>
          <a:off x="16357600" y="1455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104866</xdr:rowOff>
    </xdr:from>
    <xdr:to>
      <xdr:col>81</xdr:col>
      <xdr:colOff>101600</xdr:colOff>
      <xdr:row>86</xdr:row>
      <xdr:rowOff>35016</xdr:rowOff>
    </xdr:to>
    <xdr:sp macro="" textlink="">
      <xdr:nvSpPr>
        <xdr:cNvPr id="671" name="楕円 670"/>
        <xdr:cNvSpPr/>
      </xdr:nvSpPr>
      <xdr:spPr>
        <a:xfrm>
          <a:off x="15430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119743</xdr:rowOff>
    </xdr:from>
    <xdr:to>
      <xdr:col>85</xdr:col>
      <xdr:colOff>127000</xdr:colOff>
      <xdr:row>85</xdr:row>
      <xdr:rowOff>155666</xdr:rowOff>
    </xdr:to>
    <xdr:cxnSp macro="">
      <xdr:nvCxnSpPr>
        <xdr:cNvPr id="672" name="直線コネクタ 671"/>
        <xdr:cNvCxnSpPr/>
      </xdr:nvCxnSpPr>
      <xdr:spPr>
        <a:xfrm flipV="1">
          <a:off x="15481300" y="146929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142421</xdr:rowOff>
    </xdr:from>
    <xdr:to>
      <xdr:col>76</xdr:col>
      <xdr:colOff>165100</xdr:colOff>
      <xdr:row>86</xdr:row>
      <xdr:rowOff>72571</xdr:rowOff>
    </xdr:to>
    <xdr:sp macro="" textlink="">
      <xdr:nvSpPr>
        <xdr:cNvPr id="673" name="楕円 672"/>
        <xdr:cNvSpPr/>
      </xdr:nvSpPr>
      <xdr:spPr>
        <a:xfrm>
          <a:off x="1454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155666</xdr:rowOff>
    </xdr:from>
    <xdr:to>
      <xdr:col>81</xdr:col>
      <xdr:colOff>50800</xdr:colOff>
      <xdr:row>86</xdr:row>
      <xdr:rowOff>21771</xdr:rowOff>
    </xdr:to>
    <xdr:cxnSp macro="">
      <xdr:nvCxnSpPr>
        <xdr:cNvPr id="674" name="直線コネクタ 673"/>
        <xdr:cNvCxnSpPr/>
      </xdr:nvCxnSpPr>
      <xdr:spPr>
        <a:xfrm flipV="1">
          <a:off x="14592300" y="147289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5262</xdr:rowOff>
    </xdr:from>
    <xdr:to>
      <xdr:col>72</xdr:col>
      <xdr:colOff>38100</xdr:colOff>
      <xdr:row>86</xdr:row>
      <xdr:rowOff>106862</xdr:rowOff>
    </xdr:to>
    <xdr:sp macro="" textlink="">
      <xdr:nvSpPr>
        <xdr:cNvPr id="675" name="楕円 674"/>
        <xdr:cNvSpPr/>
      </xdr:nvSpPr>
      <xdr:spPr>
        <a:xfrm>
          <a:off x="13652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21771</xdr:rowOff>
    </xdr:from>
    <xdr:to>
      <xdr:col>76</xdr:col>
      <xdr:colOff>114300</xdr:colOff>
      <xdr:row>86</xdr:row>
      <xdr:rowOff>56062</xdr:rowOff>
    </xdr:to>
    <xdr:cxnSp macro="">
      <xdr:nvCxnSpPr>
        <xdr:cNvPr id="676" name="直線コネクタ 675"/>
        <xdr:cNvCxnSpPr/>
      </xdr:nvCxnSpPr>
      <xdr:spPr>
        <a:xfrm flipV="1">
          <a:off x="13703300" y="147664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77"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78"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9"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26143</xdr:rowOff>
    </xdr:from>
    <xdr:ext cx="405111" cy="259045"/>
    <xdr:sp macro="" textlink="">
      <xdr:nvSpPr>
        <xdr:cNvPr id="680" name="n_1mainValue【消防施設】&#10;有形固定資産減価償却率"/>
        <xdr:cNvSpPr txBox="1"/>
      </xdr:nvSpPr>
      <xdr:spPr>
        <a:xfrm>
          <a:off x="152660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63698</xdr:rowOff>
    </xdr:from>
    <xdr:ext cx="340478" cy="259045"/>
    <xdr:sp macro="" textlink="">
      <xdr:nvSpPr>
        <xdr:cNvPr id="681" name="n_2mainValue【消防施設】&#10;有形固定資産減価償却率"/>
        <xdr:cNvSpPr txBox="1"/>
      </xdr:nvSpPr>
      <xdr:spPr>
        <a:xfrm>
          <a:off x="14422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97989</xdr:rowOff>
    </xdr:from>
    <xdr:ext cx="340478" cy="259045"/>
    <xdr:sp macro="" textlink="">
      <xdr:nvSpPr>
        <xdr:cNvPr id="682" name="n_3mainValue【消防施設】&#10;有形固定資産減価償却率"/>
        <xdr:cNvSpPr txBox="1"/>
      </xdr:nvSpPr>
      <xdr:spPr>
        <a:xfrm>
          <a:off x="13533061" y="14842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04" name="直線コネクタ 70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6" name="直線コネクタ 7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0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08" name="直線コネクタ 70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0" name="フローチャート: 判断 70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11" name="フローチャート: 判断 71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12" name="フローチャート: 判断 71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13" name="フローチャート: 判断 71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9" name="楕円 71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20"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1" name="楕円 72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2" name="直線コネクタ 72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23" name="楕円 722"/>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152400</xdr:rowOff>
    </xdr:to>
    <xdr:cxnSp macro="">
      <xdr:nvCxnSpPr>
        <xdr:cNvPr id="724" name="直線コネクタ 723"/>
        <xdr:cNvCxnSpPr/>
      </xdr:nvCxnSpPr>
      <xdr:spPr>
        <a:xfrm>
          <a:off x="20434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5" name="楕円 724"/>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726" name="直線コネクタ 725"/>
        <xdr:cNvCxnSpPr/>
      </xdr:nvCxnSpPr>
      <xdr:spPr>
        <a:xfrm flipV="1">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27"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2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29"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31"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32" name="n_3main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4" name="テキスト ボックス 7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4" name="テキスト ボックス 7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6" name="テキスト ボックス 7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58" name="直線コネクタ 757"/>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59"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60" name="直線コネクタ 759"/>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61"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2" name="直線コネクタ 76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63"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64" name="フローチャート: 判断 763"/>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65" name="フローチャート: 判断 76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66" name="フローチャート: 判断 765"/>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67" name="フローチャート: 判断 766"/>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773" name="楕円 772"/>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774" name="【庁舎】&#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170724</xdr:rowOff>
    </xdr:from>
    <xdr:to>
      <xdr:col>81</xdr:col>
      <xdr:colOff>101600</xdr:colOff>
      <xdr:row>103</xdr:row>
      <xdr:rowOff>100874</xdr:rowOff>
    </xdr:to>
    <xdr:sp macro="" textlink="">
      <xdr:nvSpPr>
        <xdr:cNvPr id="775" name="楕円 774"/>
        <xdr:cNvSpPr/>
      </xdr:nvSpPr>
      <xdr:spPr>
        <a:xfrm>
          <a:off x="15430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50074</xdr:rowOff>
    </xdr:to>
    <xdr:cxnSp macro="">
      <xdr:nvCxnSpPr>
        <xdr:cNvPr id="776" name="直線コネクタ 775"/>
        <xdr:cNvCxnSpPr/>
      </xdr:nvCxnSpPr>
      <xdr:spPr>
        <a:xfrm flipV="1">
          <a:off x="15481300" y="1764247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777" name="楕円 776"/>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50074</xdr:rowOff>
    </xdr:from>
    <xdr:to>
      <xdr:col>81</xdr:col>
      <xdr:colOff>50800</xdr:colOff>
      <xdr:row>103</xdr:row>
      <xdr:rowOff>85998</xdr:rowOff>
    </xdr:to>
    <xdr:cxnSp macro="">
      <xdr:nvCxnSpPr>
        <xdr:cNvPr id="778" name="直線コネクタ 777"/>
        <xdr:cNvCxnSpPr/>
      </xdr:nvCxnSpPr>
      <xdr:spPr>
        <a:xfrm flipV="1">
          <a:off x="14592300" y="177094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79" name="楕円 778"/>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85998</xdr:rowOff>
    </xdr:from>
    <xdr:to>
      <xdr:col>76</xdr:col>
      <xdr:colOff>114300</xdr:colOff>
      <xdr:row>103</xdr:row>
      <xdr:rowOff>120287</xdr:rowOff>
    </xdr:to>
    <xdr:cxnSp macro="">
      <xdr:nvCxnSpPr>
        <xdr:cNvPr id="780" name="直線コネクタ 779"/>
        <xdr:cNvCxnSpPr/>
      </xdr:nvCxnSpPr>
      <xdr:spPr>
        <a:xfrm flipV="1">
          <a:off x="13703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81"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82"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83"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117401</xdr:rowOff>
    </xdr:from>
    <xdr:ext cx="405111" cy="259045"/>
    <xdr:sp macro="" textlink="">
      <xdr:nvSpPr>
        <xdr:cNvPr id="784" name="n_1mainValue【庁舎】&#10;有形固定資産減価償却率"/>
        <xdr:cNvSpPr txBox="1"/>
      </xdr:nvSpPr>
      <xdr:spPr>
        <a:xfrm>
          <a:off x="152660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785" name="n_2mainValue【庁舎】&#10;有形固定資産減価償却率"/>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162214</xdr:rowOff>
    </xdr:from>
    <xdr:ext cx="405111" cy="259045"/>
    <xdr:sp macro="" textlink="">
      <xdr:nvSpPr>
        <xdr:cNvPr id="786" name="n_3mainValue【庁舎】&#10;有形固定資産減価償却率"/>
        <xdr:cNvSpPr txBox="1"/>
      </xdr:nvSpPr>
      <xdr:spPr>
        <a:xfrm>
          <a:off x="13500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12" name="直線コネクタ 811"/>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4" name="直線コネクタ 81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16" name="直線コネクタ 81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17"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18" name="フローチャート: 判断 817"/>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19" name="フローチャート: 判断 818"/>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20" name="フローチャート: 判断 819"/>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1" name="フローチャート: 判断 82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827" name="楕円 826"/>
        <xdr:cNvSpPr/>
      </xdr:nvSpPr>
      <xdr:spPr>
        <a:xfrm>
          <a:off x="22110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102161</xdr:rowOff>
    </xdr:from>
    <xdr:ext cx="469744" cy="259045"/>
    <xdr:sp macro="" textlink="">
      <xdr:nvSpPr>
        <xdr:cNvPr id="828" name="【庁舎】&#10;一人当たり面積該当値テキスト"/>
        <xdr:cNvSpPr txBox="1"/>
      </xdr:nvSpPr>
      <xdr:spPr>
        <a:xfrm>
          <a:off x="22199600"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29" name="楕円 828"/>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130084</xdr:rowOff>
    </xdr:from>
    <xdr:to>
      <xdr:col>116</xdr:col>
      <xdr:colOff>63500</xdr:colOff>
      <xdr:row>105</xdr:row>
      <xdr:rowOff>133350</xdr:rowOff>
    </xdr:to>
    <xdr:cxnSp macro="">
      <xdr:nvCxnSpPr>
        <xdr:cNvPr id="830" name="直線コネクタ 829"/>
        <xdr:cNvCxnSpPr/>
      </xdr:nvCxnSpPr>
      <xdr:spPr>
        <a:xfrm flipV="1">
          <a:off x="21323300" y="1813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1" name="楕円 830"/>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2" name="直線コネクタ 831"/>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3" name="楕円 832"/>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156211</xdr:rowOff>
    </xdr:to>
    <xdr:cxnSp macro="">
      <xdr:nvCxnSpPr>
        <xdr:cNvPr id="834" name="直線コネクタ 833"/>
        <xdr:cNvCxnSpPr/>
      </xdr:nvCxnSpPr>
      <xdr:spPr>
        <a:xfrm flipV="1">
          <a:off x="19545300" y="1813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35"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36"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3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838" name="n_1mainValue【庁舎】&#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39"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0" name="n_3main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類似団体と比較して有形固定資産減価償却率が特に高いのは福祉施設、保健センターで、特に低いのは体育館・プール、消防施設である。</a:t>
          </a:r>
          <a:endParaRPr lang="ja-JP" altLang="ja-JP" sz="1400">
            <a:effectLst/>
          </a:endParaRPr>
        </a:p>
        <a:p>
          <a:r>
            <a:rPr kumimoji="1" lang="ja-JP" altLang="ja-JP" sz="1100">
              <a:solidFill>
                <a:schemeClr val="dk1"/>
              </a:solidFill>
              <a:effectLst/>
              <a:latin typeface="+mn-lt"/>
              <a:ea typeface="+mn-ea"/>
              <a:cs typeface="+mn-cs"/>
            </a:rPr>
            <a:t>福祉施設は昭和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年建設の老人福祉センターで有形固定資産減価償却率が</a:t>
          </a:r>
          <a:r>
            <a:rPr kumimoji="1" lang="en-US" altLang="ja-JP" sz="1100">
              <a:solidFill>
                <a:schemeClr val="dk1"/>
              </a:solidFill>
              <a:effectLst/>
              <a:latin typeface="+mn-lt"/>
              <a:ea typeface="+mn-ea"/>
              <a:cs typeface="+mn-cs"/>
            </a:rPr>
            <a:t>80.1</a:t>
          </a:r>
          <a:r>
            <a:rPr kumimoji="1" lang="ja-JP" altLang="ja-JP" sz="1100">
              <a:solidFill>
                <a:schemeClr val="dk1"/>
              </a:solidFill>
              <a:effectLst/>
              <a:latin typeface="+mn-lt"/>
              <a:ea typeface="+mn-ea"/>
              <a:cs typeface="+mn-cs"/>
            </a:rPr>
            <a:t>％、いきいき情報センター内にある保健センターは有形固定資産減価償却率が</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％と高く、老朽化が進んでいる。</a:t>
          </a:r>
          <a:endParaRPr lang="ja-JP" altLang="ja-JP" sz="1400">
            <a:effectLst/>
          </a:endParaRPr>
        </a:p>
        <a:p>
          <a:r>
            <a:rPr kumimoji="1" lang="ja-JP" altLang="ja-JP" sz="1100">
              <a:solidFill>
                <a:schemeClr val="dk1"/>
              </a:solidFill>
              <a:effectLst/>
              <a:latin typeface="+mn-lt"/>
              <a:ea typeface="+mn-ea"/>
              <a:cs typeface="+mn-cs"/>
            </a:rPr>
            <a:t>体育館・プールは平成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年度に総合体育館建設、消防施設は筑紫野太宰府消防組合が平成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年度に太宰府消防署、平成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年度に消防本部及び筑紫野消防署を建て替えたため、特に低くなっている。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扶助費の増加などにより基準財政需要額が伸びたものの、市税の増などにより基準財政収入額も伸びたことから、財政力指数は平成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年度と同じ値であった。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所等に乏しい本市においては、法人税収入が他の類似団体のようには見込めず、また、今後も社会福祉費や児童福祉費等の増が予想されることから、さらなる歳出の見直しや、適切な人員配置、行政改革を含めた事務の効率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本市はこれまで職員数の削減や機構の見直し、民間委託の推進など積極的に行政改革を進めてきたところであるが、平成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年度と悪化傾向にあった。平成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年度については、市税や地方交付税、扶助費に係る精算交付金の増などにより前年と比較して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増加傾向にあり、施設老朽化に伴う公債費の増も見込まれるなど、今後はさらに財政構造の硬直化が予想されるため、歳入の増加や繰上償還を図りつつ、現在ある事業そのものの見直しなどの改善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25146</xdr:rowOff>
    </xdr:to>
    <xdr:cxnSp macro="">
      <xdr:nvCxnSpPr>
        <xdr:cNvPr id="130" name="直線コネクタ 129"/>
        <xdr:cNvCxnSpPr/>
      </xdr:nvCxnSpPr>
      <xdr:spPr>
        <a:xfrm flipV="1">
          <a:off x="4114800" y="1061643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25146</xdr:rowOff>
    </xdr:to>
    <xdr:cxnSp macro="">
      <xdr:nvCxnSpPr>
        <xdr:cNvPr id="133" name="直線コネクタ 132"/>
        <xdr:cNvCxnSpPr/>
      </xdr:nvCxnSpPr>
      <xdr:spPr>
        <a:xfrm>
          <a:off x="3225800" y="105730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114554</xdr:rowOff>
    </xdr:to>
    <xdr:cxnSp macro="">
      <xdr:nvCxnSpPr>
        <xdr:cNvPr id="136" name="直線コネクタ 135"/>
        <xdr:cNvCxnSpPr/>
      </xdr:nvCxnSpPr>
      <xdr:spPr>
        <a:xfrm>
          <a:off x="2336800" y="1043305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90424</xdr:rowOff>
    </xdr:to>
    <xdr:cxnSp macro="">
      <xdr:nvCxnSpPr>
        <xdr:cNvPr id="139" name="直線コネクタ 138"/>
        <xdr:cNvCxnSpPr/>
      </xdr:nvCxnSpPr>
      <xdr:spPr>
        <a:xfrm flipV="1">
          <a:off x="1447800" y="104330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1" name="楕円 150"/>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2" name="テキスト ボックス 151"/>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3" name="楕円 152"/>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4081</xdr:rowOff>
    </xdr:from>
    <xdr:ext cx="762000" cy="259045"/>
    <xdr:sp macro="" textlink="">
      <xdr:nvSpPr>
        <xdr:cNvPr id="154" name="テキスト ボックス 153"/>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8" name="テキスト ボックス 157"/>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本市では、総務省が挙げた民間委託すべきとされた業務について、行政改革方針に基づき、そのほとんどを既に委託している。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人件費抑制による委託料等の増加を考慮しても、全体としては全国平均や類似団体の平均決算額を大きく下回っている。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66973</xdr:rowOff>
    </xdr:from>
    <xdr:to>
      <xdr:col>23</xdr:col>
      <xdr:colOff>133350</xdr:colOff>
      <xdr:row>82</xdr:row>
      <xdr:rowOff>68647</xdr:rowOff>
    </xdr:to>
    <xdr:cxnSp macro="">
      <xdr:nvCxnSpPr>
        <xdr:cNvPr id="193" name="直線コネクタ 192"/>
        <xdr:cNvCxnSpPr/>
      </xdr:nvCxnSpPr>
      <xdr:spPr>
        <a:xfrm flipV="1">
          <a:off x="4114800" y="14125873"/>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67628</xdr:rowOff>
    </xdr:from>
    <xdr:to>
      <xdr:col>19</xdr:col>
      <xdr:colOff>133350</xdr:colOff>
      <xdr:row>82</xdr:row>
      <xdr:rowOff>68647</xdr:rowOff>
    </xdr:to>
    <xdr:cxnSp macro="">
      <xdr:nvCxnSpPr>
        <xdr:cNvPr id="196" name="直線コネクタ 195"/>
        <xdr:cNvCxnSpPr/>
      </xdr:nvCxnSpPr>
      <xdr:spPr>
        <a:xfrm>
          <a:off x="3225800" y="14126528"/>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19624</xdr:rowOff>
    </xdr:from>
    <xdr:to>
      <xdr:col>15</xdr:col>
      <xdr:colOff>82550</xdr:colOff>
      <xdr:row>82</xdr:row>
      <xdr:rowOff>67628</xdr:rowOff>
    </xdr:to>
    <xdr:cxnSp macro="">
      <xdr:nvCxnSpPr>
        <xdr:cNvPr id="199" name="直線コネクタ 198"/>
        <xdr:cNvCxnSpPr/>
      </xdr:nvCxnSpPr>
      <xdr:spPr>
        <a:xfrm>
          <a:off x="2336800" y="14078524"/>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19624</xdr:rowOff>
    </xdr:from>
    <xdr:to>
      <xdr:col>11</xdr:col>
      <xdr:colOff>31750</xdr:colOff>
      <xdr:row>82</xdr:row>
      <xdr:rowOff>29409</xdr:rowOff>
    </xdr:to>
    <xdr:cxnSp macro="">
      <xdr:nvCxnSpPr>
        <xdr:cNvPr id="202" name="直線コネクタ 201"/>
        <xdr:cNvCxnSpPr/>
      </xdr:nvCxnSpPr>
      <xdr:spPr>
        <a:xfrm flipV="1">
          <a:off x="1447800" y="14078524"/>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16173</xdr:rowOff>
    </xdr:from>
    <xdr:to>
      <xdr:col>23</xdr:col>
      <xdr:colOff>184150</xdr:colOff>
      <xdr:row>82</xdr:row>
      <xdr:rowOff>117773</xdr:rowOff>
    </xdr:to>
    <xdr:sp macro="" textlink="">
      <xdr:nvSpPr>
        <xdr:cNvPr id="212" name="楕円 211"/>
        <xdr:cNvSpPr/>
      </xdr:nvSpPr>
      <xdr:spPr>
        <a:xfrm>
          <a:off x="4902200" y="140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108900</xdr:rowOff>
    </xdr:from>
    <xdr:ext cx="762000" cy="259045"/>
    <xdr:sp macro="" textlink="">
      <xdr:nvSpPr>
        <xdr:cNvPr id="213" name="人件費・物件費等の状況該当値テキスト"/>
        <xdr:cNvSpPr txBox="1"/>
      </xdr:nvSpPr>
      <xdr:spPr>
        <a:xfrm>
          <a:off x="5041900" y="1399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17847</xdr:rowOff>
    </xdr:from>
    <xdr:to>
      <xdr:col>19</xdr:col>
      <xdr:colOff>184150</xdr:colOff>
      <xdr:row>82</xdr:row>
      <xdr:rowOff>119447</xdr:rowOff>
    </xdr:to>
    <xdr:sp macro="" textlink="">
      <xdr:nvSpPr>
        <xdr:cNvPr id="214" name="楕円 213"/>
        <xdr:cNvSpPr/>
      </xdr:nvSpPr>
      <xdr:spPr>
        <a:xfrm>
          <a:off x="4064000" y="140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129624</xdr:rowOff>
    </xdr:from>
    <xdr:ext cx="736600" cy="259045"/>
    <xdr:sp macro="" textlink="">
      <xdr:nvSpPr>
        <xdr:cNvPr id="215" name="テキスト ボックス 214"/>
        <xdr:cNvSpPr txBox="1"/>
      </xdr:nvSpPr>
      <xdr:spPr>
        <a:xfrm>
          <a:off x="3733800" y="1384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16828</xdr:rowOff>
    </xdr:from>
    <xdr:to>
      <xdr:col>15</xdr:col>
      <xdr:colOff>133350</xdr:colOff>
      <xdr:row>82</xdr:row>
      <xdr:rowOff>118428</xdr:rowOff>
    </xdr:to>
    <xdr:sp macro="" textlink="">
      <xdr:nvSpPr>
        <xdr:cNvPr id="216" name="楕円 215"/>
        <xdr:cNvSpPr/>
      </xdr:nvSpPr>
      <xdr:spPr>
        <a:xfrm>
          <a:off x="3175000" y="140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128605</xdr:rowOff>
    </xdr:from>
    <xdr:ext cx="762000" cy="259045"/>
    <xdr:sp macro="" textlink="">
      <xdr:nvSpPr>
        <xdr:cNvPr id="217" name="テキスト ボックス 216"/>
        <xdr:cNvSpPr txBox="1"/>
      </xdr:nvSpPr>
      <xdr:spPr>
        <a:xfrm>
          <a:off x="2844800" y="13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140274</xdr:rowOff>
    </xdr:from>
    <xdr:to>
      <xdr:col>11</xdr:col>
      <xdr:colOff>82550</xdr:colOff>
      <xdr:row>82</xdr:row>
      <xdr:rowOff>70424</xdr:rowOff>
    </xdr:to>
    <xdr:sp macro="" textlink="">
      <xdr:nvSpPr>
        <xdr:cNvPr id="218" name="楕円 217"/>
        <xdr:cNvSpPr/>
      </xdr:nvSpPr>
      <xdr:spPr>
        <a:xfrm>
          <a:off x="2286000" y="140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80601</xdr:rowOff>
    </xdr:from>
    <xdr:ext cx="762000" cy="259045"/>
    <xdr:sp macro="" textlink="">
      <xdr:nvSpPr>
        <xdr:cNvPr id="219" name="テキスト ボックス 218"/>
        <xdr:cNvSpPr txBox="1"/>
      </xdr:nvSpPr>
      <xdr:spPr>
        <a:xfrm>
          <a:off x="1955800" y="1379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150059</xdr:rowOff>
    </xdr:from>
    <xdr:to>
      <xdr:col>7</xdr:col>
      <xdr:colOff>31750</xdr:colOff>
      <xdr:row>82</xdr:row>
      <xdr:rowOff>80209</xdr:rowOff>
    </xdr:to>
    <xdr:sp macro="" textlink="">
      <xdr:nvSpPr>
        <xdr:cNvPr id="220" name="楕円 219"/>
        <xdr:cNvSpPr/>
      </xdr:nvSpPr>
      <xdr:spPr>
        <a:xfrm>
          <a:off x="1397000" y="140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90386</xdr:rowOff>
    </xdr:from>
    <xdr:ext cx="762000" cy="259045"/>
    <xdr:sp macro="" textlink="">
      <xdr:nvSpPr>
        <xdr:cNvPr id="221" name="テキスト ボックス 220"/>
        <xdr:cNvSpPr txBox="1"/>
      </xdr:nvSpPr>
      <xdr:spPr>
        <a:xfrm>
          <a:off x="1066800" y="1380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職員構成の変動等により高い水準となっているが、今後も各種手当の総点検を行うとともに、職員の能力・業績の適正な評価を行うべき人事評価制度を推進していく。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57" name="直線コネクタ 256"/>
        <xdr:cNvCxnSpPr/>
      </xdr:nvCxnSpPr>
      <xdr:spPr>
        <a:xfrm>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0" name="直線コネクタ 259"/>
        <xdr:cNvCxnSpPr/>
      </xdr:nvCxnSpPr>
      <xdr:spPr>
        <a:xfrm flipV="1">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35379</xdr:rowOff>
    </xdr:to>
    <xdr:cxnSp macro="">
      <xdr:nvCxnSpPr>
        <xdr:cNvPr id="263" name="直線コネクタ 262"/>
        <xdr:cNvCxnSpPr/>
      </xdr:nvCxnSpPr>
      <xdr:spPr>
        <a:xfrm flipV="1">
          <a:off x="14401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66" name="直線コネクタ 265"/>
        <xdr:cNvCxnSpPr/>
      </xdr:nvCxnSpPr>
      <xdr:spPr>
        <a:xfrm>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策定の集中改革プランに基づき、機構改革や定年退職者の不補充等により職員数の削減を図ってきた結果、目標値を上回り、全国平均と比べても極めて効率的な運営形態を実現している。今後、大量退職が見込まれるが、各種権限委譲や行政サービスとのバランスを考慮しつつ、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114935</xdr:rowOff>
    </xdr:from>
    <xdr:to>
      <xdr:col>81</xdr:col>
      <xdr:colOff>44450</xdr:colOff>
      <xdr:row>58</xdr:row>
      <xdr:rowOff>135044</xdr:rowOff>
    </xdr:to>
    <xdr:cxnSp macro="">
      <xdr:nvCxnSpPr>
        <xdr:cNvPr id="320" name="直線コネクタ 319"/>
        <xdr:cNvCxnSpPr/>
      </xdr:nvCxnSpPr>
      <xdr:spPr>
        <a:xfrm>
          <a:off x="16179800" y="100590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100859</xdr:rowOff>
    </xdr:from>
    <xdr:to>
      <xdr:col>77</xdr:col>
      <xdr:colOff>44450</xdr:colOff>
      <xdr:row>58</xdr:row>
      <xdr:rowOff>114935</xdr:rowOff>
    </xdr:to>
    <xdr:cxnSp macro="">
      <xdr:nvCxnSpPr>
        <xdr:cNvPr id="323" name="直線コネクタ 322"/>
        <xdr:cNvCxnSpPr/>
      </xdr:nvCxnSpPr>
      <xdr:spPr>
        <a:xfrm>
          <a:off x="15290800" y="100449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64664</xdr:rowOff>
    </xdr:from>
    <xdr:to>
      <xdr:col>72</xdr:col>
      <xdr:colOff>203200</xdr:colOff>
      <xdr:row>58</xdr:row>
      <xdr:rowOff>100859</xdr:rowOff>
    </xdr:to>
    <xdr:cxnSp macro="">
      <xdr:nvCxnSpPr>
        <xdr:cNvPr id="326" name="直線コネクタ 325"/>
        <xdr:cNvCxnSpPr/>
      </xdr:nvCxnSpPr>
      <xdr:spPr>
        <a:xfrm>
          <a:off x="14401800" y="100087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64664</xdr:rowOff>
    </xdr:from>
    <xdr:to>
      <xdr:col>68</xdr:col>
      <xdr:colOff>152400</xdr:colOff>
      <xdr:row>58</xdr:row>
      <xdr:rowOff>64664</xdr:rowOff>
    </xdr:to>
    <xdr:cxnSp macro="">
      <xdr:nvCxnSpPr>
        <xdr:cNvPr id="329" name="直線コネクタ 328"/>
        <xdr:cNvCxnSpPr/>
      </xdr:nvCxnSpPr>
      <xdr:spPr>
        <a:xfrm>
          <a:off x="13512800" y="10008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84244</xdr:rowOff>
    </xdr:from>
    <xdr:to>
      <xdr:col>81</xdr:col>
      <xdr:colOff>95250</xdr:colOff>
      <xdr:row>59</xdr:row>
      <xdr:rowOff>14394</xdr:rowOff>
    </xdr:to>
    <xdr:sp macro="" textlink="">
      <xdr:nvSpPr>
        <xdr:cNvPr id="339" name="楕円 338"/>
        <xdr:cNvSpPr/>
      </xdr:nvSpPr>
      <xdr:spPr>
        <a:xfrm>
          <a:off x="169672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5521</xdr:rowOff>
    </xdr:from>
    <xdr:ext cx="762000" cy="259045"/>
    <xdr:sp macro="" textlink="">
      <xdr:nvSpPr>
        <xdr:cNvPr id="340" name="定員管理の状況該当値テキスト"/>
        <xdr:cNvSpPr txBox="1"/>
      </xdr:nvSpPr>
      <xdr:spPr>
        <a:xfrm>
          <a:off x="17106900" y="994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64135</xdr:rowOff>
    </xdr:from>
    <xdr:to>
      <xdr:col>77</xdr:col>
      <xdr:colOff>95250</xdr:colOff>
      <xdr:row>58</xdr:row>
      <xdr:rowOff>165735</xdr:rowOff>
    </xdr:to>
    <xdr:sp macro="" textlink="">
      <xdr:nvSpPr>
        <xdr:cNvPr id="341" name="楕円 340"/>
        <xdr:cNvSpPr/>
      </xdr:nvSpPr>
      <xdr:spPr>
        <a:xfrm>
          <a:off x="16129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4462</xdr:rowOff>
    </xdr:from>
    <xdr:ext cx="736600" cy="259045"/>
    <xdr:sp macro="" textlink="">
      <xdr:nvSpPr>
        <xdr:cNvPr id="342" name="テキスト ボックス 341"/>
        <xdr:cNvSpPr txBox="1"/>
      </xdr:nvSpPr>
      <xdr:spPr>
        <a:xfrm>
          <a:off x="15798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50059</xdr:rowOff>
    </xdr:from>
    <xdr:to>
      <xdr:col>73</xdr:col>
      <xdr:colOff>44450</xdr:colOff>
      <xdr:row>58</xdr:row>
      <xdr:rowOff>151659</xdr:rowOff>
    </xdr:to>
    <xdr:sp macro="" textlink="">
      <xdr:nvSpPr>
        <xdr:cNvPr id="343" name="楕円 342"/>
        <xdr:cNvSpPr/>
      </xdr:nvSpPr>
      <xdr:spPr>
        <a:xfrm>
          <a:off x="15240000" y="9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161836</xdr:rowOff>
    </xdr:from>
    <xdr:ext cx="762000" cy="259045"/>
    <xdr:sp macro="" textlink="">
      <xdr:nvSpPr>
        <xdr:cNvPr id="344" name="テキスト ボックス 343"/>
        <xdr:cNvSpPr txBox="1"/>
      </xdr:nvSpPr>
      <xdr:spPr>
        <a:xfrm>
          <a:off x="14909800" y="976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13864</xdr:rowOff>
    </xdr:from>
    <xdr:to>
      <xdr:col>68</xdr:col>
      <xdr:colOff>203200</xdr:colOff>
      <xdr:row>58</xdr:row>
      <xdr:rowOff>115464</xdr:rowOff>
    </xdr:to>
    <xdr:sp macro="" textlink="">
      <xdr:nvSpPr>
        <xdr:cNvPr id="345" name="楕円 344"/>
        <xdr:cNvSpPr/>
      </xdr:nvSpPr>
      <xdr:spPr>
        <a:xfrm>
          <a:off x="143510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125641</xdr:rowOff>
    </xdr:from>
    <xdr:ext cx="762000" cy="259045"/>
    <xdr:sp macro="" textlink="">
      <xdr:nvSpPr>
        <xdr:cNvPr id="346" name="テキスト ボックス 345"/>
        <xdr:cNvSpPr txBox="1"/>
      </xdr:nvSpPr>
      <xdr:spPr>
        <a:xfrm>
          <a:off x="14020800" y="9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13864</xdr:rowOff>
    </xdr:from>
    <xdr:to>
      <xdr:col>64</xdr:col>
      <xdr:colOff>152400</xdr:colOff>
      <xdr:row>58</xdr:row>
      <xdr:rowOff>115464</xdr:rowOff>
    </xdr:to>
    <xdr:sp macro="" textlink="">
      <xdr:nvSpPr>
        <xdr:cNvPr id="347" name="楕円 346"/>
        <xdr:cNvSpPr/>
      </xdr:nvSpPr>
      <xdr:spPr>
        <a:xfrm>
          <a:off x="134620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125641</xdr:rowOff>
    </xdr:from>
    <xdr:ext cx="762000" cy="259045"/>
    <xdr:sp macro="" textlink="">
      <xdr:nvSpPr>
        <xdr:cNvPr id="348" name="テキスト ボックス 347"/>
        <xdr:cNvSpPr txBox="1"/>
      </xdr:nvSpPr>
      <xdr:spPr>
        <a:xfrm>
          <a:off x="13131800" y="9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本市の償還額は、平成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年度以降、子育て支援センター建設事業や総合体育館整備事業の償還が開始したことが大きい。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は増加が見込まれ、新規発行に際しては、元利償還に交付税措置等があるものを選択するよう努めるほか、償還額以上の新規発行を行わないなど、適切に市債残高を管理しつつ、中長期的に償還額が平準化されるよう勘案し、実質公債費比率の安定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100584</xdr:rowOff>
    </xdr:to>
    <xdr:cxnSp macro="">
      <xdr:nvCxnSpPr>
        <xdr:cNvPr id="379" name="直線コネクタ 378"/>
        <xdr:cNvCxnSpPr/>
      </xdr:nvCxnSpPr>
      <xdr:spPr>
        <a:xfrm>
          <a:off x="16179800" y="67678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81280</xdr:rowOff>
    </xdr:to>
    <xdr:cxnSp macro="">
      <xdr:nvCxnSpPr>
        <xdr:cNvPr id="382" name="直線コネクタ 381"/>
        <xdr:cNvCxnSpPr/>
      </xdr:nvCxnSpPr>
      <xdr:spPr>
        <a:xfrm>
          <a:off x="15290800" y="6753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76454</xdr:rowOff>
    </xdr:to>
    <xdr:cxnSp macro="">
      <xdr:nvCxnSpPr>
        <xdr:cNvPr id="385" name="直線コネクタ 384"/>
        <xdr:cNvCxnSpPr/>
      </xdr:nvCxnSpPr>
      <xdr:spPr>
        <a:xfrm flipV="1">
          <a:off x="14401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39</xdr:row>
      <xdr:rowOff>139192</xdr:rowOff>
    </xdr:to>
    <xdr:cxnSp macro="">
      <xdr:nvCxnSpPr>
        <xdr:cNvPr id="388" name="直線コネクタ 387"/>
        <xdr:cNvCxnSpPr/>
      </xdr:nvCxnSpPr>
      <xdr:spPr>
        <a:xfrm flipV="1">
          <a:off x="13512800" y="67630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49784</xdr:rowOff>
    </xdr:from>
    <xdr:to>
      <xdr:col>81</xdr:col>
      <xdr:colOff>95250</xdr:colOff>
      <xdr:row>39</xdr:row>
      <xdr:rowOff>151384</xdr:rowOff>
    </xdr:to>
    <xdr:sp macro="" textlink="">
      <xdr:nvSpPr>
        <xdr:cNvPr id="398" name="楕円 397"/>
        <xdr:cNvSpPr/>
      </xdr:nvSpPr>
      <xdr:spPr>
        <a:xfrm>
          <a:off x="169672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66311</xdr:rowOff>
    </xdr:from>
    <xdr:ext cx="762000" cy="259045"/>
    <xdr:sp macro="" textlink="">
      <xdr:nvSpPr>
        <xdr:cNvPr id="399" name="公債費負担の状況該当値テキスト"/>
        <xdr:cNvSpPr txBox="1"/>
      </xdr:nvSpPr>
      <xdr:spPr>
        <a:xfrm>
          <a:off x="17106900" y="65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0" name="楕円 399"/>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1" name="テキスト ボックス 400"/>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2" name="楕円 401"/>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3" name="テキスト ボックス 402"/>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4" name="楕円 403"/>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5" name="テキスト ボックス 404"/>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88392</xdr:rowOff>
    </xdr:from>
    <xdr:to>
      <xdr:col>64</xdr:col>
      <xdr:colOff>152400</xdr:colOff>
      <xdr:row>40</xdr:row>
      <xdr:rowOff>18542</xdr:rowOff>
    </xdr:to>
    <xdr:sp macro="" textlink="">
      <xdr:nvSpPr>
        <xdr:cNvPr id="406" name="楕円 405"/>
        <xdr:cNvSpPr/>
      </xdr:nvSpPr>
      <xdr:spPr>
        <a:xfrm>
          <a:off x="13462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28719</xdr:rowOff>
    </xdr:from>
    <xdr:ext cx="762000" cy="259045"/>
    <xdr:sp macro="" textlink="">
      <xdr:nvSpPr>
        <xdr:cNvPr id="407" name="テキスト ボックス 406"/>
        <xdr:cNvSpPr txBox="1"/>
      </xdr:nvSpPr>
      <xdr:spPr>
        <a:xfrm>
          <a:off x="13131800" y="6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年度の借入額が償還額を下回り、平成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年度末と比較して約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百万円減少したことや、下水道事業会計の地方債元金償還に充てる一般会計からの負担額が減少したことなどにより将来負担額は減少し、健全な数値を維持している。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今後も適切に市債残高を管理し、財政の健全化に努めていく。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他の類似団体と比較しても、コンパクトな自治体運営を実現している。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これは、早くから民間委託を推進してきたことや、定年退職者の不補充等により、積極的な人件費削減に努めた結果である。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今後、大量退職が見込まれるが、各種権限委譲や行政サービスとのバランスを考慮しつつ、適切な定員管理や人事評価制度を用いた給与体系の見直し等に努め、人件費の抑制に努める。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111760</xdr:rowOff>
    </xdr:to>
    <xdr:cxnSp macro="">
      <xdr:nvCxnSpPr>
        <xdr:cNvPr id="66" name="直線コネクタ 65"/>
        <xdr:cNvCxnSpPr/>
      </xdr:nvCxnSpPr>
      <xdr:spPr>
        <a:xfrm>
          <a:off x="3987800" y="594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111760</xdr:rowOff>
    </xdr:to>
    <xdr:cxnSp macro="">
      <xdr:nvCxnSpPr>
        <xdr:cNvPr id="69" name="直線コネクタ 68"/>
        <xdr:cNvCxnSpPr/>
      </xdr:nvCxnSpPr>
      <xdr:spPr>
        <a:xfrm>
          <a:off x="3098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111760</xdr:rowOff>
    </xdr:to>
    <xdr:cxnSp macro="">
      <xdr:nvCxnSpPr>
        <xdr:cNvPr id="72" name="直線コネクタ 71"/>
        <xdr:cNvCxnSpPr/>
      </xdr:nvCxnSpPr>
      <xdr:spPr>
        <a:xfrm>
          <a:off x="2209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157480</xdr:rowOff>
    </xdr:to>
    <xdr:cxnSp macro="">
      <xdr:nvCxnSpPr>
        <xdr:cNvPr id="75" name="直線コネクタ 74"/>
        <xdr:cNvCxnSpPr/>
      </xdr:nvCxnSpPr>
      <xdr:spPr>
        <a:xfrm flipV="1">
          <a:off x="1320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140987</xdr:rowOff>
    </xdr:from>
    <xdr:ext cx="762000" cy="259045"/>
    <xdr:sp macro="" textlink="">
      <xdr:nvSpPr>
        <xdr:cNvPr id="86" name="人件費該当値テキスト"/>
        <xdr:cNvSpPr txBox="1"/>
      </xdr:nvSpPr>
      <xdr:spPr>
        <a:xfrm>
          <a:off x="4914900" y="579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ポイント高いが、その原因は、行政改革方針に基づき、業務の民間委託化が進んだ結果である。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年度は基幹系業務システム委託料の減や市長・市議選に係る費用の減により前年と比較し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今後も効率的な行政運営により、物件費の上昇抑制に努める。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44704</xdr:rowOff>
    </xdr:to>
    <xdr:cxnSp macro="">
      <xdr:nvCxnSpPr>
        <xdr:cNvPr id="125" name="直線コネクタ 124"/>
        <xdr:cNvCxnSpPr/>
      </xdr:nvCxnSpPr>
      <xdr:spPr>
        <a:xfrm flipV="1">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44704</xdr:rowOff>
    </xdr:to>
    <xdr:cxnSp macro="">
      <xdr:nvCxnSpPr>
        <xdr:cNvPr id="128" name="直線コネクタ 127"/>
        <xdr:cNvCxnSpPr/>
      </xdr:nvCxnSpPr>
      <xdr:spPr>
        <a:xfrm>
          <a:off x="14782800" y="3094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8128</xdr:rowOff>
    </xdr:to>
    <xdr:cxnSp macro="">
      <xdr:nvCxnSpPr>
        <xdr:cNvPr id="131" name="直線コネクタ 130"/>
        <xdr:cNvCxnSpPr/>
      </xdr:nvCxnSpPr>
      <xdr:spPr>
        <a:xfrm>
          <a:off x="13893800" y="3021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170434</xdr:rowOff>
    </xdr:to>
    <xdr:cxnSp macro="">
      <xdr:nvCxnSpPr>
        <xdr:cNvPr id="134" name="直線コネクタ 133"/>
        <xdr:cNvCxnSpPr/>
      </xdr:nvCxnSpPr>
      <xdr:spPr>
        <a:xfrm flipV="1">
          <a:off x="13004800" y="3021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8" name="楕円 147"/>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9" name="テキスト ボックス 148"/>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2" name="楕円 151"/>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3" name="テキスト ボックス 152"/>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私立保育所の保育費用委託料や障がい児通所支援給付費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今後も伸びが見込まれることから、適正な審査や就労支援等を行うことにより、財政を圧迫する上昇傾向に歯止めをかけるよう努める。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91622</xdr:rowOff>
    </xdr:to>
    <xdr:cxnSp macro="">
      <xdr:nvCxnSpPr>
        <xdr:cNvPr id="188" name="直線コネクタ 187"/>
        <xdr:cNvCxnSpPr/>
      </xdr:nvCxnSpPr>
      <xdr:spPr>
        <a:xfrm flipV="1">
          <a:off x="3987800" y="9809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91622</xdr:rowOff>
    </xdr:to>
    <xdr:cxnSp macro="">
      <xdr:nvCxnSpPr>
        <xdr:cNvPr id="191" name="直線コネクタ 190"/>
        <xdr:cNvCxnSpPr/>
      </xdr:nvCxnSpPr>
      <xdr:spPr>
        <a:xfrm>
          <a:off x="3098800" y="9722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121557</xdr:rowOff>
    </xdr:to>
    <xdr:cxnSp macro="">
      <xdr:nvCxnSpPr>
        <xdr:cNvPr id="194" name="直線コネクタ 193"/>
        <xdr:cNvCxnSpPr/>
      </xdr:nvCxnSpPr>
      <xdr:spPr>
        <a:xfrm>
          <a:off x="2209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121557</xdr:rowOff>
    </xdr:to>
    <xdr:cxnSp macro="">
      <xdr:nvCxnSpPr>
        <xdr:cNvPr id="197" name="直線コネクタ 196"/>
        <xdr:cNvCxnSpPr/>
      </xdr:nvCxnSpPr>
      <xdr:spPr>
        <a:xfrm>
          <a:off x="1320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その他に係る経常収支比率は、累積赤字補てんによる国民健康保険事業特別会計繰出金の増などがあったが、類似団体の平均を下回っている。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今後は、公共施設に対する維持補修の需要増についても予想されることから、予算や事業計画のさらなる適正化とコスト削減に努めていく。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79647</xdr:rowOff>
    </xdr:to>
    <xdr:cxnSp macro="">
      <xdr:nvCxnSpPr>
        <xdr:cNvPr id="251" name="直線コネクタ 250"/>
        <xdr:cNvCxnSpPr/>
      </xdr:nvCxnSpPr>
      <xdr:spPr>
        <a:xfrm>
          <a:off x="15671800" y="9502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92710</xdr:rowOff>
    </xdr:to>
    <xdr:cxnSp macro="">
      <xdr:nvCxnSpPr>
        <xdr:cNvPr id="254" name="直線コネクタ 253"/>
        <xdr:cNvCxnSpPr/>
      </xdr:nvCxnSpPr>
      <xdr:spPr>
        <a:xfrm flipV="1">
          <a:off x="14782800" y="9502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92710</xdr:rowOff>
    </xdr:to>
    <xdr:cxnSp macro="">
      <xdr:nvCxnSpPr>
        <xdr:cNvPr id="257" name="直線コネクタ 256"/>
        <xdr:cNvCxnSpPr/>
      </xdr:nvCxnSpPr>
      <xdr:spPr>
        <a:xfrm>
          <a:off x="13893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86178</xdr:rowOff>
    </xdr:to>
    <xdr:cxnSp macro="">
      <xdr:nvCxnSpPr>
        <xdr:cNvPr id="260" name="直線コネクタ 259"/>
        <xdr:cNvCxnSpPr/>
      </xdr:nvCxnSpPr>
      <xdr:spPr>
        <a:xfrm>
          <a:off x="13004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0" name="楕円 269"/>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1" name="その他該当値テキスト"/>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2" name="楕円 271"/>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3" name="テキスト ボックス 272"/>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類似団体を上回る状況が続いている。これは、ごみ処理や消防など広域で実施することで効率が高まる事業について、積極的に近隣市町と一部事務組合を構成しているためである。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年度については下水道事業会計負担金の減などにより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今後も一部事務組合の施設更新等が見込まれるため、予算や事業計画の適正化を促すなど負担額の平準化に努める。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120469</xdr:rowOff>
    </xdr:to>
    <xdr:cxnSp macro="">
      <xdr:nvCxnSpPr>
        <xdr:cNvPr id="313" name="直線コネクタ 312"/>
        <xdr:cNvCxnSpPr/>
      </xdr:nvCxnSpPr>
      <xdr:spPr>
        <a:xfrm flipV="1">
          <a:off x="15671800" y="6596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87812</xdr:rowOff>
    </xdr:from>
    <xdr:to>
      <xdr:col>78</xdr:col>
      <xdr:colOff>69850</xdr:colOff>
      <xdr:row>38</xdr:row>
      <xdr:rowOff>120469</xdr:rowOff>
    </xdr:to>
    <xdr:cxnSp macro="">
      <xdr:nvCxnSpPr>
        <xdr:cNvPr id="316" name="直線コネクタ 315"/>
        <xdr:cNvCxnSpPr/>
      </xdr:nvCxnSpPr>
      <xdr:spPr>
        <a:xfrm>
          <a:off x="14782800" y="6602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61685</xdr:rowOff>
    </xdr:from>
    <xdr:to>
      <xdr:col>73</xdr:col>
      <xdr:colOff>180975</xdr:colOff>
      <xdr:row>38</xdr:row>
      <xdr:rowOff>87812</xdr:rowOff>
    </xdr:to>
    <xdr:cxnSp macro="">
      <xdr:nvCxnSpPr>
        <xdr:cNvPr id="319" name="直線コネクタ 318"/>
        <xdr:cNvCxnSpPr/>
      </xdr:nvCxnSpPr>
      <xdr:spPr>
        <a:xfrm>
          <a:off x="13893800" y="65767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38</xdr:row>
      <xdr:rowOff>153126</xdr:rowOff>
    </xdr:to>
    <xdr:cxnSp macro="">
      <xdr:nvCxnSpPr>
        <xdr:cNvPr id="322" name="直線コネクタ 321"/>
        <xdr:cNvCxnSpPr/>
      </xdr:nvCxnSpPr>
      <xdr:spPr>
        <a:xfrm flipV="1">
          <a:off x="13004800" y="65767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2" name="楕円 331"/>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3"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69669</xdr:rowOff>
    </xdr:from>
    <xdr:to>
      <xdr:col>78</xdr:col>
      <xdr:colOff>120650</xdr:colOff>
      <xdr:row>38</xdr:row>
      <xdr:rowOff>171269</xdr:rowOff>
    </xdr:to>
    <xdr:sp macro="" textlink="">
      <xdr:nvSpPr>
        <xdr:cNvPr id="334" name="楕円 333"/>
        <xdr:cNvSpPr/>
      </xdr:nvSpPr>
      <xdr:spPr>
        <a:xfrm>
          <a:off x="15621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156046</xdr:rowOff>
    </xdr:from>
    <xdr:ext cx="736600" cy="259045"/>
    <xdr:sp macro="" textlink="">
      <xdr:nvSpPr>
        <xdr:cNvPr id="335" name="テキスト ボックス 334"/>
        <xdr:cNvSpPr txBox="1"/>
      </xdr:nvSpPr>
      <xdr:spPr>
        <a:xfrm>
          <a:off x="15290800" y="667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6" name="楕円 335"/>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7" name="テキスト ボックス 336"/>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xdr:rowOff>
    </xdr:from>
    <xdr:to>
      <xdr:col>69</xdr:col>
      <xdr:colOff>142875</xdr:colOff>
      <xdr:row>38</xdr:row>
      <xdr:rowOff>112485</xdr:rowOff>
    </xdr:to>
    <xdr:sp macro="" textlink="">
      <xdr:nvSpPr>
        <xdr:cNvPr id="338" name="楕円 337"/>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39" name="テキスト ボックス 338"/>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102326</xdr:rowOff>
    </xdr:from>
    <xdr:to>
      <xdr:col>65</xdr:col>
      <xdr:colOff>53975</xdr:colOff>
      <xdr:row>39</xdr:row>
      <xdr:rowOff>32476</xdr:rowOff>
    </xdr:to>
    <xdr:sp macro="" textlink="">
      <xdr:nvSpPr>
        <xdr:cNvPr id="340" name="楕円 339"/>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17253</xdr:rowOff>
    </xdr:from>
    <xdr:ext cx="762000" cy="259045"/>
    <xdr:sp macro="" textlink="">
      <xdr:nvSpPr>
        <xdr:cNvPr id="341" name="テキスト ボックス 340"/>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本市の公債費は近年、類似団体を下回る数値で推移しているが、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子育て支援センター建設事業や総合体育館整備事業に係る本格的な償還が始まったことに加え、今後も施設の老朽化に伴い公債費は増加見込みであることから、繰上償還等により、適切に市債残高を管理するなど、中長期的に償還額が平準化されるよう留意す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71" name="直線コネクタ 370"/>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74" name="直線コネクタ 373"/>
        <xdr:cNvCxnSpPr/>
      </xdr:nvCxnSpPr>
      <xdr:spPr>
        <a:xfrm flipV="1">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127000</xdr:rowOff>
    </xdr:to>
    <xdr:cxnSp macro="">
      <xdr:nvCxnSpPr>
        <xdr:cNvPr id="377" name="直線コネクタ 376"/>
        <xdr:cNvCxnSpPr/>
      </xdr:nvCxnSpPr>
      <xdr:spPr>
        <a:xfrm>
          <a:off x="2209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145287</xdr:rowOff>
    </xdr:to>
    <xdr:cxnSp macro="">
      <xdr:nvCxnSpPr>
        <xdr:cNvPr id="380" name="直線コネクタ 379"/>
        <xdr:cNvCxnSpPr/>
      </xdr:nvCxnSpPr>
      <xdr:spPr>
        <a:xfrm flipV="1">
          <a:off x="1320800" y="131114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90" name="楕円 389"/>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1"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2" name="楕円 391"/>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3" name="テキスト ボックス 392"/>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8" name="楕円 397"/>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9" name="テキスト ボックス 398"/>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基幹系業務システム委託料や下水道事業会計負担金の減少などにより、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扶助費や補助費等については今後も高い水準を維持することが見込まれるため、優先度に応じて計画的に事業廃止・縮小を進めるなど、さらなる経常経費の削減に努める。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117856</xdr:rowOff>
    </xdr:to>
    <xdr:cxnSp macro="">
      <xdr:nvCxnSpPr>
        <xdr:cNvPr id="430" name="直線コネクタ 429"/>
        <xdr:cNvCxnSpPr/>
      </xdr:nvCxnSpPr>
      <xdr:spPr>
        <a:xfrm flipV="1">
          <a:off x="15671800" y="13431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117856</xdr:rowOff>
    </xdr:to>
    <xdr:cxnSp macro="">
      <xdr:nvCxnSpPr>
        <xdr:cNvPr id="433" name="直線コネクタ 432"/>
        <xdr:cNvCxnSpPr/>
      </xdr:nvCxnSpPr>
      <xdr:spPr>
        <a:xfrm>
          <a:off x="14782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30987</xdr:rowOff>
    </xdr:to>
    <xdr:cxnSp macro="">
      <xdr:nvCxnSpPr>
        <xdr:cNvPr id="436" name="直線コネクタ 435"/>
        <xdr:cNvCxnSpPr/>
      </xdr:nvCxnSpPr>
      <xdr:spPr>
        <a:xfrm>
          <a:off x="13893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161289</xdr:rowOff>
    </xdr:to>
    <xdr:cxnSp macro="">
      <xdr:nvCxnSpPr>
        <xdr:cNvPr id="439" name="直線コネクタ 438"/>
        <xdr:cNvCxnSpPr/>
      </xdr:nvCxnSpPr>
      <xdr:spPr>
        <a:xfrm flipV="1">
          <a:off x="13004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1" name="楕円 450"/>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2" name="テキスト ボックス 451"/>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3" name="楕円 452"/>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4" name="テキスト ボックス 453"/>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6" name="テキスト ボックス 455"/>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58844</xdr:rowOff>
    </xdr:from>
    <xdr:ext cx="762000" cy="259045"/>
    <xdr:sp macro="" textlink="">
      <xdr:nvSpPr>
        <xdr:cNvPr id="46" name="人口1人当たり決算額の推移最小値テキスト130"/>
        <xdr:cNvSpPr txBox="1"/>
      </xdr:nvSpPr>
      <xdr:spPr>
        <a:xfrm>
          <a:off x="5740400" y="33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48666</xdr:rowOff>
    </xdr:from>
    <xdr:to>
      <xdr:col>29</xdr:col>
      <xdr:colOff>127000</xdr:colOff>
      <xdr:row>19</xdr:row>
      <xdr:rowOff>53410</xdr:rowOff>
    </xdr:to>
    <xdr:cxnSp macro="">
      <xdr:nvCxnSpPr>
        <xdr:cNvPr id="50" name="直線コネクタ 49"/>
        <xdr:cNvCxnSpPr/>
      </xdr:nvCxnSpPr>
      <xdr:spPr bwMode="auto">
        <a:xfrm flipV="1">
          <a:off x="5003800" y="3353841"/>
          <a:ext cx="647700" cy="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53410</xdr:rowOff>
    </xdr:from>
    <xdr:to>
      <xdr:col>26</xdr:col>
      <xdr:colOff>50800</xdr:colOff>
      <xdr:row>19</xdr:row>
      <xdr:rowOff>70745</xdr:rowOff>
    </xdr:to>
    <xdr:cxnSp macro="">
      <xdr:nvCxnSpPr>
        <xdr:cNvPr id="53" name="直線コネクタ 52"/>
        <xdr:cNvCxnSpPr/>
      </xdr:nvCxnSpPr>
      <xdr:spPr bwMode="auto">
        <a:xfrm flipV="1">
          <a:off x="4305300" y="3358585"/>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70745</xdr:rowOff>
    </xdr:from>
    <xdr:to>
      <xdr:col>22</xdr:col>
      <xdr:colOff>114300</xdr:colOff>
      <xdr:row>19</xdr:row>
      <xdr:rowOff>103397</xdr:rowOff>
    </xdr:to>
    <xdr:cxnSp macro="">
      <xdr:nvCxnSpPr>
        <xdr:cNvPr id="56" name="直線コネクタ 55"/>
        <xdr:cNvCxnSpPr/>
      </xdr:nvCxnSpPr>
      <xdr:spPr bwMode="auto">
        <a:xfrm flipV="1">
          <a:off x="3606800" y="3375920"/>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103397</xdr:rowOff>
    </xdr:from>
    <xdr:to>
      <xdr:col>18</xdr:col>
      <xdr:colOff>177800</xdr:colOff>
      <xdr:row>19</xdr:row>
      <xdr:rowOff>109226</xdr:rowOff>
    </xdr:to>
    <xdr:cxnSp macro="">
      <xdr:nvCxnSpPr>
        <xdr:cNvPr id="59" name="直線コネクタ 58"/>
        <xdr:cNvCxnSpPr/>
      </xdr:nvCxnSpPr>
      <xdr:spPr bwMode="auto">
        <a:xfrm flipV="1">
          <a:off x="2908300" y="3408572"/>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169316</xdr:rowOff>
    </xdr:from>
    <xdr:to>
      <xdr:col>29</xdr:col>
      <xdr:colOff>177800</xdr:colOff>
      <xdr:row>19</xdr:row>
      <xdr:rowOff>99466</xdr:rowOff>
    </xdr:to>
    <xdr:sp macro="" textlink="">
      <xdr:nvSpPr>
        <xdr:cNvPr id="69" name="楕円 68"/>
        <xdr:cNvSpPr/>
      </xdr:nvSpPr>
      <xdr:spPr bwMode="auto">
        <a:xfrm>
          <a:off x="5600700" y="330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77893</xdr:rowOff>
    </xdr:from>
    <xdr:ext cx="762000" cy="259045"/>
    <xdr:sp macro="" textlink="">
      <xdr:nvSpPr>
        <xdr:cNvPr id="70" name="人口1人当たり決算額の推移該当値テキスト130"/>
        <xdr:cNvSpPr txBox="1"/>
      </xdr:nvSpPr>
      <xdr:spPr>
        <a:xfrm>
          <a:off x="5740400" y="32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2610</xdr:rowOff>
    </xdr:from>
    <xdr:to>
      <xdr:col>26</xdr:col>
      <xdr:colOff>101600</xdr:colOff>
      <xdr:row>19</xdr:row>
      <xdr:rowOff>104210</xdr:rowOff>
    </xdr:to>
    <xdr:sp macro="" textlink="">
      <xdr:nvSpPr>
        <xdr:cNvPr id="71" name="楕円 70"/>
        <xdr:cNvSpPr/>
      </xdr:nvSpPr>
      <xdr:spPr bwMode="auto">
        <a:xfrm>
          <a:off x="4953000" y="330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88987</xdr:rowOff>
    </xdr:from>
    <xdr:ext cx="736600" cy="259045"/>
    <xdr:sp macro="" textlink="">
      <xdr:nvSpPr>
        <xdr:cNvPr id="72" name="テキスト ボックス 71"/>
        <xdr:cNvSpPr txBox="1"/>
      </xdr:nvSpPr>
      <xdr:spPr>
        <a:xfrm>
          <a:off x="4622800" y="339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19945</xdr:rowOff>
    </xdr:from>
    <xdr:to>
      <xdr:col>22</xdr:col>
      <xdr:colOff>165100</xdr:colOff>
      <xdr:row>19</xdr:row>
      <xdr:rowOff>121545</xdr:rowOff>
    </xdr:to>
    <xdr:sp macro="" textlink="">
      <xdr:nvSpPr>
        <xdr:cNvPr id="73" name="楕円 72"/>
        <xdr:cNvSpPr/>
      </xdr:nvSpPr>
      <xdr:spPr bwMode="auto">
        <a:xfrm>
          <a:off x="4254500" y="332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106322</xdr:rowOff>
    </xdr:from>
    <xdr:ext cx="762000" cy="259045"/>
    <xdr:sp macro="" textlink="">
      <xdr:nvSpPr>
        <xdr:cNvPr id="74" name="テキスト ボックス 73"/>
        <xdr:cNvSpPr txBox="1"/>
      </xdr:nvSpPr>
      <xdr:spPr>
        <a:xfrm>
          <a:off x="3924300" y="34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52597</xdr:rowOff>
    </xdr:from>
    <xdr:to>
      <xdr:col>19</xdr:col>
      <xdr:colOff>38100</xdr:colOff>
      <xdr:row>19</xdr:row>
      <xdr:rowOff>154197</xdr:rowOff>
    </xdr:to>
    <xdr:sp macro="" textlink="">
      <xdr:nvSpPr>
        <xdr:cNvPr id="75" name="楕円 74"/>
        <xdr:cNvSpPr/>
      </xdr:nvSpPr>
      <xdr:spPr bwMode="auto">
        <a:xfrm>
          <a:off x="3556000" y="335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138974</xdr:rowOff>
    </xdr:from>
    <xdr:ext cx="762000" cy="259045"/>
    <xdr:sp macro="" textlink="">
      <xdr:nvSpPr>
        <xdr:cNvPr id="76" name="テキスト ボックス 75"/>
        <xdr:cNvSpPr txBox="1"/>
      </xdr:nvSpPr>
      <xdr:spPr>
        <a:xfrm>
          <a:off x="3225800" y="34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58426</xdr:rowOff>
    </xdr:from>
    <xdr:to>
      <xdr:col>15</xdr:col>
      <xdr:colOff>101600</xdr:colOff>
      <xdr:row>19</xdr:row>
      <xdr:rowOff>160026</xdr:rowOff>
    </xdr:to>
    <xdr:sp macro="" textlink="">
      <xdr:nvSpPr>
        <xdr:cNvPr id="77" name="楕円 76"/>
        <xdr:cNvSpPr/>
      </xdr:nvSpPr>
      <xdr:spPr bwMode="auto">
        <a:xfrm>
          <a:off x="2857500" y="336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144803</xdr:rowOff>
    </xdr:from>
    <xdr:ext cx="762000" cy="259045"/>
    <xdr:sp macro="" textlink="">
      <xdr:nvSpPr>
        <xdr:cNvPr id="78" name="テキスト ボックス 77"/>
        <xdr:cNvSpPr txBox="1"/>
      </xdr:nvSpPr>
      <xdr:spPr>
        <a:xfrm>
          <a:off x="2527300" y="34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107438</xdr:rowOff>
    </xdr:from>
    <xdr:to>
      <xdr:col>29</xdr:col>
      <xdr:colOff>127000</xdr:colOff>
      <xdr:row>37</xdr:row>
      <xdr:rowOff>123603</xdr:rowOff>
    </xdr:to>
    <xdr:cxnSp macro="">
      <xdr:nvCxnSpPr>
        <xdr:cNvPr id="113" name="直線コネクタ 112"/>
        <xdr:cNvCxnSpPr/>
      </xdr:nvCxnSpPr>
      <xdr:spPr bwMode="auto">
        <a:xfrm flipV="1">
          <a:off x="5003800" y="7232138"/>
          <a:ext cx="6477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94833</xdr:rowOff>
    </xdr:from>
    <xdr:to>
      <xdr:col>26</xdr:col>
      <xdr:colOff>50800</xdr:colOff>
      <xdr:row>37</xdr:row>
      <xdr:rowOff>123603</xdr:rowOff>
    </xdr:to>
    <xdr:cxnSp macro="">
      <xdr:nvCxnSpPr>
        <xdr:cNvPr id="116" name="直線コネクタ 115"/>
        <xdr:cNvCxnSpPr/>
      </xdr:nvCxnSpPr>
      <xdr:spPr bwMode="auto">
        <a:xfrm>
          <a:off x="4305300" y="7219533"/>
          <a:ext cx="698500" cy="2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94833</xdr:rowOff>
    </xdr:from>
    <xdr:to>
      <xdr:col>22</xdr:col>
      <xdr:colOff>114300</xdr:colOff>
      <xdr:row>37</xdr:row>
      <xdr:rowOff>175888</xdr:rowOff>
    </xdr:to>
    <xdr:cxnSp macro="">
      <xdr:nvCxnSpPr>
        <xdr:cNvPr id="119" name="直線コネクタ 118"/>
        <xdr:cNvCxnSpPr/>
      </xdr:nvCxnSpPr>
      <xdr:spPr bwMode="auto">
        <a:xfrm flipV="1">
          <a:off x="3606800" y="7219533"/>
          <a:ext cx="698500" cy="8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173732</xdr:rowOff>
    </xdr:from>
    <xdr:to>
      <xdr:col>18</xdr:col>
      <xdr:colOff>177800</xdr:colOff>
      <xdr:row>37</xdr:row>
      <xdr:rowOff>175888</xdr:rowOff>
    </xdr:to>
    <xdr:cxnSp macro="">
      <xdr:nvCxnSpPr>
        <xdr:cNvPr id="122" name="直線コネクタ 121"/>
        <xdr:cNvCxnSpPr/>
      </xdr:nvCxnSpPr>
      <xdr:spPr bwMode="auto">
        <a:xfrm>
          <a:off x="2908300" y="7298432"/>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56638</xdr:rowOff>
    </xdr:from>
    <xdr:to>
      <xdr:col>29</xdr:col>
      <xdr:colOff>177800</xdr:colOff>
      <xdr:row>37</xdr:row>
      <xdr:rowOff>158238</xdr:rowOff>
    </xdr:to>
    <xdr:sp macro="" textlink="">
      <xdr:nvSpPr>
        <xdr:cNvPr id="132" name="楕円 131"/>
        <xdr:cNvSpPr/>
      </xdr:nvSpPr>
      <xdr:spPr bwMode="auto">
        <a:xfrm>
          <a:off x="5600700" y="71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28715</xdr:rowOff>
    </xdr:from>
    <xdr:ext cx="762000" cy="259045"/>
    <xdr:sp macro="" textlink="">
      <xdr:nvSpPr>
        <xdr:cNvPr id="133" name="人口1人当たり決算額の推移該当値テキスト445"/>
        <xdr:cNvSpPr txBox="1"/>
      </xdr:nvSpPr>
      <xdr:spPr>
        <a:xfrm>
          <a:off x="5740400" y="71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72803</xdr:rowOff>
    </xdr:from>
    <xdr:to>
      <xdr:col>26</xdr:col>
      <xdr:colOff>101600</xdr:colOff>
      <xdr:row>37</xdr:row>
      <xdr:rowOff>174403</xdr:rowOff>
    </xdr:to>
    <xdr:sp macro="" textlink="">
      <xdr:nvSpPr>
        <xdr:cNvPr id="134" name="楕円 133"/>
        <xdr:cNvSpPr/>
      </xdr:nvSpPr>
      <xdr:spPr bwMode="auto">
        <a:xfrm>
          <a:off x="4953000" y="719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159180</xdr:rowOff>
    </xdr:from>
    <xdr:ext cx="736600" cy="259045"/>
    <xdr:sp macro="" textlink="">
      <xdr:nvSpPr>
        <xdr:cNvPr id="135" name="テキスト ボックス 134"/>
        <xdr:cNvSpPr txBox="1"/>
      </xdr:nvSpPr>
      <xdr:spPr>
        <a:xfrm>
          <a:off x="4622800" y="728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44033</xdr:rowOff>
    </xdr:from>
    <xdr:to>
      <xdr:col>22</xdr:col>
      <xdr:colOff>165100</xdr:colOff>
      <xdr:row>37</xdr:row>
      <xdr:rowOff>145633</xdr:rowOff>
    </xdr:to>
    <xdr:sp macro="" textlink="">
      <xdr:nvSpPr>
        <xdr:cNvPr id="136" name="楕円 135"/>
        <xdr:cNvSpPr/>
      </xdr:nvSpPr>
      <xdr:spPr bwMode="auto">
        <a:xfrm>
          <a:off x="4254500" y="71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130410</xdr:rowOff>
    </xdr:from>
    <xdr:ext cx="762000" cy="259045"/>
    <xdr:sp macro="" textlink="">
      <xdr:nvSpPr>
        <xdr:cNvPr id="137" name="テキスト ボックス 136"/>
        <xdr:cNvSpPr txBox="1"/>
      </xdr:nvSpPr>
      <xdr:spPr>
        <a:xfrm>
          <a:off x="3924300" y="72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125088</xdr:rowOff>
    </xdr:from>
    <xdr:to>
      <xdr:col>19</xdr:col>
      <xdr:colOff>38100</xdr:colOff>
      <xdr:row>37</xdr:row>
      <xdr:rowOff>226688</xdr:rowOff>
    </xdr:to>
    <xdr:sp macro="" textlink="">
      <xdr:nvSpPr>
        <xdr:cNvPr id="138" name="楕円 137"/>
        <xdr:cNvSpPr/>
      </xdr:nvSpPr>
      <xdr:spPr bwMode="auto">
        <a:xfrm>
          <a:off x="3556000" y="724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211465</xdr:rowOff>
    </xdr:from>
    <xdr:ext cx="762000" cy="259045"/>
    <xdr:sp macro="" textlink="">
      <xdr:nvSpPr>
        <xdr:cNvPr id="139" name="テキスト ボックス 138"/>
        <xdr:cNvSpPr txBox="1"/>
      </xdr:nvSpPr>
      <xdr:spPr>
        <a:xfrm>
          <a:off x="3225800" y="733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122932</xdr:rowOff>
    </xdr:from>
    <xdr:to>
      <xdr:col>15</xdr:col>
      <xdr:colOff>101600</xdr:colOff>
      <xdr:row>37</xdr:row>
      <xdr:rowOff>224532</xdr:rowOff>
    </xdr:to>
    <xdr:sp macro="" textlink="">
      <xdr:nvSpPr>
        <xdr:cNvPr id="140" name="楕円 139"/>
        <xdr:cNvSpPr/>
      </xdr:nvSpPr>
      <xdr:spPr bwMode="auto">
        <a:xfrm>
          <a:off x="2857500" y="724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209309</xdr:rowOff>
    </xdr:from>
    <xdr:ext cx="762000" cy="259045"/>
    <xdr:sp macro="" textlink="">
      <xdr:nvSpPr>
        <xdr:cNvPr id="141" name="テキスト ボックス 140"/>
        <xdr:cNvSpPr txBox="1"/>
      </xdr:nvSpPr>
      <xdr:spPr>
        <a:xfrm>
          <a:off x="2527300" y="733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37059</xdr:rowOff>
    </xdr:from>
    <xdr:to>
      <xdr:col>24</xdr:col>
      <xdr:colOff>63500</xdr:colOff>
      <xdr:row>39</xdr:row>
      <xdr:rowOff>51022</xdr:rowOff>
    </xdr:to>
    <xdr:cxnSp macro="">
      <xdr:nvCxnSpPr>
        <xdr:cNvPr id="61" name="直線コネクタ 60"/>
        <xdr:cNvCxnSpPr/>
      </xdr:nvCxnSpPr>
      <xdr:spPr>
        <a:xfrm flipV="1">
          <a:off x="3797300" y="6723609"/>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51022</xdr:rowOff>
    </xdr:from>
    <xdr:to>
      <xdr:col>19</xdr:col>
      <xdr:colOff>177800</xdr:colOff>
      <xdr:row>39</xdr:row>
      <xdr:rowOff>68929</xdr:rowOff>
    </xdr:to>
    <xdr:cxnSp macro="">
      <xdr:nvCxnSpPr>
        <xdr:cNvPr id="64" name="直線コネクタ 63"/>
        <xdr:cNvCxnSpPr/>
      </xdr:nvCxnSpPr>
      <xdr:spPr>
        <a:xfrm flipV="1">
          <a:off x="2908300" y="673757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63271</xdr:rowOff>
    </xdr:from>
    <xdr:to>
      <xdr:col>15</xdr:col>
      <xdr:colOff>50800</xdr:colOff>
      <xdr:row>39</xdr:row>
      <xdr:rowOff>68929</xdr:rowOff>
    </xdr:to>
    <xdr:cxnSp macro="">
      <xdr:nvCxnSpPr>
        <xdr:cNvPr id="67" name="直線コネクタ 66"/>
        <xdr:cNvCxnSpPr/>
      </xdr:nvCxnSpPr>
      <xdr:spPr>
        <a:xfrm>
          <a:off x="2019300" y="6749821"/>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55385</xdr:rowOff>
    </xdr:from>
    <xdr:to>
      <xdr:col>10</xdr:col>
      <xdr:colOff>114300</xdr:colOff>
      <xdr:row>39</xdr:row>
      <xdr:rowOff>63271</xdr:rowOff>
    </xdr:to>
    <xdr:cxnSp macro="">
      <xdr:nvCxnSpPr>
        <xdr:cNvPr id="70" name="直線コネクタ 69"/>
        <xdr:cNvCxnSpPr/>
      </xdr:nvCxnSpPr>
      <xdr:spPr>
        <a:xfrm>
          <a:off x="1130300" y="674193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157709</xdr:rowOff>
    </xdr:from>
    <xdr:to>
      <xdr:col>24</xdr:col>
      <xdr:colOff>114300</xdr:colOff>
      <xdr:row>39</xdr:row>
      <xdr:rowOff>87859</xdr:rowOff>
    </xdr:to>
    <xdr:sp macro="" textlink="">
      <xdr:nvSpPr>
        <xdr:cNvPr id="80" name="楕円 79"/>
        <xdr:cNvSpPr/>
      </xdr:nvSpPr>
      <xdr:spPr>
        <a:xfrm>
          <a:off x="45847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72636</xdr:rowOff>
    </xdr:from>
    <xdr:ext cx="534377" cy="259045"/>
    <xdr:sp macro="" textlink="">
      <xdr:nvSpPr>
        <xdr:cNvPr id="81" name="人件費該当値テキスト"/>
        <xdr:cNvSpPr txBox="1"/>
      </xdr:nvSpPr>
      <xdr:spPr>
        <a:xfrm>
          <a:off x="4686300" y="65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222</xdr:rowOff>
    </xdr:from>
    <xdr:to>
      <xdr:col>20</xdr:col>
      <xdr:colOff>38100</xdr:colOff>
      <xdr:row>39</xdr:row>
      <xdr:rowOff>101822</xdr:rowOff>
    </xdr:to>
    <xdr:sp macro="" textlink="">
      <xdr:nvSpPr>
        <xdr:cNvPr id="82" name="楕円 81"/>
        <xdr:cNvSpPr/>
      </xdr:nvSpPr>
      <xdr:spPr>
        <a:xfrm>
          <a:off x="3746500" y="66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92949</xdr:rowOff>
    </xdr:from>
    <xdr:ext cx="534377" cy="259045"/>
    <xdr:sp macro="" textlink="">
      <xdr:nvSpPr>
        <xdr:cNvPr id="83" name="テキスト ボックス 82"/>
        <xdr:cNvSpPr txBox="1"/>
      </xdr:nvSpPr>
      <xdr:spPr>
        <a:xfrm>
          <a:off x="3530111" y="67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18129</xdr:rowOff>
    </xdr:from>
    <xdr:to>
      <xdr:col>15</xdr:col>
      <xdr:colOff>101600</xdr:colOff>
      <xdr:row>39</xdr:row>
      <xdr:rowOff>119729</xdr:rowOff>
    </xdr:to>
    <xdr:sp macro="" textlink="">
      <xdr:nvSpPr>
        <xdr:cNvPr id="84" name="楕円 83"/>
        <xdr:cNvSpPr/>
      </xdr:nvSpPr>
      <xdr:spPr>
        <a:xfrm>
          <a:off x="2857500" y="67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110856</xdr:rowOff>
    </xdr:from>
    <xdr:ext cx="534377" cy="259045"/>
    <xdr:sp macro="" textlink="">
      <xdr:nvSpPr>
        <xdr:cNvPr id="85" name="テキスト ボックス 84"/>
        <xdr:cNvSpPr txBox="1"/>
      </xdr:nvSpPr>
      <xdr:spPr>
        <a:xfrm>
          <a:off x="2641111" y="67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12471</xdr:rowOff>
    </xdr:from>
    <xdr:to>
      <xdr:col>10</xdr:col>
      <xdr:colOff>165100</xdr:colOff>
      <xdr:row>39</xdr:row>
      <xdr:rowOff>114071</xdr:rowOff>
    </xdr:to>
    <xdr:sp macro="" textlink="">
      <xdr:nvSpPr>
        <xdr:cNvPr id="86" name="楕円 85"/>
        <xdr:cNvSpPr/>
      </xdr:nvSpPr>
      <xdr:spPr>
        <a:xfrm>
          <a:off x="1968500" y="66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105198</xdr:rowOff>
    </xdr:from>
    <xdr:ext cx="534377" cy="259045"/>
    <xdr:sp macro="" textlink="">
      <xdr:nvSpPr>
        <xdr:cNvPr id="87" name="テキスト ボックス 86"/>
        <xdr:cNvSpPr txBox="1"/>
      </xdr:nvSpPr>
      <xdr:spPr>
        <a:xfrm>
          <a:off x="1752111" y="67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4585</xdr:rowOff>
    </xdr:from>
    <xdr:to>
      <xdr:col>6</xdr:col>
      <xdr:colOff>38100</xdr:colOff>
      <xdr:row>39</xdr:row>
      <xdr:rowOff>106185</xdr:rowOff>
    </xdr:to>
    <xdr:sp macro="" textlink="">
      <xdr:nvSpPr>
        <xdr:cNvPr id="88" name="楕円 87"/>
        <xdr:cNvSpPr/>
      </xdr:nvSpPr>
      <xdr:spPr>
        <a:xfrm>
          <a:off x="1079500" y="66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97312</xdr:rowOff>
    </xdr:from>
    <xdr:ext cx="534377" cy="259045"/>
    <xdr:sp macro="" textlink="">
      <xdr:nvSpPr>
        <xdr:cNvPr id="89" name="テキスト ボックス 88"/>
        <xdr:cNvSpPr txBox="1"/>
      </xdr:nvSpPr>
      <xdr:spPr>
        <a:xfrm>
          <a:off x="863111" y="67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48123</xdr:rowOff>
    </xdr:from>
    <xdr:to>
      <xdr:col>24</xdr:col>
      <xdr:colOff>63500</xdr:colOff>
      <xdr:row>55</xdr:row>
      <xdr:rowOff>66617</xdr:rowOff>
    </xdr:to>
    <xdr:cxnSp macro="">
      <xdr:nvCxnSpPr>
        <xdr:cNvPr id="117" name="直線コネクタ 116"/>
        <xdr:cNvCxnSpPr/>
      </xdr:nvCxnSpPr>
      <xdr:spPr>
        <a:xfrm>
          <a:off x="3797300" y="9477873"/>
          <a:ext cx="8382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39047</xdr:rowOff>
    </xdr:from>
    <xdr:to>
      <xdr:col>19</xdr:col>
      <xdr:colOff>177800</xdr:colOff>
      <xdr:row>55</xdr:row>
      <xdr:rowOff>48123</xdr:rowOff>
    </xdr:to>
    <xdr:cxnSp macro="">
      <xdr:nvCxnSpPr>
        <xdr:cNvPr id="120" name="直線コネクタ 119"/>
        <xdr:cNvCxnSpPr/>
      </xdr:nvCxnSpPr>
      <xdr:spPr>
        <a:xfrm>
          <a:off x="2908300" y="9468797"/>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39047</xdr:rowOff>
    </xdr:from>
    <xdr:to>
      <xdr:col>15</xdr:col>
      <xdr:colOff>50800</xdr:colOff>
      <xdr:row>55</xdr:row>
      <xdr:rowOff>124201</xdr:rowOff>
    </xdr:to>
    <xdr:cxnSp macro="">
      <xdr:nvCxnSpPr>
        <xdr:cNvPr id="123" name="直線コネクタ 122"/>
        <xdr:cNvCxnSpPr/>
      </xdr:nvCxnSpPr>
      <xdr:spPr>
        <a:xfrm flipV="1">
          <a:off x="2019300" y="9468797"/>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122144</xdr:rowOff>
    </xdr:from>
    <xdr:to>
      <xdr:col>10</xdr:col>
      <xdr:colOff>114300</xdr:colOff>
      <xdr:row>55</xdr:row>
      <xdr:rowOff>124201</xdr:rowOff>
    </xdr:to>
    <xdr:cxnSp macro="">
      <xdr:nvCxnSpPr>
        <xdr:cNvPr id="126" name="直線コネクタ 125"/>
        <xdr:cNvCxnSpPr/>
      </xdr:nvCxnSpPr>
      <xdr:spPr>
        <a:xfrm>
          <a:off x="1130300" y="955189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15817</xdr:rowOff>
    </xdr:from>
    <xdr:to>
      <xdr:col>24</xdr:col>
      <xdr:colOff>114300</xdr:colOff>
      <xdr:row>55</xdr:row>
      <xdr:rowOff>117417</xdr:rowOff>
    </xdr:to>
    <xdr:sp macro="" textlink="">
      <xdr:nvSpPr>
        <xdr:cNvPr id="136" name="楕円 135"/>
        <xdr:cNvSpPr/>
      </xdr:nvSpPr>
      <xdr:spPr>
        <a:xfrm>
          <a:off x="4584700" y="94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165694</xdr:rowOff>
    </xdr:from>
    <xdr:ext cx="534377" cy="259045"/>
    <xdr:sp macro="" textlink="">
      <xdr:nvSpPr>
        <xdr:cNvPr id="137" name="物件費該当値テキスト"/>
        <xdr:cNvSpPr txBox="1"/>
      </xdr:nvSpPr>
      <xdr:spPr>
        <a:xfrm>
          <a:off x="4686300" y="94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168773</xdr:rowOff>
    </xdr:from>
    <xdr:to>
      <xdr:col>20</xdr:col>
      <xdr:colOff>38100</xdr:colOff>
      <xdr:row>55</xdr:row>
      <xdr:rowOff>98923</xdr:rowOff>
    </xdr:to>
    <xdr:sp macro="" textlink="">
      <xdr:nvSpPr>
        <xdr:cNvPr id="138" name="楕円 137"/>
        <xdr:cNvSpPr/>
      </xdr:nvSpPr>
      <xdr:spPr>
        <a:xfrm>
          <a:off x="3746500" y="94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90050</xdr:rowOff>
    </xdr:from>
    <xdr:ext cx="534377" cy="259045"/>
    <xdr:sp macro="" textlink="">
      <xdr:nvSpPr>
        <xdr:cNvPr id="139" name="テキスト ボックス 138"/>
        <xdr:cNvSpPr txBox="1"/>
      </xdr:nvSpPr>
      <xdr:spPr>
        <a:xfrm>
          <a:off x="3530111" y="951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159697</xdr:rowOff>
    </xdr:from>
    <xdr:to>
      <xdr:col>15</xdr:col>
      <xdr:colOff>101600</xdr:colOff>
      <xdr:row>55</xdr:row>
      <xdr:rowOff>89847</xdr:rowOff>
    </xdr:to>
    <xdr:sp macro="" textlink="">
      <xdr:nvSpPr>
        <xdr:cNvPr id="140" name="楕円 139"/>
        <xdr:cNvSpPr/>
      </xdr:nvSpPr>
      <xdr:spPr>
        <a:xfrm>
          <a:off x="2857500" y="94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80974</xdr:rowOff>
    </xdr:from>
    <xdr:ext cx="534377" cy="259045"/>
    <xdr:sp macro="" textlink="">
      <xdr:nvSpPr>
        <xdr:cNvPr id="141" name="テキスト ボックス 140"/>
        <xdr:cNvSpPr txBox="1"/>
      </xdr:nvSpPr>
      <xdr:spPr>
        <a:xfrm>
          <a:off x="2641111" y="95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73401</xdr:rowOff>
    </xdr:from>
    <xdr:to>
      <xdr:col>10</xdr:col>
      <xdr:colOff>165100</xdr:colOff>
      <xdr:row>56</xdr:row>
      <xdr:rowOff>3551</xdr:rowOff>
    </xdr:to>
    <xdr:sp macro="" textlink="">
      <xdr:nvSpPr>
        <xdr:cNvPr id="142" name="楕円 141"/>
        <xdr:cNvSpPr/>
      </xdr:nvSpPr>
      <xdr:spPr>
        <a:xfrm>
          <a:off x="1968500" y="95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166128</xdr:rowOff>
    </xdr:from>
    <xdr:ext cx="534377" cy="259045"/>
    <xdr:sp macro="" textlink="">
      <xdr:nvSpPr>
        <xdr:cNvPr id="143" name="テキスト ボックス 142"/>
        <xdr:cNvSpPr txBox="1"/>
      </xdr:nvSpPr>
      <xdr:spPr>
        <a:xfrm>
          <a:off x="1752111" y="95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71344</xdr:rowOff>
    </xdr:from>
    <xdr:to>
      <xdr:col>6</xdr:col>
      <xdr:colOff>38100</xdr:colOff>
      <xdr:row>56</xdr:row>
      <xdr:rowOff>1494</xdr:rowOff>
    </xdr:to>
    <xdr:sp macro="" textlink="">
      <xdr:nvSpPr>
        <xdr:cNvPr id="144" name="楕円 143"/>
        <xdr:cNvSpPr/>
      </xdr:nvSpPr>
      <xdr:spPr>
        <a:xfrm>
          <a:off x="1079500" y="9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164071</xdr:rowOff>
    </xdr:from>
    <xdr:ext cx="534377" cy="259045"/>
    <xdr:sp macro="" textlink="">
      <xdr:nvSpPr>
        <xdr:cNvPr id="145" name="テキスト ボックス 144"/>
        <xdr:cNvSpPr txBox="1"/>
      </xdr:nvSpPr>
      <xdr:spPr>
        <a:xfrm>
          <a:off x="863111" y="959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88173</xdr:rowOff>
    </xdr:from>
    <xdr:to>
      <xdr:col>24</xdr:col>
      <xdr:colOff>63500</xdr:colOff>
      <xdr:row>78</xdr:row>
      <xdr:rowOff>94391</xdr:rowOff>
    </xdr:to>
    <xdr:cxnSp macro="">
      <xdr:nvCxnSpPr>
        <xdr:cNvPr id="172" name="直線コネクタ 171"/>
        <xdr:cNvCxnSpPr/>
      </xdr:nvCxnSpPr>
      <xdr:spPr>
        <a:xfrm flipV="1">
          <a:off x="3797300" y="13461273"/>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94391</xdr:rowOff>
    </xdr:from>
    <xdr:to>
      <xdr:col>19</xdr:col>
      <xdr:colOff>177800</xdr:colOff>
      <xdr:row>78</xdr:row>
      <xdr:rowOff>102758</xdr:rowOff>
    </xdr:to>
    <xdr:cxnSp macro="">
      <xdr:nvCxnSpPr>
        <xdr:cNvPr id="175" name="直線コネクタ 174"/>
        <xdr:cNvCxnSpPr/>
      </xdr:nvCxnSpPr>
      <xdr:spPr>
        <a:xfrm flipV="1">
          <a:off x="2908300" y="134674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100975</xdr:rowOff>
    </xdr:from>
    <xdr:to>
      <xdr:col>15</xdr:col>
      <xdr:colOff>50800</xdr:colOff>
      <xdr:row>78</xdr:row>
      <xdr:rowOff>102758</xdr:rowOff>
    </xdr:to>
    <xdr:cxnSp macro="">
      <xdr:nvCxnSpPr>
        <xdr:cNvPr id="178" name="直線コネクタ 177"/>
        <xdr:cNvCxnSpPr/>
      </xdr:nvCxnSpPr>
      <xdr:spPr>
        <a:xfrm>
          <a:off x="2019300" y="134740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96678</xdr:rowOff>
    </xdr:from>
    <xdr:to>
      <xdr:col>10</xdr:col>
      <xdr:colOff>114300</xdr:colOff>
      <xdr:row>78</xdr:row>
      <xdr:rowOff>100975</xdr:rowOff>
    </xdr:to>
    <xdr:cxnSp macro="">
      <xdr:nvCxnSpPr>
        <xdr:cNvPr id="181" name="直線コネクタ 180"/>
        <xdr:cNvCxnSpPr/>
      </xdr:nvCxnSpPr>
      <xdr:spPr>
        <a:xfrm>
          <a:off x="1130300" y="1346977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37373</xdr:rowOff>
    </xdr:from>
    <xdr:to>
      <xdr:col>24</xdr:col>
      <xdr:colOff>114300</xdr:colOff>
      <xdr:row>78</xdr:row>
      <xdr:rowOff>138973</xdr:rowOff>
    </xdr:to>
    <xdr:sp macro="" textlink="">
      <xdr:nvSpPr>
        <xdr:cNvPr id="191" name="楕円 190"/>
        <xdr:cNvSpPr/>
      </xdr:nvSpPr>
      <xdr:spPr>
        <a:xfrm>
          <a:off x="45847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123750</xdr:rowOff>
    </xdr:from>
    <xdr:ext cx="469744" cy="259045"/>
    <xdr:sp macro="" textlink="">
      <xdr:nvSpPr>
        <xdr:cNvPr id="192" name="維持補修費該当値テキスト"/>
        <xdr:cNvSpPr txBox="1"/>
      </xdr:nvSpPr>
      <xdr:spPr>
        <a:xfrm>
          <a:off x="4686300" y="1332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43591</xdr:rowOff>
    </xdr:from>
    <xdr:to>
      <xdr:col>20</xdr:col>
      <xdr:colOff>38100</xdr:colOff>
      <xdr:row>78</xdr:row>
      <xdr:rowOff>145191</xdr:rowOff>
    </xdr:to>
    <xdr:sp macro="" textlink="">
      <xdr:nvSpPr>
        <xdr:cNvPr id="193" name="楕円 192"/>
        <xdr:cNvSpPr/>
      </xdr:nvSpPr>
      <xdr:spPr>
        <a:xfrm>
          <a:off x="3746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136318</xdr:rowOff>
    </xdr:from>
    <xdr:ext cx="378565" cy="259045"/>
    <xdr:sp macro="" textlink="">
      <xdr:nvSpPr>
        <xdr:cNvPr id="194" name="テキスト ボックス 193"/>
        <xdr:cNvSpPr txBox="1"/>
      </xdr:nvSpPr>
      <xdr:spPr>
        <a:xfrm>
          <a:off x="3608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51958</xdr:rowOff>
    </xdr:from>
    <xdr:to>
      <xdr:col>15</xdr:col>
      <xdr:colOff>101600</xdr:colOff>
      <xdr:row>78</xdr:row>
      <xdr:rowOff>153558</xdr:rowOff>
    </xdr:to>
    <xdr:sp macro="" textlink="">
      <xdr:nvSpPr>
        <xdr:cNvPr id="195" name="楕円 194"/>
        <xdr:cNvSpPr/>
      </xdr:nvSpPr>
      <xdr:spPr>
        <a:xfrm>
          <a:off x="2857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144685</xdr:rowOff>
    </xdr:from>
    <xdr:ext cx="378565" cy="259045"/>
    <xdr:sp macro="" textlink="">
      <xdr:nvSpPr>
        <xdr:cNvPr id="196" name="テキスト ボックス 195"/>
        <xdr:cNvSpPr txBox="1"/>
      </xdr:nvSpPr>
      <xdr:spPr>
        <a:xfrm>
          <a:off x="2719017" y="135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50175</xdr:rowOff>
    </xdr:from>
    <xdr:to>
      <xdr:col>10</xdr:col>
      <xdr:colOff>165100</xdr:colOff>
      <xdr:row>78</xdr:row>
      <xdr:rowOff>151775</xdr:rowOff>
    </xdr:to>
    <xdr:sp macro="" textlink="">
      <xdr:nvSpPr>
        <xdr:cNvPr id="197" name="楕円 196"/>
        <xdr:cNvSpPr/>
      </xdr:nvSpPr>
      <xdr:spPr>
        <a:xfrm>
          <a:off x="1968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142902</xdr:rowOff>
    </xdr:from>
    <xdr:ext cx="378565" cy="259045"/>
    <xdr:sp macro="" textlink="">
      <xdr:nvSpPr>
        <xdr:cNvPr id="198" name="テキスト ボックス 197"/>
        <xdr:cNvSpPr txBox="1"/>
      </xdr:nvSpPr>
      <xdr:spPr>
        <a:xfrm>
          <a:off x="1830017" y="1351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45878</xdr:rowOff>
    </xdr:from>
    <xdr:to>
      <xdr:col>6</xdr:col>
      <xdr:colOff>38100</xdr:colOff>
      <xdr:row>78</xdr:row>
      <xdr:rowOff>147478</xdr:rowOff>
    </xdr:to>
    <xdr:sp macro="" textlink="">
      <xdr:nvSpPr>
        <xdr:cNvPr id="199" name="楕円 198"/>
        <xdr:cNvSpPr/>
      </xdr:nvSpPr>
      <xdr:spPr>
        <a:xfrm>
          <a:off x="1079500" y="134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138605</xdr:rowOff>
    </xdr:from>
    <xdr:ext cx="378565" cy="259045"/>
    <xdr:sp macro="" textlink="">
      <xdr:nvSpPr>
        <xdr:cNvPr id="200" name="テキスト ボックス 199"/>
        <xdr:cNvSpPr txBox="1"/>
      </xdr:nvSpPr>
      <xdr:spPr>
        <a:xfrm>
          <a:off x="941017" y="1351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16194</xdr:rowOff>
    </xdr:from>
    <xdr:to>
      <xdr:col>24</xdr:col>
      <xdr:colOff>63500</xdr:colOff>
      <xdr:row>96</xdr:row>
      <xdr:rowOff>47879</xdr:rowOff>
    </xdr:to>
    <xdr:cxnSp macro="">
      <xdr:nvCxnSpPr>
        <xdr:cNvPr id="228" name="直線コネクタ 227"/>
        <xdr:cNvCxnSpPr/>
      </xdr:nvCxnSpPr>
      <xdr:spPr>
        <a:xfrm flipV="1">
          <a:off x="3797300" y="16475394"/>
          <a:ext cx="8382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47879</xdr:rowOff>
    </xdr:from>
    <xdr:to>
      <xdr:col>19</xdr:col>
      <xdr:colOff>177800</xdr:colOff>
      <xdr:row>96</xdr:row>
      <xdr:rowOff>104525</xdr:rowOff>
    </xdr:to>
    <xdr:cxnSp macro="">
      <xdr:nvCxnSpPr>
        <xdr:cNvPr id="231" name="直線コネクタ 230"/>
        <xdr:cNvCxnSpPr/>
      </xdr:nvCxnSpPr>
      <xdr:spPr>
        <a:xfrm flipV="1">
          <a:off x="2908300" y="16507079"/>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104525</xdr:rowOff>
    </xdr:from>
    <xdr:to>
      <xdr:col>15</xdr:col>
      <xdr:colOff>50800</xdr:colOff>
      <xdr:row>96</xdr:row>
      <xdr:rowOff>151267</xdr:rowOff>
    </xdr:to>
    <xdr:cxnSp macro="">
      <xdr:nvCxnSpPr>
        <xdr:cNvPr id="234" name="直線コネクタ 233"/>
        <xdr:cNvCxnSpPr/>
      </xdr:nvCxnSpPr>
      <xdr:spPr>
        <a:xfrm flipV="1">
          <a:off x="2019300" y="16563725"/>
          <a:ext cx="889000" cy="4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151267</xdr:rowOff>
    </xdr:from>
    <xdr:to>
      <xdr:col>10</xdr:col>
      <xdr:colOff>114300</xdr:colOff>
      <xdr:row>97</xdr:row>
      <xdr:rowOff>61030</xdr:rowOff>
    </xdr:to>
    <xdr:cxnSp macro="">
      <xdr:nvCxnSpPr>
        <xdr:cNvPr id="237" name="直線コネクタ 236"/>
        <xdr:cNvCxnSpPr/>
      </xdr:nvCxnSpPr>
      <xdr:spPr>
        <a:xfrm flipV="1">
          <a:off x="1130300" y="16610467"/>
          <a:ext cx="889000" cy="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136844</xdr:rowOff>
    </xdr:from>
    <xdr:to>
      <xdr:col>24</xdr:col>
      <xdr:colOff>114300</xdr:colOff>
      <xdr:row>96</xdr:row>
      <xdr:rowOff>66994</xdr:rowOff>
    </xdr:to>
    <xdr:sp macro="" textlink="">
      <xdr:nvSpPr>
        <xdr:cNvPr id="247" name="楕円 246"/>
        <xdr:cNvSpPr/>
      </xdr:nvSpPr>
      <xdr:spPr>
        <a:xfrm>
          <a:off x="4584700" y="164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115271</xdr:rowOff>
    </xdr:from>
    <xdr:ext cx="534377" cy="259045"/>
    <xdr:sp macro="" textlink="">
      <xdr:nvSpPr>
        <xdr:cNvPr id="248" name="扶助費該当値テキスト"/>
        <xdr:cNvSpPr txBox="1"/>
      </xdr:nvSpPr>
      <xdr:spPr>
        <a:xfrm>
          <a:off x="4686300" y="164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168529</xdr:rowOff>
    </xdr:from>
    <xdr:to>
      <xdr:col>20</xdr:col>
      <xdr:colOff>38100</xdr:colOff>
      <xdr:row>96</xdr:row>
      <xdr:rowOff>98679</xdr:rowOff>
    </xdr:to>
    <xdr:sp macro="" textlink="">
      <xdr:nvSpPr>
        <xdr:cNvPr id="249" name="楕円 248"/>
        <xdr:cNvSpPr/>
      </xdr:nvSpPr>
      <xdr:spPr>
        <a:xfrm>
          <a:off x="3746500" y="16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89806</xdr:rowOff>
    </xdr:from>
    <xdr:ext cx="534377" cy="259045"/>
    <xdr:sp macro="" textlink="">
      <xdr:nvSpPr>
        <xdr:cNvPr id="250" name="テキスト ボックス 249"/>
        <xdr:cNvSpPr txBox="1"/>
      </xdr:nvSpPr>
      <xdr:spPr>
        <a:xfrm>
          <a:off x="3530111" y="165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53725</xdr:rowOff>
    </xdr:from>
    <xdr:to>
      <xdr:col>15</xdr:col>
      <xdr:colOff>101600</xdr:colOff>
      <xdr:row>96</xdr:row>
      <xdr:rowOff>155325</xdr:rowOff>
    </xdr:to>
    <xdr:sp macro="" textlink="">
      <xdr:nvSpPr>
        <xdr:cNvPr id="251" name="楕円 250"/>
        <xdr:cNvSpPr/>
      </xdr:nvSpPr>
      <xdr:spPr>
        <a:xfrm>
          <a:off x="2857500" y="16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146452</xdr:rowOff>
    </xdr:from>
    <xdr:ext cx="534377" cy="259045"/>
    <xdr:sp macro="" textlink="">
      <xdr:nvSpPr>
        <xdr:cNvPr id="252" name="テキスト ボックス 251"/>
        <xdr:cNvSpPr txBox="1"/>
      </xdr:nvSpPr>
      <xdr:spPr>
        <a:xfrm>
          <a:off x="2641111" y="1660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100467</xdr:rowOff>
    </xdr:from>
    <xdr:to>
      <xdr:col>10</xdr:col>
      <xdr:colOff>165100</xdr:colOff>
      <xdr:row>97</xdr:row>
      <xdr:rowOff>30617</xdr:rowOff>
    </xdr:to>
    <xdr:sp macro="" textlink="">
      <xdr:nvSpPr>
        <xdr:cNvPr id="253" name="楕円 252"/>
        <xdr:cNvSpPr/>
      </xdr:nvSpPr>
      <xdr:spPr>
        <a:xfrm>
          <a:off x="1968500" y="165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21744</xdr:rowOff>
    </xdr:from>
    <xdr:ext cx="534377" cy="259045"/>
    <xdr:sp macro="" textlink="">
      <xdr:nvSpPr>
        <xdr:cNvPr id="254" name="テキスト ボックス 253"/>
        <xdr:cNvSpPr txBox="1"/>
      </xdr:nvSpPr>
      <xdr:spPr>
        <a:xfrm>
          <a:off x="1752111" y="166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10230</xdr:rowOff>
    </xdr:from>
    <xdr:to>
      <xdr:col>6</xdr:col>
      <xdr:colOff>38100</xdr:colOff>
      <xdr:row>97</xdr:row>
      <xdr:rowOff>111830</xdr:rowOff>
    </xdr:to>
    <xdr:sp macro="" textlink="">
      <xdr:nvSpPr>
        <xdr:cNvPr id="255" name="楕円 254"/>
        <xdr:cNvSpPr/>
      </xdr:nvSpPr>
      <xdr:spPr>
        <a:xfrm>
          <a:off x="1079500" y="166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102957</xdr:rowOff>
    </xdr:from>
    <xdr:ext cx="534377" cy="259045"/>
    <xdr:sp macro="" textlink="">
      <xdr:nvSpPr>
        <xdr:cNvPr id="256" name="テキスト ボックス 255"/>
        <xdr:cNvSpPr txBox="1"/>
      </xdr:nvSpPr>
      <xdr:spPr>
        <a:xfrm>
          <a:off x="863111" y="167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126127</xdr:rowOff>
    </xdr:from>
    <xdr:to>
      <xdr:col>55</xdr:col>
      <xdr:colOff>0</xdr:colOff>
      <xdr:row>36</xdr:row>
      <xdr:rowOff>134585</xdr:rowOff>
    </xdr:to>
    <xdr:cxnSp macro="">
      <xdr:nvCxnSpPr>
        <xdr:cNvPr id="289" name="直線コネクタ 288"/>
        <xdr:cNvCxnSpPr/>
      </xdr:nvCxnSpPr>
      <xdr:spPr>
        <a:xfrm flipV="1">
          <a:off x="9639300" y="6298327"/>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134585</xdr:rowOff>
    </xdr:from>
    <xdr:to>
      <xdr:col>50</xdr:col>
      <xdr:colOff>114300</xdr:colOff>
      <xdr:row>36</xdr:row>
      <xdr:rowOff>145258</xdr:rowOff>
    </xdr:to>
    <xdr:cxnSp macro="">
      <xdr:nvCxnSpPr>
        <xdr:cNvPr id="292" name="直線コネクタ 291"/>
        <xdr:cNvCxnSpPr/>
      </xdr:nvCxnSpPr>
      <xdr:spPr>
        <a:xfrm flipV="1">
          <a:off x="8750300" y="6306785"/>
          <a:ext cx="889000" cy="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103353</xdr:rowOff>
    </xdr:from>
    <xdr:to>
      <xdr:col>45</xdr:col>
      <xdr:colOff>177800</xdr:colOff>
      <xdr:row>36</xdr:row>
      <xdr:rowOff>145258</xdr:rowOff>
    </xdr:to>
    <xdr:cxnSp macro="">
      <xdr:nvCxnSpPr>
        <xdr:cNvPr id="295" name="直線コネクタ 294"/>
        <xdr:cNvCxnSpPr/>
      </xdr:nvCxnSpPr>
      <xdr:spPr>
        <a:xfrm>
          <a:off x="7861300" y="6275553"/>
          <a:ext cx="889000" cy="4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70005</xdr:rowOff>
    </xdr:from>
    <xdr:to>
      <xdr:col>41</xdr:col>
      <xdr:colOff>50800</xdr:colOff>
      <xdr:row>36</xdr:row>
      <xdr:rowOff>103353</xdr:rowOff>
    </xdr:to>
    <xdr:cxnSp macro="">
      <xdr:nvCxnSpPr>
        <xdr:cNvPr id="298" name="直線コネクタ 297"/>
        <xdr:cNvCxnSpPr/>
      </xdr:nvCxnSpPr>
      <xdr:spPr>
        <a:xfrm>
          <a:off x="6972300" y="6242205"/>
          <a:ext cx="889000"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75327</xdr:rowOff>
    </xdr:from>
    <xdr:to>
      <xdr:col>55</xdr:col>
      <xdr:colOff>50800</xdr:colOff>
      <xdr:row>37</xdr:row>
      <xdr:rowOff>5477</xdr:rowOff>
    </xdr:to>
    <xdr:sp macro="" textlink="">
      <xdr:nvSpPr>
        <xdr:cNvPr id="308" name="楕円 307"/>
        <xdr:cNvSpPr/>
      </xdr:nvSpPr>
      <xdr:spPr>
        <a:xfrm>
          <a:off x="10426700" y="62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53754</xdr:rowOff>
    </xdr:from>
    <xdr:ext cx="534377" cy="259045"/>
    <xdr:sp macro="" textlink="">
      <xdr:nvSpPr>
        <xdr:cNvPr id="309" name="補助費等該当値テキスト"/>
        <xdr:cNvSpPr txBox="1"/>
      </xdr:nvSpPr>
      <xdr:spPr>
        <a:xfrm>
          <a:off x="10528300" y="62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83785</xdr:rowOff>
    </xdr:from>
    <xdr:to>
      <xdr:col>50</xdr:col>
      <xdr:colOff>165100</xdr:colOff>
      <xdr:row>37</xdr:row>
      <xdr:rowOff>13935</xdr:rowOff>
    </xdr:to>
    <xdr:sp macro="" textlink="">
      <xdr:nvSpPr>
        <xdr:cNvPr id="310" name="楕円 309"/>
        <xdr:cNvSpPr/>
      </xdr:nvSpPr>
      <xdr:spPr>
        <a:xfrm>
          <a:off x="9588500" y="62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5062</xdr:rowOff>
    </xdr:from>
    <xdr:ext cx="534377" cy="259045"/>
    <xdr:sp macro="" textlink="">
      <xdr:nvSpPr>
        <xdr:cNvPr id="311" name="テキスト ボックス 310"/>
        <xdr:cNvSpPr txBox="1"/>
      </xdr:nvSpPr>
      <xdr:spPr>
        <a:xfrm>
          <a:off x="9372111" y="63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94458</xdr:rowOff>
    </xdr:from>
    <xdr:to>
      <xdr:col>46</xdr:col>
      <xdr:colOff>38100</xdr:colOff>
      <xdr:row>37</xdr:row>
      <xdr:rowOff>24608</xdr:rowOff>
    </xdr:to>
    <xdr:sp macro="" textlink="">
      <xdr:nvSpPr>
        <xdr:cNvPr id="312" name="楕円 311"/>
        <xdr:cNvSpPr/>
      </xdr:nvSpPr>
      <xdr:spPr>
        <a:xfrm>
          <a:off x="8699500" y="62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15735</xdr:rowOff>
    </xdr:from>
    <xdr:ext cx="534377" cy="259045"/>
    <xdr:sp macro="" textlink="">
      <xdr:nvSpPr>
        <xdr:cNvPr id="313" name="テキスト ボックス 312"/>
        <xdr:cNvSpPr txBox="1"/>
      </xdr:nvSpPr>
      <xdr:spPr>
        <a:xfrm>
          <a:off x="8483111" y="635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52553</xdr:rowOff>
    </xdr:from>
    <xdr:to>
      <xdr:col>41</xdr:col>
      <xdr:colOff>101600</xdr:colOff>
      <xdr:row>36</xdr:row>
      <xdr:rowOff>154153</xdr:rowOff>
    </xdr:to>
    <xdr:sp macro="" textlink="">
      <xdr:nvSpPr>
        <xdr:cNvPr id="314" name="楕円 313"/>
        <xdr:cNvSpPr/>
      </xdr:nvSpPr>
      <xdr:spPr>
        <a:xfrm>
          <a:off x="78105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170680</xdr:rowOff>
    </xdr:from>
    <xdr:ext cx="534377" cy="259045"/>
    <xdr:sp macro="" textlink="">
      <xdr:nvSpPr>
        <xdr:cNvPr id="315" name="テキスト ボックス 314"/>
        <xdr:cNvSpPr txBox="1"/>
      </xdr:nvSpPr>
      <xdr:spPr>
        <a:xfrm>
          <a:off x="7594111" y="59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19205</xdr:rowOff>
    </xdr:from>
    <xdr:to>
      <xdr:col>36</xdr:col>
      <xdr:colOff>165100</xdr:colOff>
      <xdr:row>36</xdr:row>
      <xdr:rowOff>120805</xdr:rowOff>
    </xdr:to>
    <xdr:sp macro="" textlink="">
      <xdr:nvSpPr>
        <xdr:cNvPr id="316" name="楕円 315"/>
        <xdr:cNvSpPr/>
      </xdr:nvSpPr>
      <xdr:spPr>
        <a:xfrm>
          <a:off x="6921500" y="61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137332</xdr:rowOff>
    </xdr:from>
    <xdr:ext cx="534377" cy="259045"/>
    <xdr:sp macro="" textlink="">
      <xdr:nvSpPr>
        <xdr:cNvPr id="317" name="テキスト ボックス 316"/>
        <xdr:cNvSpPr txBox="1"/>
      </xdr:nvSpPr>
      <xdr:spPr>
        <a:xfrm>
          <a:off x="6705111" y="59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140408</xdr:rowOff>
    </xdr:from>
    <xdr:to>
      <xdr:col>55</xdr:col>
      <xdr:colOff>0</xdr:colOff>
      <xdr:row>58</xdr:row>
      <xdr:rowOff>21075</xdr:rowOff>
    </xdr:to>
    <xdr:cxnSp macro="">
      <xdr:nvCxnSpPr>
        <xdr:cNvPr id="344" name="直線コネクタ 343"/>
        <xdr:cNvCxnSpPr/>
      </xdr:nvCxnSpPr>
      <xdr:spPr>
        <a:xfrm>
          <a:off x="9639300" y="9913058"/>
          <a:ext cx="838200" cy="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40008</xdr:rowOff>
    </xdr:from>
    <xdr:to>
      <xdr:col>50</xdr:col>
      <xdr:colOff>114300</xdr:colOff>
      <xdr:row>57</xdr:row>
      <xdr:rowOff>140408</xdr:rowOff>
    </xdr:to>
    <xdr:cxnSp macro="">
      <xdr:nvCxnSpPr>
        <xdr:cNvPr id="347" name="直線コネクタ 346"/>
        <xdr:cNvCxnSpPr/>
      </xdr:nvCxnSpPr>
      <xdr:spPr>
        <a:xfrm>
          <a:off x="8750300" y="9812658"/>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40008</xdr:rowOff>
    </xdr:from>
    <xdr:to>
      <xdr:col>45</xdr:col>
      <xdr:colOff>177800</xdr:colOff>
      <xdr:row>57</xdr:row>
      <xdr:rowOff>79628</xdr:rowOff>
    </xdr:to>
    <xdr:cxnSp macro="">
      <xdr:nvCxnSpPr>
        <xdr:cNvPr id="350" name="直線コネクタ 349"/>
        <xdr:cNvCxnSpPr/>
      </xdr:nvCxnSpPr>
      <xdr:spPr>
        <a:xfrm flipV="1">
          <a:off x="7861300" y="9812658"/>
          <a:ext cx="889000" cy="3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145127</xdr:rowOff>
    </xdr:from>
    <xdr:to>
      <xdr:col>41</xdr:col>
      <xdr:colOff>50800</xdr:colOff>
      <xdr:row>57</xdr:row>
      <xdr:rowOff>79628</xdr:rowOff>
    </xdr:to>
    <xdr:cxnSp macro="">
      <xdr:nvCxnSpPr>
        <xdr:cNvPr id="353" name="直線コネクタ 352"/>
        <xdr:cNvCxnSpPr/>
      </xdr:nvCxnSpPr>
      <xdr:spPr>
        <a:xfrm>
          <a:off x="6972300" y="9746327"/>
          <a:ext cx="889000" cy="10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141725</xdr:rowOff>
    </xdr:from>
    <xdr:to>
      <xdr:col>55</xdr:col>
      <xdr:colOff>50800</xdr:colOff>
      <xdr:row>58</xdr:row>
      <xdr:rowOff>71875</xdr:rowOff>
    </xdr:to>
    <xdr:sp macro="" textlink="">
      <xdr:nvSpPr>
        <xdr:cNvPr id="363" name="楕円 362"/>
        <xdr:cNvSpPr/>
      </xdr:nvSpPr>
      <xdr:spPr>
        <a:xfrm>
          <a:off x="10426700" y="99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56652</xdr:rowOff>
    </xdr:from>
    <xdr:ext cx="534377" cy="259045"/>
    <xdr:sp macro="" textlink="">
      <xdr:nvSpPr>
        <xdr:cNvPr id="364" name="普通建設事業費該当値テキスト"/>
        <xdr:cNvSpPr txBox="1"/>
      </xdr:nvSpPr>
      <xdr:spPr>
        <a:xfrm>
          <a:off x="10528300" y="98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89608</xdr:rowOff>
    </xdr:from>
    <xdr:to>
      <xdr:col>50</xdr:col>
      <xdr:colOff>165100</xdr:colOff>
      <xdr:row>58</xdr:row>
      <xdr:rowOff>19758</xdr:rowOff>
    </xdr:to>
    <xdr:sp macro="" textlink="">
      <xdr:nvSpPr>
        <xdr:cNvPr id="365" name="楕円 364"/>
        <xdr:cNvSpPr/>
      </xdr:nvSpPr>
      <xdr:spPr>
        <a:xfrm>
          <a:off x="9588500" y="9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10885</xdr:rowOff>
    </xdr:from>
    <xdr:ext cx="534377" cy="259045"/>
    <xdr:sp macro="" textlink="">
      <xdr:nvSpPr>
        <xdr:cNvPr id="366" name="テキスト ボックス 365"/>
        <xdr:cNvSpPr txBox="1"/>
      </xdr:nvSpPr>
      <xdr:spPr>
        <a:xfrm>
          <a:off x="9372111" y="99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160658</xdr:rowOff>
    </xdr:from>
    <xdr:to>
      <xdr:col>46</xdr:col>
      <xdr:colOff>38100</xdr:colOff>
      <xdr:row>57</xdr:row>
      <xdr:rowOff>90808</xdr:rowOff>
    </xdr:to>
    <xdr:sp macro="" textlink="">
      <xdr:nvSpPr>
        <xdr:cNvPr id="367" name="楕円 366"/>
        <xdr:cNvSpPr/>
      </xdr:nvSpPr>
      <xdr:spPr>
        <a:xfrm>
          <a:off x="8699500" y="97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107335</xdr:rowOff>
    </xdr:from>
    <xdr:ext cx="534377" cy="259045"/>
    <xdr:sp macro="" textlink="">
      <xdr:nvSpPr>
        <xdr:cNvPr id="368" name="テキスト ボックス 367"/>
        <xdr:cNvSpPr txBox="1"/>
      </xdr:nvSpPr>
      <xdr:spPr>
        <a:xfrm>
          <a:off x="8483111" y="95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28828</xdr:rowOff>
    </xdr:from>
    <xdr:to>
      <xdr:col>41</xdr:col>
      <xdr:colOff>101600</xdr:colOff>
      <xdr:row>57</xdr:row>
      <xdr:rowOff>130428</xdr:rowOff>
    </xdr:to>
    <xdr:sp macro="" textlink="">
      <xdr:nvSpPr>
        <xdr:cNvPr id="369" name="楕円 368"/>
        <xdr:cNvSpPr/>
      </xdr:nvSpPr>
      <xdr:spPr>
        <a:xfrm>
          <a:off x="7810500" y="98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146955</xdr:rowOff>
    </xdr:from>
    <xdr:ext cx="534377" cy="259045"/>
    <xdr:sp macro="" textlink="">
      <xdr:nvSpPr>
        <xdr:cNvPr id="370" name="テキスト ボックス 369"/>
        <xdr:cNvSpPr txBox="1"/>
      </xdr:nvSpPr>
      <xdr:spPr>
        <a:xfrm>
          <a:off x="7594111" y="9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94327</xdr:rowOff>
    </xdr:from>
    <xdr:to>
      <xdr:col>36</xdr:col>
      <xdr:colOff>165100</xdr:colOff>
      <xdr:row>57</xdr:row>
      <xdr:rowOff>24477</xdr:rowOff>
    </xdr:to>
    <xdr:sp macro="" textlink="">
      <xdr:nvSpPr>
        <xdr:cNvPr id="371" name="楕円 370"/>
        <xdr:cNvSpPr/>
      </xdr:nvSpPr>
      <xdr:spPr>
        <a:xfrm>
          <a:off x="6921500" y="96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41004</xdr:rowOff>
    </xdr:from>
    <xdr:ext cx="534377" cy="259045"/>
    <xdr:sp macro="" textlink="">
      <xdr:nvSpPr>
        <xdr:cNvPr id="372" name="テキスト ボックス 371"/>
        <xdr:cNvSpPr txBox="1"/>
      </xdr:nvSpPr>
      <xdr:spPr>
        <a:xfrm>
          <a:off x="6705111" y="94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78860</xdr:rowOff>
    </xdr:from>
    <xdr:to>
      <xdr:col>55</xdr:col>
      <xdr:colOff>0</xdr:colOff>
      <xdr:row>79</xdr:row>
      <xdr:rowOff>87024</xdr:rowOff>
    </xdr:to>
    <xdr:cxnSp macro="">
      <xdr:nvCxnSpPr>
        <xdr:cNvPr id="403" name="直線コネクタ 402"/>
        <xdr:cNvCxnSpPr/>
      </xdr:nvCxnSpPr>
      <xdr:spPr>
        <a:xfrm>
          <a:off x="9639300" y="1362341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107065</xdr:rowOff>
    </xdr:from>
    <xdr:to>
      <xdr:col>50</xdr:col>
      <xdr:colOff>114300</xdr:colOff>
      <xdr:row>79</xdr:row>
      <xdr:rowOff>78860</xdr:rowOff>
    </xdr:to>
    <xdr:cxnSp macro="">
      <xdr:nvCxnSpPr>
        <xdr:cNvPr id="406" name="直線コネクタ 405"/>
        <xdr:cNvCxnSpPr/>
      </xdr:nvCxnSpPr>
      <xdr:spPr>
        <a:xfrm>
          <a:off x="8750300" y="13308715"/>
          <a:ext cx="889000" cy="3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107065</xdr:rowOff>
    </xdr:from>
    <xdr:to>
      <xdr:col>45</xdr:col>
      <xdr:colOff>177800</xdr:colOff>
      <xdr:row>78</xdr:row>
      <xdr:rowOff>133919</xdr:rowOff>
    </xdr:to>
    <xdr:cxnSp macro="">
      <xdr:nvCxnSpPr>
        <xdr:cNvPr id="409" name="直線コネクタ 408"/>
        <xdr:cNvCxnSpPr/>
      </xdr:nvCxnSpPr>
      <xdr:spPr>
        <a:xfrm flipV="1">
          <a:off x="7861300" y="13308715"/>
          <a:ext cx="889000" cy="1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130981</xdr:rowOff>
    </xdr:from>
    <xdr:to>
      <xdr:col>41</xdr:col>
      <xdr:colOff>50800</xdr:colOff>
      <xdr:row>78</xdr:row>
      <xdr:rowOff>133919</xdr:rowOff>
    </xdr:to>
    <xdr:cxnSp macro="">
      <xdr:nvCxnSpPr>
        <xdr:cNvPr id="412" name="直線コネクタ 411"/>
        <xdr:cNvCxnSpPr/>
      </xdr:nvCxnSpPr>
      <xdr:spPr>
        <a:xfrm>
          <a:off x="6972300" y="13332631"/>
          <a:ext cx="889000" cy="17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36224</xdr:rowOff>
    </xdr:from>
    <xdr:to>
      <xdr:col>55</xdr:col>
      <xdr:colOff>50800</xdr:colOff>
      <xdr:row>79</xdr:row>
      <xdr:rowOff>137824</xdr:rowOff>
    </xdr:to>
    <xdr:sp macro="" textlink="">
      <xdr:nvSpPr>
        <xdr:cNvPr id="422" name="楕円 421"/>
        <xdr:cNvSpPr/>
      </xdr:nvSpPr>
      <xdr:spPr>
        <a:xfrm>
          <a:off x="10426700" y="13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122601</xdr:rowOff>
    </xdr:from>
    <xdr:ext cx="469744" cy="259045"/>
    <xdr:sp macro="" textlink="">
      <xdr:nvSpPr>
        <xdr:cNvPr id="423" name="普通建設事業費 （ うち新規整備　）該当値テキスト"/>
        <xdr:cNvSpPr txBox="1"/>
      </xdr:nvSpPr>
      <xdr:spPr>
        <a:xfrm>
          <a:off x="10528300" y="1349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28060</xdr:rowOff>
    </xdr:from>
    <xdr:to>
      <xdr:col>50</xdr:col>
      <xdr:colOff>165100</xdr:colOff>
      <xdr:row>79</xdr:row>
      <xdr:rowOff>129660</xdr:rowOff>
    </xdr:to>
    <xdr:sp macro="" textlink="">
      <xdr:nvSpPr>
        <xdr:cNvPr id="424" name="楕円 423"/>
        <xdr:cNvSpPr/>
      </xdr:nvSpPr>
      <xdr:spPr>
        <a:xfrm>
          <a:off x="9588500" y="135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120787</xdr:rowOff>
    </xdr:from>
    <xdr:ext cx="469744" cy="259045"/>
    <xdr:sp macro="" textlink="">
      <xdr:nvSpPr>
        <xdr:cNvPr id="425" name="テキスト ボックス 424"/>
        <xdr:cNvSpPr txBox="1"/>
      </xdr:nvSpPr>
      <xdr:spPr>
        <a:xfrm>
          <a:off x="9404428" y="1366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56265</xdr:rowOff>
    </xdr:from>
    <xdr:to>
      <xdr:col>46</xdr:col>
      <xdr:colOff>38100</xdr:colOff>
      <xdr:row>77</xdr:row>
      <xdr:rowOff>157865</xdr:rowOff>
    </xdr:to>
    <xdr:sp macro="" textlink="">
      <xdr:nvSpPr>
        <xdr:cNvPr id="426" name="楕円 425"/>
        <xdr:cNvSpPr/>
      </xdr:nvSpPr>
      <xdr:spPr>
        <a:xfrm>
          <a:off x="8699500" y="132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2942</xdr:rowOff>
    </xdr:from>
    <xdr:ext cx="534377" cy="259045"/>
    <xdr:sp macro="" textlink="">
      <xdr:nvSpPr>
        <xdr:cNvPr id="427" name="テキスト ボックス 426"/>
        <xdr:cNvSpPr txBox="1"/>
      </xdr:nvSpPr>
      <xdr:spPr>
        <a:xfrm>
          <a:off x="8483111" y="130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83119</xdr:rowOff>
    </xdr:from>
    <xdr:to>
      <xdr:col>41</xdr:col>
      <xdr:colOff>101600</xdr:colOff>
      <xdr:row>79</xdr:row>
      <xdr:rowOff>13269</xdr:rowOff>
    </xdr:to>
    <xdr:sp macro="" textlink="">
      <xdr:nvSpPr>
        <xdr:cNvPr id="428" name="楕円 427"/>
        <xdr:cNvSpPr/>
      </xdr:nvSpPr>
      <xdr:spPr>
        <a:xfrm>
          <a:off x="7810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4396</xdr:rowOff>
    </xdr:from>
    <xdr:ext cx="534377" cy="259045"/>
    <xdr:sp macro="" textlink="">
      <xdr:nvSpPr>
        <xdr:cNvPr id="429" name="テキスト ボックス 428"/>
        <xdr:cNvSpPr txBox="1"/>
      </xdr:nvSpPr>
      <xdr:spPr>
        <a:xfrm>
          <a:off x="7594111" y="135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80181</xdr:rowOff>
    </xdr:from>
    <xdr:to>
      <xdr:col>36</xdr:col>
      <xdr:colOff>165100</xdr:colOff>
      <xdr:row>78</xdr:row>
      <xdr:rowOff>10331</xdr:rowOff>
    </xdr:to>
    <xdr:sp macro="" textlink="">
      <xdr:nvSpPr>
        <xdr:cNvPr id="430" name="楕円 429"/>
        <xdr:cNvSpPr/>
      </xdr:nvSpPr>
      <xdr:spPr>
        <a:xfrm>
          <a:off x="6921500" y="132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26858</xdr:rowOff>
    </xdr:from>
    <xdr:ext cx="534377" cy="259045"/>
    <xdr:sp macro="" textlink="">
      <xdr:nvSpPr>
        <xdr:cNvPr id="431" name="テキスト ボックス 430"/>
        <xdr:cNvSpPr txBox="1"/>
      </xdr:nvSpPr>
      <xdr:spPr>
        <a:xfrm>
          <a:off x="6705111" y="130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53665</xdr:rowOff>
    </xdr:from>
    <xdr:to>
      <xdr:col>55</xdr:col>
      <xdr:colOff>0</xdr:colOff>
      <xdr:row>98</xdr:row>
      <xdr:rowOff>39720</xdr:rowOff>
    </xdr:to>
    <xdr:cxnSp macro="">
      <xdr:nvCxnSpPr>
        <xdr:cNvPr id="462" name="直線コネクタ 461"/>
        <xdr:cNvCxnSpPr/>
      </xdr:nvCxnSpPr>
      <xdr:spPr>
        <a:xfrm>
          <a:off x="9639300" y="16684315"/>
          <a:ext cx="8382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53665</xdr:rowOff>
    </xdr:from>
    <xdr:to>
      <xdr:col>50</xdr:col>
      <xdr:colOff>114300</xdr:colOff>
      <xdr:row>98</xdr:row>
      <xdr:rowOff>58465</xdr:rowOff>
    </xdr:to>
    <xdr:cxnSp macro="">
      <xdr:nvCxnSpPr>
        <xdr:cNvPr id="465" name="直線コネクタ 464"/>
        <xdr:cNvCxnSpPr/>
      </xdr:nvCxnSpPr>
      <xdr:spPr>
        <a:xfrm flipV="1">
          <a:off x="8750300" y="16684315"/>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133806</xdr:rowOff>
    </xdr:from>
    <xdr:to>
      <xdr:col>45</xdr:col>
      <xdr:colOff>177800</xdr:colOff>
      <xdr:row>98</xdr:row>
      <xdr:rowOff>58465</xdr:rowOff>
    </xdr:to>
    <xdr:cxnSp macro="">
      <xdr:nvCxnSpPr>
        <xdr:cNvPr id="468" name="直線コネクタ 467"/>
        <xdr:cNvCxnSpPr/>
      </xdr:nvCxnSpPr>
      <xdr:spPr>
        <a:xfrm>
          <a:off x="7861300" y="16764456"/>
          <a:ext cx="889000" cy="9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77733</xdr:rowOff>
    </xdr:from>
    <xdr:to>
      <xdr:col>41</xdr:col>
      <xdr:colOff>50800</xdr:colOff>
      <xdr:row>97</xdr:row>
      <xdr:rowOff>133806</xdr:rowOff>
    </xdr:to>
    <xdr:cxnSp macro="">
      <xdr:nvCxnSpPr>
        <xdr:cNvPr id="471" name="直線コネクタ 470"/>
        <xdr:cNvCxnSpPr/>
      </xdr:nvCxnSpPr>
      <xdr:spPr>
        <a:xfrm>
          <a:off x="6972300" y="16708383"/>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81" name="楕円 480"/>
        <xdr:cNvSpPr/>
      </xdr:nvSpPr>
      <xdr:spPr>
        <a:xfrm>
          <a:off x="10426700" y="167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82" name="普通建設事業費 （ うち更新整備　）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2865</xdr:rowOff>
    </xdr:from>
    <xdr:to>
      <xdr:col>50</xdr:col>
      <xdr:colOff>165100</xdr:colOff>
      <xdr:row>97</xdr:row>
      <xdr:rowOff>104465</xdr:rowOff>
    </xdr:to>
    <xdr:sp macro="" textlink="">
      <xdr:nvSpPr>
        <xdr:cNvPr id="483" name="楕円 482"/>
        <xdr:cNvSpPr/>
      </xdr:nvSpPr>
      <xdr:spPr>
        <a:xfrm>
          <a:off x="9588500" y="166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95592</xdr:rowOff>
    </xdr:from>
    <xdr:ext cx="534377" cy="259045"/>
    <xdr:sp macro="" textlink="">
      <xdr:nvSpPr>
        <xdr:cNvPr id="484" name="テキスト ボックス 483"/>
        <xdr:cNvSpPr txBox="1"/>
      </xdr:nvSpPr>
      <xdr:spPr>
        <a:xfrm>
          <a:off x="9372111" y="167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7665</xdr:rowOff>
    </xdr:from>
    <xdr:to>
      <xdr:col>46</xdr:col>
      <xdr:colOff>38100</xdr:colOff>
      <xdr:row>98</xdr:row>
      <xdr:rowOff>109265</xdr:rowOff>
    </xdr:to>
    <xdr:sp macro="" textlink="">
      <xdr:nvSpPr>
        <xdr:cNvPr id="485" name="楕円 484"/>
        <xdr:cNvSpPr/>
      </xdr:nvSpPr>
      <xdr:spPr>
        <a:xfrm>
          <a:off x="8699500" y="168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100392</xdr:rowOff>
    </xdr:from>
    <xdr:ext cx="534377" cy="259045"/>
    <xdr:sp macro="" textlink="">
      <xdr:nvSpPr>
        <xdr:cNvPr id="486" name="テキスト ボックス 485"/>
        <xdr:cNvSpPr txBox="1"/>
      </xdr:nvSpPr>
      <xdr:spPr>
        <a:xfrm>
          <a:off x="8483111" y="169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83006</xdr:rowOff>
    </xdr:from>
    <xdr:to>
      <xdr:col>41</xdr:col>
      <xdr:colOff>101600</xdr:colOff>
      <xdr:row>98</xdr:row>
      <xdr:rowOff>13156</xdr:rowOff>
    </xdr:to>
    <xdr:sp macro="" textlink="">
      <xdr:nvSpPr>
        <xdr:cNvPr id="487" name="楕円 486"/>
        <xdr:cNvSpPr/>
      </xdr:nvSpPr>
      <xdr:spPr>
        <a:xfrm>
          <a:off x="7810500" y="167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29683</xdr:rowOff>
    </xdr:from>
    <xdr:ext cx="534377" cy="259045"/>
    <xdr:sp macro="" textlink="">
      <xdr:nvSpPr>
        <xdr:cNvPr id="488" name="テキスト ボックス 487"/>
        <xdr:cNvSpPr txBox="1"/>
      </xdr:nvSpPr>
      <xdr:spPr>
        <a:xfrm>
          <a:off x="7594111" y="164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26933</xdr:rowOff>
    </xdr:from>
    <xdr:to>
      <xdr:col>36</xdr:col>
      <xdr:colOff>165100</xdr:colOff>
      <xdr:row>97</xdr:row>
      <xdr:rowOff>128533</xdr:rowOff>
    </xdr:to>
    <xdr:sp macro="" textlink="">
      <xdr:nvSpPr>
        <xdr:cNvPr id="489" name="楕円 488"/>
        <xdr:cNvSpPr/>
      </xdr:nvSpPr>
      <xdr:spPr>
        <a:xfrm>
          <a:off x="6921500" y="166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119660</xdr:rowOff>
    </xdr:from>
    <xdr:ext cx="534377" cy="259045"/>
    <xdr:sp macro="" textlink="">
      <xdr:nvSpPr>
        <xdr:cNvPr id="490" name="テキスト ボックス 489"/>
        <xdr:cNvSpPr txBox="1"/>
      </xdr:nvSpPr>
      <xdr:spPr>
        <a:xfrm>
          <a:off x="6705111" y="167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104381</xdr:rowOff>
    </xdr:from>
    <xdr:to>
      <xdr:col>85</xdr:col>
      <xdr:colOff>127000</xdr:colOff>
      <xdr:row>39</xdr:row>
      <xdr:rowOff>34696</xdr:rowOff>
    </xdr:to>
    <xdr:cxnSp macro="">
      <xdr:nvCxnSpPr>
        <xdr:cNvPr id="519" name="直線コネクタ 518"/>
        <xdr:cNvCxnSpPr/>
      </xdr:nvCxnSpPr>
      <xdr:spPr>
        <a:xfrm flipV="1">
          <a:off x="15481300" y="6619481"/>
          <a:ext cx="8382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32068</xdr:rowOff>
    </xdr:from>
    <xdr:to>
      <xdr:col>81</xdr:col>
      <xdr:colOff>50800</xdr:colOff>
      <xdr:row>39</xdr:row>
      <xdr:rowOff>34696</xdr:rowOff>
    </xdr:to>
    <xdr:cxnSp macro="">
      <xdr:nvCxnSpPr>
        <xdr:cNvPr id="522" name="直線コネクタ 521"/>
        <xdr:cNvCxnSpPr/>
      </xdr:nvCxnSpPr>
      <xdr:spPr>
        <a:xfrm>
          <a:off x="14592300" y="671861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32068</xdr:rowOff>
    </xdr:from>
    <xdr:to>
      <xdr:col>76</xdr:col>
      <xdr:colOff>114300</xdr:colOff>
      <xdr:row>39</xdr:row>
      <xdr:rowOff>33668</xdr:rowOff>
    </xdr:to>
    <xdr:cxnSp macro="">
      <xdr:nvCxnSpPr>
        <xdr:cNvPr id="525" name="直線コネクタ 524"/>
        <xdr:cNvCxnSpPr/>
      </xdr:nvCxnSpPr>
      <xdr:spPr>
        <a:xfrm flipV="1">
          <a:off x="13703300" y="671861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26657</xdr:rowOff>
    </xdr:from>
    <xdr:to>
      <xdr:col>71</xdr:col>
      <xdr:colOff>177800</xdr:colOff>
      <xdr:row>39</xdr:row>
      <xdr:rowOff>33668</xdr:rowOff>
    </xdr:to>
    <xdr:cxnSp macro="">
      <xdr:nvCxnSpPr>
        <xdr:cNvPr id="528" name="直線コネクタ 527"/>
        <xdr:cNvCxnSpPr/>
      </xdr:nvCxnSpPr>
      <xdr:spPr>
        <a:xfrm>
          <a:off x="12814300" y="671320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53581</xdr:rowOff>
    </xdr:from>
    <xdr:to>
      <xdr:col>85</xdr:col>
      <xdr:colOff>177800</xdr:colOff>
      <xdr:row>38</xdr:row>
      <xdr:rowOff>155181</xdr:rowOff>
    </xdr:to>
    <xdr:sp macro="" textlink="">
      <xdr:nvSpPr>
        <xdr:cNvPr id="538" name="楕円 537"/>
        <xdr:cNvSpPr/>
      </xdr:nvSpPr>
      <xdr:spPr>
        <a:xfrm>
          <a:off x="16268700" y="6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12958</xdr:rowOff>
    </xdr:from>
    <xdr:ext cx="469744" cy="259045"/>
    <xdr:sp macro="" textlink="">
      <xdr:nvSpPr>
        <xdr:cNvPr id="539" name="災害復旧事業費該当値テキスト"/>
        <xdr:cNvSpPr txBox="1"/>
      </xdr:nvSpPr>
      <xdr:spPr>
        <a:xfrm>
          <a:off x="16370300" y="63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155346</xdr:rowOff>
    </xdr:from>
    <xdr:to>
      <xdr:col>81</xdr:col>
      <xdr:colOff>101600</xdr:colOff>
      <xdr:row>39</xdr:row>
      <xdr:rowOff>85496</xdr:rowOff>
    </xdr:to>
    <xdr:sp macro="" textlink="">
      <xdr:nvSpPr>
        <xdr:cNvPr id="540" name="楕円 539"/>
        <xdr:cNvSpPr/>
      </xdr:nvSpPr>
      <xdr:spPr>
        <a:xfrm>
          <a:off x="15430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76623</xdr:rowOff>
    </xdr:from>
    <xdr:ext cx="378565" cy="259045"/>
    <xdr:sp macro="" textlink="">
      <xdr:nvSpPr>
        <xdr:cNvPr id="541" name="テキスト ボックス 540"/>
        <xdr:cNvSpPr txBox="1"/>
      </xdr:nvSpPr>
      <xdr:spPr>
        <a:xfrm>
          <a:off x="15292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152718</xdr:rowOff>
    </xdr:from>
    <xdr:to>
      <xdr:col>76</xdr:col>
      <xdr:colOff>165100</xdr:colOff>
      <xdr:row>39</xdr:row>
      <xdr:rowOff>82868</xdr:rowOff>
    </xdr:to>
    <xdr:sp macro="" textlink="">
      <xdr:nvSpPr>
        <xdr:cNvPr id="542" name="楕円 541"/>
        <xdr:cNvSpPr/>
      </xdr:nvSpPr>
      <xdr:spPr>
        <a:xfrm>
          <a:off x="14541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73995</xdr:rowOff>
    </xdr:from>
    <xdr:ext cx="378565" cy="259045"/>
    <xdr:sp macro="" textlink="">
      <xdr:nvSpPr>
        <xdr:cNvPr id="543" name="テキスト ボックス 542"/>
        <xdr:cNvSpPr txBox="1"/>
      </xdr:nvSpPr>
      <xdr:spPr>
        <a:xfrm>
          <a:off x="14403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154318</xdr:rowOff>
    </xdr:from>
    <xdr:to>
      <xdr:col>72</xdr:col>
      <xdr:colOff>38100</xdr:colOff>
      <xdr:row>39</xdr:row>
      <xdr:rowOff>84468</xdr:rowOff>
    </xdr:to>
    <xdr:sp macro="" textlink="">
      <xdr:nvSpPr>
        <xdr:cNvPr id="544" name="楕円 543"/>
        <xdr:cNvSpPr/>
      </xdr:nvSpPr>
      <xdr:spPr>
        <a:xfrm>
          <a:off x="136525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75595</xdr:rowOff>
    </xdr:from>
    <xdr:ext cx="378565" cy="259045"/>
    <xdr:sp macro="" textlink="">
      <xdr:nvSpPr>
        <xdr:cNvPr id="545" name="テキスト ボックス 544"/>
        <xdr:cNvSpPr txBox="1"/>
      </xdr:nvSpPr>
      <xdr:spPr>
        <a:xfrm>
          <a:off x="13514017" y="676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147307</xdr:rowOff>
    </xdr:from>
    <xdr:to>
      <xdr:col>67</xdr:col>
      <xdr:colOff>101600</xdr:colOff>
      <xdr:row>39</xdr:row>
      <xdr:rowOff>77457</xdr:rowOff>
    </xdr:to>
    <xdr:sp macro="" textlink="">
      <xdr:nvSpPr>
        <xdr:cNvPr id="546" name="楕円 545"/>
        <xdr:cNvSpPr/>
      </xdr:nvSpPr>
      <xdr:spPr>
        <a:xfrm>
          <a:off x="12763500" y="66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68584</xdr:rowOff>
    </xdr:from>
    <xdr:ext cx="378565" cy="259045"/>
    <xdr:sp macro="" textlink="">
      <xdr:nvSpPr>
        <xdr:cNvPr id="547" name="テキスト ボックス 546"/>
        <xdr:cNvSpPr txBox="1"/>
      </xdr:nvSpPr>
      <xdr:spPr>
        <a:xfrm>
          <a:off x="12625017" y="675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104138</xdr:rowOff>
    </xdr:from>
    <xdr:to>
      <xdr:col>85</xdr:col>
      <xdr:colOff>127000</xdr:colOff>
      <xdr:row>76</xdr:row>
      <xdr:rowOff>150002</xdr:rowOff>
    </xdr:to>
    <xdr:cxnSp macro="">
      <xdr:nvCxnSpPr>
        <xdr:cNvPr id="629" name="直線コネクタ 628"/>
        <xdr:cNvCxnSpPr/>
      </xdr:nvCxnSpPr>
      <xdr:spPr>
        <a:xfrm flipV="1">
          <a:off x="15481300" y="13134338"/>
          <a:ext cx="8382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150002</xdr:rowOff>
    </xdr:from>
    <xdr:to>
      <xdr:col>81</xdr:col>
      <xdr:colOff>50800</xdr:colOff>
      <xdr:row>76</xdr:row>
      <xdr:rowOff>163246</xdr:rowOff>
    </xdr:to>
    <xdr:cxnSp macro="">
      <xdr:nvCxnSpPr>
        <xdr:cNvPr id="632" name="直線コネクタ 631"/>
        <xdr:cNvCxnSpPr/>
      </xdr:nvCxnSpPr>
      <xdr:spPr>
        <a:xfrm flipV="1">
          <a:off x="14592300" y="13180202"/>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163246</xdr:rowOff>
    </xdr:from>
    <xdr:to>
      <xdr:col>76</xdr:col>
      <xdr:colOff>114300</xdr:colOff>
      <xdr:row>77</xdr:row>
      <xdr:rowOff>13799</xdr:rowOff>
    </xdr:to>
    <xdr:cxnSp macro="">
      <xdr:nvCxnSpPr>
        <xdr:cNvPr id="635" name="直線コネクタ 634"/>
        <xdr:cNvCxnSpPr/>
      </xdr:nvCxnSpPr>
      <xdr:spPr>
        <a:xfrm flipV="1">
          <a:off x="13703300" y="13193446"/>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161789</xdr:rowOff>
    </xdr:from>
    <xdr:to>
      <xdr:col>71</xdr:col>
      <xdr:colOff>177800</xdr:colOff>
      <xdr:row>77</xdr:row>
      <xdr:rowOff>13799</xdr:rowOff>
    </xdr:to>
    <xdr:cxnSp macro="">
      <xdr:nvCxnSpPr>
        <xdr:cNvPr id="638" name="直線コネクタ 637"/>
        <xdr:cNvCxnSpPr/>
      </xdr:nvCxnSpPr>
      <xdr:spPr>
        <a:xfrm>
          <a:off x="12814300" y="13191989"/>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53338</xdr:rowOff>
    </xdr:from>
    <xdr:to>
      <xdr:col>85</xdr:col>
      <xdr:colOff>177800</xdr:colOff>
      <xdr:row>76</xdr:row>
      <xdr:rowOff>154938</xdr:rowOff>
    </xdr:to>
    <xdr:sp macro="" textlink="">
      <xdr:nvSpPr>
        <xdr:cNvPr id="648" name="楕円 647"/>
        <xdr:cNvSpPr/>
      </xdr:nvSpPr>
      <xdr:spPr>
        <a:xfrm>
          <a:off x="16268700" y="130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76216</xdr:rowOff>
    </xdr:from>
    <xdr:ext cx="534377" cy="259045"/>
    <xdr:sp macro="" textlink="">
      <xdr:nvSpPr>
        <xdr:cNvPr id="649" name="公債費該当値テキスト"/>
        <xdr:cNvSpPr txBox="1"/>
      </xdr:nvSpPr>
      <xdr:spPr>
        <a:xfrm>
          <a:off x="16370300" y="129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99202</xdr:rowOff>
    </xdr:from>
    <xdr:to>
      <xdr:col>81</xdr:col>
      <xdr:colOff>101600</xdr:colOff>
      <xdr:row>77</xdr:row>
      <xdr:rowOff>29352</xdr:rowOff>
    </xdr:to>
    <xdr:sp macro="" textlink="">
      <xdr:nvSpPr>
        <xdr:cNvPr id="650" name="楕円 649"/>
        <xdr:cNvSpPr/>
      </xdr:nvSpPr>
      <xdr:spPr>
        <a:xfrm>
          <a:off x="15430500" y="131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20479</xdr:rowOff>
    </xdr:from>
    <xdr:ext cx="534377" cy="259045"/>
    <xdr:sp macro="" textlink="">
      <xdr:nvSpPr>
        <xdr:cNvPr id="651" name="テキスト ボックス 650"/>
        <xdr:cNvSpPr txBox="1"/>
      </xdr:nvSpPr>
      <xdr:spPr>
        <a:xfrm>
          <a:off x="15214111" y="132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112446</xdr:rowOff>
    </xdr:from>
    <xdr:to>
      <xdr:col>76</xdr:col>
      <xdr:colOff>165100</xdr:colOff>
      <xdr:row>77</xdr:row>
      <xdr:rowOff>42596</xdr:rowOff>
    </xdr:to>
    <xdr:sp macro="" textlink="">
      <xdr:nvSpPr>
        <xdr:cNvPr id="652" name="楕円 651"/>
        <xdr:cNvSpPr/>
      </xdr:nvSpPr>
      <xdr:spPr>
        <a:xfrm>
          <a:off x="14541500" y="13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33723</xdr:rowOff>
    </xdr:from>
    <xdr:ext cx="534377" cy="259045"/>
    <xdr:sp macro="" textlink="">
      <xdr:nvSpPr>
        <xdr:cNvPr id="653" name="テキスト ボックス 652"/>
        <xdr:cNvSpPr txBox="1"/>
      </xdr:nvSpPr>
      <xdr:spPr>
        <a:xfrm>
          <a:off x="14325111" y="132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134449</xdr:rowOff>
    </xdr:from>
    <xdr:to>
      <xdr:col>72</xdr:col>
      <xdr:colOff>38100</xdr:colOff>
      <xdr:row>77</xdr:row>
      <xdr:rowOff>64599</xdr:rowOff>
    </xdr:to>
    <xdr:sp macro="" textlink="">
      <xdr:nvSpPr>
        <xdr:cNvPr id="654" name="楕円 653"/>
        <xdr:cNvSpPr/>
      </xdr:nvSpPr>
      <xdr:spPr>
        <a:xfrm>
          <a:off x="13652500" y="131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55726</xdr:rowOff>
    </xdr:from>
    <xdr:ext cx="534377" cy="259045"/>
    <xdr:sp macro="" textlink="">
      <xdr:nvSpPr>
        <xdr:cNvPr id="655" name="テキスト ボックス 654"/>
        <xdr:cNvSpPr txBox="1"/>
      </xdr:nvSpPr>
      <xdr:spPr>
        <a:xfrm>
          <a:off x="13436111" y="132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110989</xdr:rowOff>
    </xdr:from>
    <xdr:to>
      <xdr:col>67</xdr:col>
      <xdr:colOff>101600</xdr:colOff>
      <xdr:row>77</xdr:row>
      <xdr:rowOff>41139</xdr:rowOff>
    </xdr:to>
    <xdr:sp macro="" textlink="">
      <xdr:nvSpPr>
        <xdr:cNvPr id="656" name="楕円 655"/>
        <xdr:cNvSpPr/>
      </xdr:nvSpPr>
      <xdr:spPr>
        <a:xfrm>
          <a:off x="12763500" y="13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32266</xdr:rowOff>
    </xdr:from>
    <xdr:ext cx="534377" cy="259045"/>
    <xdr:sp macro="" textlink="">
      <xdr:nvSpPr>
        <xdr:cNvPr id="657" name="テキスト ボックス 656"/>
        <xdr:cNvSpPr txBox="1"/>
      </xdr:nvSpPr>
      <xdr:spPr>
        <a:xfrm>
          <a:off x="12547111" y="132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27439</xdr:rowOff>
    </xdr:from>
    <xdr:to>
      <xdr:col>85</xdr:col>
      <xdr:colOff>127000</xdr:colOff>
      <xdr:row>98</xdr:row>
      <xdr:rowOff>36240</xdr:rowOff>
    </xdr:to>
    <xdr:cxnSp macro="">
      <xdr:nvCxnSpPr>
        <xdr:cNvPr id="686" name="直線コネクタ 685"/>
        <xdr:cNvCxnSpPr/>
      </xdr:nvCxnSpPr>
      <xdr:spPr>
        <a:xfrm>
          <a:off x="15481300" y="1682953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27439</xdr:rowOff>
    </xdr:from>
    <xdr:to>
      <xdr:col>81</xdr:col>
      <xdr:colOff>50800</xdr:colOff>
      <xdr:row>98</xdr:row>
      <xdr:rowOff>60585</xdr:rowOff>
    </xdr:to>
    <xdr:cxnSp macro="">
      <xdr:nvCxnSpPr>
        <xdr:cNvPr id="689" name="直線コネクタ 688"/>
        <xdr:cNvCxnSpPr/>
      </xdr:nvCxnSpPr>
      <xdr:spPr>
        <a:xfrm flipV="1">
          <a:off x="14592300" y="16829539"/>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51422</xdr:rowOff>
    </xdr:from>
    <xdr:to>
      <xdr:col>76</xdr:col>
      <xdr:colOff>114300</xdr:colOff>
      <xdr:row>98</xdr:row>
      <xdr:rowOff>60585</xdr:rowOff>
    </xdr:to>
    <xdr:cxnSp macro="">
      <xdr:nvCxnSpPr>
        <xdr:cNvPr id="692" name="直線コネクタ 691"/>
        <xdr:cNvCxnSpPr/>
      </xdr:nvCxnSpPr>
      <xdr:spPr>
        <a:xfrm>
          <a:off x="13703300" y="16853522"/>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136861</xdr:rowOff>
    </xdr:from>
    <xdr:to>
      <xdr:col>71</xdr:col>
      <xdr:colOff>177800</xdr:colOff>
      <xdr:row>98</xdr:row>
      <xdr:rowOff>51422</xdr:rowOff>
    </xdr:to>
    <xdr:cxnSp macro="">
      <xdr:nvCxnSpPr>
        <xdr:cNvPr id="695" name="直線コネクタ 694"/>
        <xdr:cNvCxnSpPr/>
      </xdr:nvCxnSpPr>
      <xdr:spPr>
        <a:xfrm>
          <a:off x="12814300" y="16767511"/>
          <a:ext cx="889000" cy="8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156890</xdr:rowOff>
    </xdr:from>
    <xdr:to>
      <xdr:col>85</xdr:col>
      <xdr:colOff>177800</xdr:colOff>
      <xdr:row>98</xdr:row>
      <xdr:rowOff>87040</xdr:rowOff>
    </xdr:to>
    <xdr:sp macro="" textlink="">
      <xdr:nvSpPr>
        <xdr:cNvPr id="705" name="楕円 704"/>
        <xdr:cNvSpPr/>
      </xdr:nvSpPr>
      <xdr:spPr>
        <a:xfrm>
          <a:off x="16268700" y="167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135317</xdr:rowOff>
    </xdr:from>
    <xdr:ext cx="469744" cy="259045"/>
    <xdr:sp macro="" textlink="">
      <xdr:nvSpPr>
        <xdr:cNvPr id="706" name="積立金該当値テキスト"/>
        <xdr:cNvSpPr txBox="1"/>
      </xdr:nvSpPr>
      <xdr:spPr>
        <a:xfrm>
          <a:off x="16370300" y="167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148089</xdr:rowOff>
    </xdr:from>
    <xdr:to>
      <xdr:col>81</xdr:col>
      <xdr:colOff>101600</xdr:colOff>
      <xdr:row>98</xdr:row>
      <xdr:rowOff>78239</xdr:rowOff>
    </xdr:to>
    <xdr:sp macro="" textlink="">
      <xdr:nvSpPr>
        <xdr:cNvPr id="707" name="楕円 706"/>
        <xdr:cNvSpPr/>
      </xdr:nvSpPr>
      <xdr:spPr>
        <a:xfrm>
          <a:off x="15430500" y="1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69366</xdr:rowOff>
    </xdr:from>
    <xdr:ext cx="469744" cy="259045"/>
    <xdr:sp macro="" textlink="">
      <xdr:nvSpPr>
        <xdr:cNvPr id="708" name="テキスト ボックス 707"/>
        <xdr:cNvSpPr txBox="1"/>
      </xdr:nvSpPr>
      <xdr:spPr>
        <a:xfrm>
          <a:off x="15246428" y="168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9785</xdr:rowOff>
    </xdr:from>
    <xdr:to>
      <xdr:col>76</xdr:col>
      <xdr:colOff>165100</xdr:colOff>
      <xdr:row>98</xdr:row>
      <xdr:rowOff>111385</xdr:rowOff>
    </xdr:to>
    <xdr:sp macro="" textlink="">
      <xdr:nvSpPr>
        <xdr:cNvPr id="709" name="楕円 708"/>
        <xdr:cNvSpPr/>
      </xdr:nvSpPr>
      <xdr:spPr>
        <a:xfrm>
          <a:off x="14541500" y="16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102512</xdr:rowOff>
    </xdr:from>
    <xdr:ext cx="469744" cy="259045"/>
    <xdr:sp macro="" textlink="">
      <xdr:nvSpPr>
        <xdr:cNvPr id="710" name="テキスト ボックス 709"/>
        <xdr:cNvSpPr txBox="1"/>
      </xdr:nvSpPr>
      <xdr:spPr>
        <a:xfrm>
          <a:off x="14357428" y="1690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xdr:rowOff>
    </xdr:from>
    <xdr:to>
      <xdr:col>72</xdr:col>
      <xdr:colOff>38100</xdr:colOff>
      <xdr:row>98</xdr:row>
      <xdr:rowOff>102222</xdr:rowOff>
    </xdr:to>
    <xdr:sp macro="" textlink="">
      <xdr:nvSpPr>
        <xdr:cNvPr id="711" name="楕円 710"/>
        <xdr:cNvSpPr/>
      </xdr:nvSpPr>
      <xdr:spPr>
        <a:xfrm>
          <a:off x="13652500" y="168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93349</xdr:rowOff>
    </xdr:from>
    <xdr:ext cx="469744" cy="259045"/>
    <xdr:sp macro="" textlink="">
      <xdr:nvSpPr>
        <xdr:cNvPr id="712" name="テキスト ボックス 711"/>
        <xdr:cNvSpPr txBox="1"/>
      </xdr:nvSpPr>
      <xdr:spPr>
        <a:xfrm>
          <a:off x="13468428" y="168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86061</xdr:rowOff>
    </xdr:from>
    <xdr:to>
      <xdr:col>67</xdr:col>
      <xdr:colOff>101600</xdr:colOff>
      <xdr:row>98</xdr:row>
      <xdr:rowOff>16211</xdr:rowOff>
    </xdr:to>
    <xdr:sp macro="" textlink="">
      <xdr:nvSpPr>
        <xdr:cNvPr id="713" name="楕円 712"/>
        <xdr:cNvSpPr/>
      </xdr:nvSpPr>
      <xdr:spPr>
        <a:xfrm>
          <a:off x="12763500" y="167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7338</xdr:rowOff>
    </xdr:from>
    <xdr:ext cx="534377" cy="259045"/>
    <xdr:sp macro="" textlink="">
      <xdr:nvSpPr>
        <xdr:cNvPr id="714" name="テキスト ボックス 713"/>
        <xdr:cNvSpPr txBox="1"/>
      </xdr:nvSpPr>
      <xdr:spPr>
        <a:xfrm>
          <a:off x="12547111" y="168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32367</xdr:rowOff>
    </xdr:from>
    <xdr:to>
      <xdr:col>116</xdr:col>
      <xdr:colOff>63500</xdr:colOff>
      <xdr:row>39</xdr:row>
      <xdr:rowOff>53703</xdr:rowOff>
    </xdr:to>
    <xdr:cxnSp macro="">
      <xdr:nvCxnSpPr>
        <xdr:cNvPr id="745" name="直線コネクタ 744"/>
        <xdr:cNvCxnSpPr/>
      </xdr:nvCxnSpPr>
      <xdr:spPr>
        <a:xfrm flipV="1">
          <a:off x="21323300" y="671891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47389</xdr:rowOff>
    </xdr:from>
    <xdr:to>
      <xdr:col>111</xdr:col>
      <xdr:colOff>177800</xdr:colOff>
      <xdr:row>39</xdr:row>
      <xdr:rowOff>53703</xdr:rowOff>
    </xdr:to>
    <xdr:cxnSp macro="">
      <xdr:nvCxnSpPr>
        <xdr:cNvPr id="748" name="直線コネクタ 747"/>
        <xdr:cNvCxnSpPr/>
      </xdr:nvCxnSpPr>
      <xdr:spPr>
        <a:xfrm>
          <a:off x="20434300" y="6733939"/>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36503</xdr:rowOff>
    </xdr:from>
    <xdr:to>
      <xdr:col>107</xdr:col>
      <xdr:colOff>50800</xdr:colOff>
      <xdr:row>39</xdr:row>
      <xdr:rowOff>47389</xdr:rowOff>
    </xdr:to>
    <xdr:cxnSp macro="">
      <xdr:nvCxnSpPr>
        <xdr:cNvPr id="751" name="直線コネクタ 750"/>
        <xdr:cNvCxnSpPr/>
      </xdr:nvCxnSpPr>
      <xdr:spPr>
        <a:xfrm>
          <a:off x="19545300" y="672305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34327</xdr:rowOff>
    </xdr:from>
    <xdr:to>
      <xdr:col>102</xdr:col>
      <xdr:colOff>114300</xdr:colOff>
      <xdr:row>39</xdr:row>
      <xdr:rowOff>36503</xdr:rowOff>
    </xdr:to>
    <xdr:cxnSp macro="">
      <xdr:nvCxnSpPr>
        <xdr:cNvPr id="754" name="直線コネクタ 753"/>
        <xdr:cNvCxnSpPr/>
      </xdr:nvCxnSpPr>
      <xdr:spPr>
        <a:xfrm>
          <a:off x="18656300" y="6720877"/>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153017</xdr:rowOff>
    </xdr:from>
    <xdr:to>
      <xdr:col>116</xdr:col>
      <xdr:colOff>114300</xdr:colOff>
      <xdr:row>39</xdr:row>
      <xdr:rowOff>83167</xdr:rowOff>
    </xdr:to>
    <xdr:sp macro="" textlink="">
      <xdr:nvSpPr>
        <xdr:cNvPr id="764" name="楕円 763"/>
        <xdr:cNvSpPr/>
      </xdr:nvSpPr>
      <xdr:spPr>
        <a:xfrm>
          <a:off x="221107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2903</xdr:rowOff>
    </xdr:from>
    <xdr:to>
      <xdr:col>112</xdr:col>
      <xdr:colOff>38100</xdr:colOff>
      <xdr:row>39</xdr:row>
      <xdr:rowOff>104503</xdr:rowOff>
    </xdr:to>
    <xdr:sp macro="" textlink="">
      <xdr:nvSpPr>
        <xdr:cNvPr id="766" name="楕円 765"/>
        <xdr:cNvSpPr/>
      </xdr:nvSpPr>
      <xdr:spPr>
        <a:xfrm>
          <a:off x="21272500" y="66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95630</xdr:rowOff>
    </xdr:from>
    <xdr:ext cx="378565" cy="259045"/>
    <xdr:sp macro="" textlink="">
      <xdr:nvSpPr>
        <xdr:cNvPr id="767" name="テキスト ボックス 766"/>
        <xdr:cNvSpPr txBox="1"/>
      </xdr:nvSpPr>
      <xdr:spPr>
        <a:xfrm>
          <a:off x="21134017" y="678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168039</xdr:rowOff>
    </xdr:from>
    <xdr:to>
      <xdr:col>107</xdr:col>
      <xdr:colOff>101600</xdr:colOff>
      <xdr:row>39</xdr:row>
      <xdr:rowOff>98189</xdr:rowOff>
    </xdr:to>
    <xdr:sp macro="" textlink="">
      <xdr:nvSpPr>
        <xdr:cNvPr id="768" name="楕円 767"/>
        <xdr:cNvSpPr/>
      </xdr:nvSpPr>
      <xdr:spPr>
        <a:xfrm>
          <a:off x="20383500" y="66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89316</xdr:rowOff>
    </xdr:from>
    <xdr:ext cx="378565" cy="259045"/>
    <xdr:sp macro="" textlink="">
      <xdr:nvSpPr>
        <xdr:cNvPr id="769" name="テキスト ボックス 768"/>
        <xdr:cNvSpPr txBox="1"/>
      </xdr:nvSpPr>
      <xdr:spPr>
        <a:xfrm>
          <a:off x="20245017" y="677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157153</xdr:rowOff>
    </xdr:from>
    <xdr:to>
      <xdr:col>102</xdr:col>
      <xdr:colOff>165100</xdr:colOff>
      <xdr:row>39</xdr:row>
      <xdr:rowOff>87303</xdr:rowOff>
    </xdr:to>
    <xdr:sp macro="" textlink="">
      <xdr:nvSpPr>
        <xdr:cNvPr id="770" name="楕円 769"/>
        <xdr:cNvSpPr/>
      </xdr:nvSpPr>
      <xdr:spPr>
        <a:xfrm>
          <a:off x="19494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78430</xdr:rowOff>
    </xdr:from>
    <xdr:ext cx="378565" cy="259045"/>
    <xdr:sp macro="" textlink="">
      <xdr:nvSpPr>
        <xdr:cNvPr id="771" name="テキスト ボックス 770"/>
        <xdr:cNvSpPr txBox="1"/>
      </xdr:nvSpPr>
      <xdr:spPr>
        <a:xfrm>
          <a:off x="19356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154977</xdr:rowOff>
    </xdr:from>
    <xdr:to>
      <xdr:col>98</xdr:col>
      <xdr:colOff>38100</xdr:colOff>
      <xdr:row>39</xdr:row>
      <xdr:rowOff>85127</xdr:rowOff>
    </xdr:to>
    <xdr:sp macro="" textlink="">
      <xdr:nvSpPr>
        <xdr:cNvPr id="772" name="楕円 771"/>
        <xdr:cNvSpPr/>
      </xdr:nvSpPr>
      <xdr:spPr>
        <a:xfrm>
          <a:off x="18605500" y="66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76254</xdr:rowOff>
    </xdr:from>
    <xdr:ext cx="378565" cy="259045"/>
    <xdr:sp macro="" textlink="">
      <xdr:nvSpPr>
        <xdr:cNvPr id="773" name="テキスト ボックス 772"/>
        <xdr:cNvSpPr txBox="1"/>
      </xdr:nvSpPr>
      <xdr:spPr>
        <a:xfrm>
          <a:off x="18467017" y="6762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12598</xdr:rowOff>
    </xdr:from>
    <xdr:to>
      <xdr:col>116</xdr:col>
      <xdr:colOff>63500</xdr:colOff>
      <xdr:row>59</xdr:row>
      <xdr:rowOff>12636</xdr:rowOff>
    </xdr:to>
    <xdr:cxnSp macro="">
      <xdr:nvCxnSpPr>
        <xdr:cNvPr id="802" name="直線コネクタ 801"/>
        <xdr:cNvCxnSpPr/>
      </xdr:nvCxnSpPr>
      <xdr:spPr>
        <a:xfrm flipV="1">
          <a:off x="21323300" y="1012814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12636</xdr:rowOff>
    </xdr:from>
    <xdr:to>
      <xdr:col>111</xdr:col>
      <xdr:colOff>177800</xdr:colOff>
      <xdr:row>59</xdr:row>
      <xdr:rowOff>12674</xdr:rowOff>
    </xdr:to>
    <xdr:cxnSp macro="">
      <xdr:nvCxnSpPr>
        <xdr:cNvPr id="805" name="直線コネクタ 804"/>
        <xdr:cNvCxnSpPr/>
      </xdr:nvCxnSpPr>
      <xdr:spPr>
        <a:xfrm flipV="1">
          <a:off x="20434300" y="101281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12636</xdr:rowOff>
    </xdr:from>
    <xdr:to>
      <xdr:col>107</xdr:col>
      <xdr:colOff>50800</xdr:colOff>
      <xdr:row>59</xdr:row>
      <xdr:rowOff>12674</xdr:rowOff>
    </xdr:to>
    <xdr:cxnSp macro="">
      <xdr:nvCxnSpPr>
        <xdr:cNvPr id="808" name="直線コネクタ 807"/>
        <xdr:cNvCxnSpPr/>
      </xdr:nvCxnSpPr>
      <xdr:spPr>
        <a:xfrm>
          <a:off x="19545300" y="101281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12522</xdr:rowOff>
    </xdr:from>
    <xdr:to>
      <xdr:col>102</xdr:col>
      <xdr:colOff>114300</xdr:colOff>
      <xdr:row>59</xdr:row>
      <xdr:rowOff>12636</xdr:rowOff>
    </xdr:to>
    <xdr:cxnSp macro="">
      <xdr:nvCxnSpPr>
        <xdr:cNvPr id="811" name="直線コネクタ 810"/>
        <xdr:cNvCxnSpPr/>
      </xdr:nvCxnSpPr>
      <xdr:spPr>
        <a:xfrm>
          <a:off x="18656300" y="1012807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133248</xdr:rowOff>
    </xdr:from>
    <xdr:to>
      <xdr:col>116</xdr:col>
      <xdr:colOff>114300</xdr:colOff>
      <xdr:row>59</xdr:row>
      <xdr:rowOff>63398</xdr:rowOff>
    </xdr:to>
    <xdr:sp macro="" textlink="">
      <xdr:nvSpPr>
        <xdr:cNvPr id="821" name="楕円 820"/>
        <xdr:cNvSpPr/>
      </xdr:nvSpPr>
      <xdr:spPr>
        <a:xfrm>
          <a:off x="221107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50677</xdr:rowOff>
    </xdr:from>
    <xdr:ext cx="378565" cy="259045"/>
    <xdr:sp macro="" textlink="">
      <xdr:nvSpPr>
        <xdr:cNvPr id="822" name="貸付金該当値テキスト"/>
        <xdr:cNvSpPr txBox="1"/>
      </xdr:nvSpPr>
      <xdr:spPr>
        <a:xfrm>
          <a:off x="22212300" y="999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133286</xdr:rowOff>
    </xdr:from>
    <xdr:to>
      <xdr:col>112</xdr:col>
      <xdr:colOff>38100</xdr:colOff>
      <xdr:row>59</xdr:row>
      <xdr:rowOff>63436</xdr:rowOff>
    </xdr:to>
    <xdr:sp macro="" textlink="">
      <xdr:nvSpPr>
        <xdr:cNvPr id="823" name="楕円 822"/>
        <xdr:cNvSpPr/>
      </xdr:nvSpPr>
      <xdr:spPr>
        <a:xfrm>
          <a:off x="21272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54563</xdr:rowOff>
    </xdr:from>
    <xdr:ext cx="378565" cy="259045"/>
    <xdr:sp macro="" textlink="">
      <xdr:nvSpPr>
        <xdr:cNvPr id="824" name="テキスト ボックス 823"/>
        <xdr:cNvSpPr txBox="1"/>
      </xdr:nvSpPr>
      <xdr:spPr>
        <a:xfrm>
          <a:off x="21134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133324</xdr:rowOff>
    </xdr:from>
    <xdr:to>
      <xdr:col>107</xdr:col>
      <xdr:colOff>101600</xdr:colOff>
      <xdr:row>59</xdr:row>
      <xdr:rowOff>63474</xdr:rowOff>
    </xdr:to>
    <xdr:sp macro="" textlink="">
      <xdr:nvSpPr>
        <xdr:cNvPr id="825" name="楕円 824"/>
        <xdr:cNvSpPr/>
      </xdr:nvSpPr>
      <xdr:spPr>
        <a:xfrm>
          <a:off x="20383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54601</xdr:rowOff>
    </xdr:from>
    <xdr:ext cx="378565" cy="259045"/>
    <xdr:sp macro="" textlink="">
      <xdr:nvSpPr>
        <xdr:cNvPr id="826" name="テキスト ボックス 825"/>
        <xdr:cNvSpPr txBox="1"/>
      </xdr:nvSpPr>
      <xdr:spPr>
        <a:xfrm>
          <a:off x="20245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133286</xdr:rowOff>
    </xdr:from>
    <xdr:to>
      <xdr:col>102</xdr:col>
      <xdr:colOff>165100</xdr:colOff>
      <xdr:row>59</xdr:row>
      <xdr:rowOff>63436</xdr:rowOff>
    </xdr:to>
    <xdr:sp macro="" textlink="">
      <xdr:nvSpPr>
        <xdr:cNvPr id="827" name="楕円 826"/>
        <xdr:cNvSpPr/>
      </xdr:nvSpPr>
      <xdr:spPr>
        <a:xfrm>
          <a:off x="19494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54563</xdr:rowOff>
    </xdr:from>
    <xdr:ext cx="378565" cy="259045"/>
    <xdr:sp macro="" textlink="">
      <xdr:nvSpPr>
        <xdr:cNvPr id="828" name="テキスト ボックス 827"/>
        <xdr:cNvSpPr txBox="1"/>
      </xdr:nvSpPr>
      <xdr:spPr>
        <a:xfrm>
          <a:off x="19356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133172</xdr:rowOff>
    </xdr:from>
    <xdr:to>
      <xdr:col>98</xdr:col>
      <xdr:colOff>38100</xdr:colOff>
      <xdr:row>59</xdr:row>
      <xdr:rowOff>63322</xdr:rowOff>
    </xdr:to>
    <xdr:sp macro="" textlink="">
      <xdr:nvSpPr>
        <xdr:cNvPr id="829" name="楕円 828"/>
        <xdr:cNvSpPr/>
      </xdr:nvSpPr>
      <xdr:spPr>
        <a:xfrm>
          <a:off x="18605500" y="100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54449</xdr:rowOff>
    </xdr:from>
    <xdr:ext cx="378565" cy="259045"/>
    <xdr:sp macro="" textlink="">
      <xdr:nvSpPr>
        <xdr:cNvPr id="830" name="テキスト ボックス 829"/>
        <xdr:cNvSpPr txBox="1"/>
      </xdr:nvSpPr>
      <xdr:spPr>
        <a:xfrm>
          <a:off x="18467017" y="1016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141391</xdr:rowOff>
    </xdr:from>
    <xdr:to>
      <xdr:col>116</xdr:col>
      <xdr:colOff>63500</xdr:colOff>
      <xdr:row>77</xdr:row>
      <xdr:rowOff>71211</xdr:rowOff>
    </xdr:to>
    <xdr:cxnSp macro="">
      <xdr:nvCxnSpPr>
        <xdr:cNvPr id="858" name="直線コネクタ 857"/>
        <xdr:cNvCxnSpPr/>
      </xdr:nvCxnSpPr>
      <xdr:spPr>
        <a:xfrm flipV="1">
          <a:off x="21323300" y="13171591"/>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87190</xdr:rowOff>
    </xdr:from>
    <xdr:to>
      <xdr:col>111</xdr:col>
      <xdr:colOff>177800</xdr:colOff>
      <xdr:row>77</xdr:row>
      <xdr:rowOff>71211</xdr:rowOff>
    </xdr:to>
    <xdr:cxnSp macro="">
      <xdr:nvCxnSpPr>
        <xdr:cNvPr id="861" name="直線コネクタ 860"/>
        <xdr:cNvCxnSpPr/>
      </xdr:nvCxnSpPr>
      <xdr:spPr>
        <a:xfrm>
          <a:off x="20434300" y="13117390"/>
          <a:ext cx="889000" cy="1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86413</xdr:rowOff>
    </xdr:from>
    <xdr:to>
      <xdr:col>107</xdr:col>
      <xdr:colOff>50800</xdr:colOff>
      <xdr:row>76</xdr:row>
      <xdr:rowOff>87190</xdr:rowOff>
    </xdr:to>
    <xdr:cxnSp macro="">
      <xdr:nvCxnSpPr>
        <xdr:cNvPr id="864" name="直線コネクタ 863"/>
        <xdr:cNvCxnSpPr/>
      </xdr:nvCxnSpPr>
      <xdr:spPr>
        <a:xfrm>
          <a:off x="19545300" y="1311661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86413</xdr:rowOff>
    </xdr:from>
    <xdr:to>
      <xdr:col>102</xdr:col>
      <xdr:colOff>114300</xdr:colOff>
      <xdr:row>77</xdr:row>
      <xdr:rowOff>140889</xdr:rowOff>
    </xdr:to>
    <xdr:cxnSp macro="">
      <xdr:nvCxnSpPr>
        <xdr:cNvPr id="867" name="直線コネクタ 866"/>
        <xdr:cNvCxnSpPr/>
      </xdr:nvCxnSpPr>
      <xdr:spPr>
        <a:xfrm flipV="1">
          <a:off x="18656300" y="13116613"/>
          <a:ext cx="889000" cy="2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90591</xdr:rowOff>
    </xdr:from>
    <xdr:to>
      <xdr:col>116</xdr:col>
      <xdr:colOff>114300</xdr:colOff>
      <xdr:row>77</xdr:row>
      <xdr:rowOff>20741</xdr:rowOff>
    </xdr:to>
    <xdr:sp macro="" textlink="">
      <xdr:nvSpPr>
        <xdr:cNvPr id="877" name="楕円 876"/>
        <xdr:cNvSpPr/>
      </xdr:nvSpPr>
      <xdr:spPr>
        <a:xfrm>
          <a:off x="22110700" y="131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69018</xdr:rowOff>
    </xdr:from>
    <xdr:ext cx="534377" cy="259045"/>
    <xdr:sp macro="" textlink="">
      <xdr:nvSpPr>
        <xdr:cNvPr id="878" name="繰出金該当値テキスト"/>
        <xdr:cNvSpPr txBox="1"/>
      </xdr:nvSpPr>
      <xdr:spPr>
        <a:xfrm>
          <a:off x="22212300" y="130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20411</xdr:rowOff>
    </xdr:from>
    <xdr:to>
      <xdr:col>112</xdr:col>
      <xdr:colOff>38100</xdr:colOff>
      <xdr:row>77</xdr:row>
      <xdr:rowOff>122011</xdr:rowOff>
    </xdr:to>
    <xdr:sp macro="" textlink="">
      <xdr:nvSpPr>
        <xdr:cNvPr id="879" name="楕円 878"/>
        <xdr:cNvSpPr/>
      </xdr:nvSpPr>
      <xdr:spPr>
        <a:xfrm>
          <a:off x="21272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113138</xdr:rowOff>
    </xdr:from>
    <xdr:ext cx="534377" cy="259045"/>
    <xdr:sp macro="" textlink="">
      <xdr:nvSpPr>
        <xdr:cNvPr id="880" name="テキスト ボックス 879"/>
        <xdr:cNvSpPr txBox="1"/>
      </xdr:nvSpPr>
      <xdr:spPr>
        <a:xfrm>
          <a:off x="21056111" y="133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36390</xdr:rowOff>
    </xdr:from>
    <xdr:to>
      <xdr:col>107</xdr:col>
      <xdr:colOff>101600</xdr:colOff>
      <xdr:row>76</xdr:row>
      <xdr:rowOff>137990</xdr:rowOff>
    </xdr:to>
    <xdr:sp macro="" textlink="">
      <xdr:nvSpPr>
        <xdr:cNvPr id="881" name="楕円 880"/>
        <xdr:cNvSpPr/>
      </xdr:nvSpPr>
      <xdr:spPr>
        <a:xfrm>
          <a:off x="20383500" y="130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129117</xdr:rowOff>
    </xdr:from>
    <xdr:ext cx="534377" cy="259045"/>
    <xdr:sp macro="" textlink="">
      <xdr:nvSpPr>
        <xdr:cNvPr id="882" name="テキスト ボックス 881"/>
        <xdr:cNvSpPr txBox="1"/>
      </xdr:nvSpPr>
      <xdr:spPr>
        <a:xfrm>
          <a:off x="20167111" y="131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35613</xdr:rowOff>
    </xdr:from>
    <xdr:to>
      <xdr:col>102</xdr:col>
      <xdr:colOff>165100</xdr:colOff>
      <xdr:row>76</xdr:row>
      <xdr:rowOff>137213</xdr:rowOff>
    </xdr:to>
    <xdr:sp macro="" textlink="">
      <xdr:nvSpPr>
        <xdr:cNvPr id="883" name="楕円 882"/>
        <xdr:cNvSpPr/>
      </xdr:nvSpPr>
      <xdr:spPr>
        <a:xfrm>
          <a:off x="19494500" y="1306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128340</xdr:rowOff>
    </xdr:from>
    <xdr:ext cx="534377" cy="259045"/>
    <xdr:sp macro="" textlink="">
      <xdr:nvSpPr>
        <xdr:cNvPr id="884" name="テキスト ボックス 883"/>
        <xdr:cNvSpPr txBox="1"/>
      </xdr:nvSpPr>
      <xdr:spPr>
        <a:xfrm>
          <a:off x="19278111" y="131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90089</xdr:rowOff>
    </xdr:from>
    <xdr:to>
      <xdr:col>98</xdr:col>
      <xdr:colOff>38100</xdr:colOff>
      <xdr:row>78</xdr:row>
      <xdr:rowOff>20239</xdr:rowOff>
    </xdr:to>
    <xdr:sp macro="" textlink="">
      <xdr:nvSpPr>
        <xdr:cNvPr id="885" name="楕円 884"/>
        <xdr:cNvSpPr/>
      </xdr:nvSpPr>
      <xdr:spPr>
        <a:xfrm>
          <a:off x="18605500" y="132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11366</xdr:rowOff>
    </xdr:from>
    <xdr:ext cx="534377" cy="259045"/>
    <xdr:sp macro="" textlink="">
      <xdr:nvSpPr>
        <xdr:cNvPr id="886" name="テキスト ボックス 885"/>
        <xdr:cNvSpPr txBox="1"/>
      </xdr:nvSpPr>
      <xdr:spPr>
        <a:xfrm>
          <a:off x="18389111" y="133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人件費や物件費、普通建設事業費などで類似団体の平均決算額を下回っている。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普通建設事業費については、中央公民館改修事業やシルバー人材センターの移転に伴う建設事業が完了したことなどにより、前年度と比較して減となっているが、学校等公共施設の改修や史跡地の買い上げは今後数年間に渡って計画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一方、扶助費、公債費、積立金などは類似団体の平均並みとなっているが、扶助費については年々増加傾向にあり、今後もこの傾向が続くとみられる。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扶助費の伸びとあわせ、公共施設の老朽化に伴う普通建設事業費に係る経費により財政の硬直化が予測されることから、計画の大幅な見直しや、廃止を含めた事業の選択を行う必要がある。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71,790
71,332
29.60
24,480,570
23,542,223
638,088
13,475,971
23,433,698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120040</xdr:rowOff>
    </xdr:from>
    <xdr:to>
      <xdr:col>24</xdr:col>
      <xdr:colOff>63500</xdr:colOff>
      <xdr:row>36</xdr:row>
      <xdr:rowOff>88951</xdr:rowOff>
    </xdr:to>
    <xdr:cxnSp macro="">
      <xdr:nvCxnSpPr>
        <xdr:cNvPr id="59" name="直線コネクタ 58"/>
        <xdr:cNvCxnSpPr/>
      </xdr:nvCxnSpPr>
      <xdr:spPr>
        <a:xfrm flipV="1">
          <a:off x="3797300" y="6120790"/>
          <a:ext cx="8382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52375</xdr:rowOff>
    </xdr:from>
    <xdr:to>
      <xdr:col>19</xdr:col>
      <xdr:colOff>177800</xdr:colOff>
      <xdr:row>36</xdr:row>
      <xdr:rowOff>88951</xdr:rowOff>
    </xdr:to>
    <xdr:cxnSp macro="">
      <xdr:nvCxnSpPr>
        <xdr:cNvPr id="62" name="直線コネクタ 61"/>
        <xdr:cNvCxnSpPr/>
      </xdr:nvCxnSpPr>
      <xdr:spPr>
        <a:xfrm>
          <a:off x="2908300" y="6053125"/>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40031</xdr:rowOff>
    </xdr:from>
    <xdr:to>
      <xdr:col>15</xdr:col>
      <xdr:colOff>50800</xdr:colOff>
      <xdr:row>35</xdr:row>
      <xdr:rowOff>52375</xdr:rowOff>
    </xdr:to>
    <xdr:cxnSp macro="">
      <xdr:nvCxnSpPr>
        <xdr:cNvPr id="65" name="直線コネクタ 64"/>
        <xdr:cNvCxnSpPr/>
      </xdr:nvCxnSpPr>
      <xdr:spPr>
        <a:xfrm>
          <a:off x="2019300" y="604078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40031</xdr:rowOff>
    </xdr:from>
    <xdr:to>
      <xdr:col>10</xdr:col>
      <xdr:colOff>114300</xdr:colOff>
      <xdr:row>35</xdr:row>
      <xdr:rowOff>42316</xdr:rowOff>
    </xdr:to>
    <xdr:cxnSp macro="">
      <xdr:nvCxnSpPr>
        <xdr:cNvPr id="68" name="直線コネクタ 67"/>
        <xdr:cNvCxnSpPr/>
      </xdr:nvCxnSpPr>
      <xdr:spPr>
        <a:xfrm flipV="1">
          <a:off x="1130300" y="604078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69240</xdr:rowOff>
    </xdr:from>
    <xdr:to>
      <xdr:col>24</xdr:col>
      <xdr:colOff>114300</xdr:colOff>
      <xdr:row>35</xdr:row>
      <xdr:rowOff>170840</xdr:rowOff>
    </xdr:to>
    <xdr:sp macro="" textlink="">
      <xdr:nvSpPr>
        <xdr:cNvPr id="78" name="楕円 77"/>
        <xdr:cNvSpPr/>
      </xdr:nvSpPr>
      <xdr:spPr>
        <a:xfrm>
          <a:off x="45847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47667</xdr:rowOff>
    </xdr:from>
    <xdr:ext cx="469744" cy="259045"/>
    <xdr:sp macro="" textlink="">
      <xdr:nvSpPr>
        <xdr:cNvPr id="79" name="議会費該当値テキスト"/>
        <xdr:cNvSpPr txBox="1"/>
      </xdr:nvSpPr>
      <xdr:spPr>
        <a:xfrm>
          <a:off x="4686300" y="60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38151</xdr:rowOff>
    </xdr:from>
    <xdr:to>
      <xdr:col>20</xdr:col>
      <xdr:colOff>38100</xdr:colOff>
      <xdr:row>36</xdr:row>
      <xdr:rowOff>139751</xdr:rowOff>
    </xdr:to>
    <xdr:sp macro="" textlink="">
      <xdr:nvSpPr>
        <xdr:cNvPr id="80" name="楕円 79"/>
        <xdr:cNvSpPr/>
      </xdr:nvSpPr>
      <xdr:spPr>
        <a:xfrm>
          <a:off x="3746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130878</xdr:rowOff>
    </xdr:from>
    <xdr:ext cx="469744" cy="259045"/>
    <xdr:sp macro="" textlink="">
      <xdr:nvSpPr>
        <xdr:cNvPr id="81" name="テキスト ボックス 80"/>
        <xdr:cNvSpPr txBox="1"/>
      </xdr:nvSpPr>
      <xdr:spPr>
        <a:xfrm>
          <a:off x="3562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1575</xdr:rowOff>
    </xdr:from>
    <xdr:to>
      <xdr:col>15</xdr:col>
      <xdr:colOff>101600</xdr:colOff>
      <xdr:row>35</xdr:row>
      <xdr:rowOff>103175</xdr:rowOff>
    </xdr:to>
    <xdr:sp macro="" textlink="">
      <xdr:nvSpPr>
        <xdr:cNvPr id="82" name="楕円 81"/>
        <xdr:cNvSpPr/>
      </xdr:nvSpPr>
      <xdr:spPr>
        <a:xfrm>
          <a:off x="2857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94302</xdr:rowOff>
    </xdr:from>
    <xdr:ext cx="469744" cy="259045"/>
    <xdr:sp macro="" textlink="">
      <xdr:nvSpPr>
        <xdr:cNvPr id="83" name="テキスト ボックス 82"/>
        <xdr:cNvSpPr txBox="1"/>
      </xdr:nvSpPr>
      <xdr:spPr>
        <a:xfrm>
          <a:off x="2673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160681</xdr:rowOff>
    </xdr:from>
    <xdr:to>
      <xdr:col>10</xdr:col>
      <xdr:colOff>165100</xdr:colOff>
      <xdr:row>35</xdr:row>
      <xdr:rowOff>90831</xdr:rowOff>
    </xdr:to>
    <xdr:sp macro="" textlink="">
      <xdr:nvSpPr>
        <xdr:cNvPr id="84" name="楕円 83"/>
        <xdr:cNvSpPr/>
      </xdr:nvSpPr>
      <xdr:spPr>
        <a:xfrm>
          <a:off x="1968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81958</xdr:rowOff>
    </xdr:from>
    <xdr:ext cx="469744" cy="259045"/>
    <xdr:sp macro="" textlink="">
      <xdr:nvSpPr>
        <xdr:cNvPr id="85" name="テキスト ボックス 84"/>
        <xdr:cNvSpPr txBox="1"/>
      </xdr:nvSpPr>
      <xdr:spPr>
        <a:xfrm>
          <a:off x="1784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162966</xdr:rowOff>
    </xdr:from>
    <xdr:to>
      <xdr:col>6</xdr:col>
      <xdr:colOff>38100</xdr:colOff>
      <xdr:row>35</xdr:row>
      <xdr:rowOff>93116</xdr:rowOff>
    </xdr:to>
    <xdr:sp macro="" textlink="">
      <xdr:nvSpPr>
        <xdr:cNvPr id="86" name="楕円 85"/>
        <xdr:cNvSpPr/>
      </xdr:nvSpPr>
      <xdr:spPr>
        <a:xfrm>
          <a:off x="1079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84243</xdr:rowOff>
    </xdr:from>
    <xdr:ext cx="469744" cy="259045"/>
    <xdr:sp macro="" textlink="">
      <xdr:nvSpPr>
        <xdr:cNvPr id="87" name="テキスト ボックス 86"/>
        <xdr:cNvSpPr txBox="1"/>
      </xdr:nvSpPr>
      <xdr:spPr>
        <a:xfrm>
          <a:off x="895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115060</xdr:rowOff>
    </xdr:from>
    <xdr:to>
      <xdr:col>24</xdr:col>
      <xdr:colOff>63500</xdr:colOff>
      <xdr:row>57</xdr:row>
      <xdr:rowOff>147701</xdr:rowOff>
    </xdr:to>
    <xdr:cxnSp macro="">
      <xdr:nvCxnSpPr>
        <xdr:cNvPr id="119" name="直線コネクタ 118"/>
        <xdr:cNvCxnSpPr/>
      </xdr:nvCxnSpPr>
      <xdr:spPr>
        <a:xfrm>
          <a:off x="3797300" y="9887710"/>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115060</xdr:rowOff>
    </xdr:from>
    <xdr:to>
      <xdr:col>19</xdr:col>
      <xdr:colOff>177800</xdr:colOff>
      <xdr:row>57</xdr:row>
      <xdr:rowOff>137038</xdr:rowOff>
    </xdr:to>
    <xdr:cxnSp macro="">
      <xdr:nvCxnSpPr>
        <xdr:cNvPr id="122" name="直線コネクタ 121"/>
        <xdr:cNvCxnSpPr/>
      </xdr:nvCxnSpPr>
      <xdr:spPr>
        <a:xfrm flipV="1">
          <a:off x="2908300" y="9887710"/>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128368</xdr:rowOff>
    </xdr:from>
    <xdr:to>
      <xdr:col>15</xdr:col>
      <xdr:colOff>50800</xdr:colOff>
      <xdr:row>57</xdr:row>
      <xdr:rowOff>137038</xdr:rowOff>
    </xdr:to>
    <xdr:cxnSp macro="">
      <xdr:nvCxnSpPr>
        <xdr:cNvPr id="125" name="直線コネクタ 124"/>
        <xdr:cNvCxnSpPr/>
      </xdr:nvCxnSpPr>
      <xdr:spPr>
        <a:xfrm>
          <a:off x="2019300" y="9901018"/>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151408</xdr:rowOff>
    </xdr:from>
    <xdr:to>
      <xdr:col>10</xdr:col>
      <xdr:colOff>114300</xdr:colOff>
      <xdr:row>57</xdr:row>
      <xdr:rowOff>128368</xdr:rowOff>
    </xdr:to>
    <xdr:cxnSp macro="">
      <xdr:nvCxnSpPr>
        <xdr:cNvPr id="128" name="直線コネクタ 127"/>
        <xdr:cNvCxnSpPr/>
      </xdr:nvCxnSpPr>
      <xdr:spPr>
        <a:xfrm>
          <a:off x="1130300" y="9752608"/>
          <a:ext cx="889000" cy="1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96901</xdr:rowOff>
    </xdr:from>
    <xdr:to>
      <xdr:col>24</xdr:col>
      <xdr:colOff>114300</xdr:colOff>
      <xdr:row>58</xdr:row>
      <xdr:rowOff>27051</xdr:rowOff>
    </xdr:to>
    <xdr:sp macro="" textlink="">
      <xdr:nvSpPr>
        <xdr:cNvPr id="138" name="楕円 137"/>
        <xdr:cNvSpPr/>
      </xdr:nvSpPr>
      <xdr:spPr>
        <a:xfrm>
          <a:off x="45847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75328</xdr:rowOff>
    </xdr:from>
    <xdr:ext cx="534377" cy="259045"/>
    <xdr:sp macro="" textlink="">
      <xdr:nvSpPr>
        <xdr:cNvPr id="139" name="総務費該当値テキスト"/>
        <xdr:cNvSpPr txBox="1"/>
      </xdr:nvSpPr>
      <xdr:spPr>
        <a:xfrm>
          <a:off x="4686300" y="98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64260</xdr:rowOff>
    </xdr:from>
    <xdr:to>
      <xdr:col>20</xdr:col>
      <xdr:colOff>38100</xdr:colOff>
      <xdr:row>57</xdr:row>
      <xdr:rowOff>165860</xdr:rowOff>
    </xdr:to>
    <xdr:sp macro="" textlink="">
      <xdr:nvSpPr>
        <xdr:cNvPr id="140" name="楕円 139"/>
        <xdr:cNvSpPr/>
      </xdr:nvSpPr>
      <xdr:spPr>
        <a:xfrm>
          <a:off x="3746500" y="9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156987</xdr:rowOff>
    </xdr:from>
    <xdr:ext cx="534377" cy="259045"/>
    <xdr:sp macro="" textlink="">
      <xdr:nvSpPr>
        <xdr:cNvPr id="141" name="テキスト ボックス 140"/>
        <xdr:cNvSpPr txBox="1"/>
      </xdr:nvSpPr>
      <xdr:spPr>
        <a:xfrm>
          <a:off x="3530111" y="99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86238</xdr:rowOff>
    </xdr:from>
    <xdr:to>
      <xdr:col>15</xdr:col>
      <xdr:colOff>101600</xdr:colOff>
      <xdr:row>58</xdr:row>
      <xdr:rowOff>16388</xdr:rowOff>
    </xdr:to>
    <xdr:sp macro="" textlink="">
      <xdr:nvSpPr>
        <xdr:cNvPr id="142" name="楕円 141"/>
        <xdr:cNvSpPr/>
      </xdr:nvSpPr>
      <xdr:spPr>
        <a:xfrm>
          <a:off x="2857500" y="98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7515</xdr:rowOff>
    </xdr:from>
    <xdr:ext cx="534377" cy="259045"/>
    <xdr:sp macro="" textlink="">
      <xdr:nvSpPr>
        <xdr:cNvPr id="143" name="テキスト ボックス 142"/>
        <xdr:cNvSpPr txBox="1"/>
      </xdr:nvSpPr>
      <xdr:spPr>
        <a:xfrm>
          <a:off x="2641111" y="99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77568</xdr:rowOff>
    </xdr:from>
    <xdr:to>
      <xdr:col>10</xdr:col>
      <xdr:colOff>165100</xdr:colOff>
      <xdr:row>58</xdr:row>
      <xdr:rowOff>7718</xdr:rowOff>
    </xdr:to>
    <xdr:sp macro="" textlink="">
      <xdr:nvSpPr>
        <xdr:cNvPr id="144" name="楕円 143"/>
        <xdr:cNvSpPr/>
      </xdr:nvSpPr>
      <xdr:spPr>
        <a:xfrm>
          <a:off x="1968500" y="9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170295</xdr:rowOff>
    </xdr:from>
    <xdr:ext cx="534377" cy="259045"/>
    <xdr:sp macro="" textlink="">
      <xdr:nvSpPr>
        <xdr:cNvPr id="145" name="テキスト ボックス 144"/>
        <xdr:cNvSpPr txBox="1"/>
      </xdr:nvSpPr>
      <xdr:spPr>
        <a:xfrm>
          <a:off x="1752111" y="99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100608</xdr:rowOff>
    </xdr:from>
    <xdr:to>
      <xdr:col>6</xdr:col>
      <xdr:colOff>38100</xdr:colOff>
      <xdr:row>57</xdr:row>
      <xdr:rowOff>30758</xdr:rowOff>
    </xdr:to>
    <xdr:sp macro="" textlink="">
      <xdr:nvSpPr>
        <xdr:cNvPr id="146" name="楕円 145"/>
        <xdr:cNvSpPr/>
      </xdr:nvSpPr>
      <xdr:spPr>
        <a:xfrm>
          <a:off x="1079500" y="9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21885</xdr:rowOff>
    </xdr:from>
    <xdr:ext cx="534377" cy="259045"/>
    <xdr:sp macro="" textlink="">
      <xdr:nvSpPr>
        <xdr:cNvPr id="147" name="テキスト ボックス 146"/>
        <xdr:cNvSpPr txBox="1"/>
      </xdr:nvSpPr>
      <xdr:spPr>
        <a:xfrm>
          <a:off x="863111" y="9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25606</xdr:rowOff>
    </xdr:from>
    <xdr:to>
      <xdr:col>24</xdr:col>
      <xdr:colOff>63500</xdr:colOff>
      <xdr:row>76</xdr:row>
      <xdr:rowOff>67844</xdr:rowOff>
    </xdr:to>
    <xdr:cxnSp macro="">
      <xdr:nvCxnSpPr>
        <xdr:cNvPr id="179" name="直線コネクタ 178"/>
        <xdr:cNvCxnSpPr/>
      </xdr:nvCxnSpPr>
      <xdr:spPr>
        <a:xfrm flipV="1">
          <a:off x="3797300" y="13055806"/>
          <a:ext cx="8382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59778</xdr:rowOff>
    </xdr:from>
    <xdr:to>
      <xdr:col>19</xdr:col>
      <xdr:colOff>177800</xdr:colOff>
      <xdr:row>76</xdr:row>
      <xdr:rowOff>67844</xdr:rowOff>
    </xdr:to>
    <xdr:cxnSp macro="">
      <xdr:nvCxnSpPr>
        <xdr:cNvPr id="182" name="直線コネクタ 181"/>
        <xdr:cNvCxnSpPr/>
      </xdr:nvCxnSpPr>
      <xdr:spPr>
        <a:xfrm>
          <a:off x="2908300" y="1308997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59778</xdr:rowOff>
    </xdr:from>
    <xdr:to>
      <xdr:col>15</xdr:col>
      <xdr:colOff>50800</xdr:colOff>
      <xdr:row>76</xdr:row>
      <xdr:rowOff>126605</xdr:rowOff>
    </xdr:to>
    <xdr:cxnSp macro="">
      <xdr:nvCxnSpPr>
        <xdr:cNvPr id="185" name="直線コネクタ 184"/>
        <xdr:cNvCxnSpPr/>
      </xdr:nvCxnSpPr>
      <xdr:spPr>
        <a:xfrm flipV="1">
          <a:off x="2019300" y="13089978"/>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126605</xdr:rowOff>
    </xdr:from>
    <xdr:to>
      <xdr:col>10</xdr:col>
      <xdr:colOff>114300</xdr:colOff>
      <xdr:row>77</xdr:row>
      <xdr:rowOff>15211</xdr:rowOff>
    </xdr:to>
    <xdr:cxnSp macro="">
      <xdr:nvCxnSpPr>
        <xdr:cNvPr id="188" name="直線コネクタ 187"/>
        <xdr:cNvCxnSpPr/>
      </xdr:nvCxnSpPr>
      <xdr:spPr>
        <a:xfrm flipV="1">
          <a:off x="1130300" y="13156805"/>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146256</xdr:rowOff>
    </xdr:from>
    <xdr:to>
      <xdr:col>24</xdr:col>
      <xdr:colOff>114300</xdr:colOff>
      <xdr:row>76</xdr:row>
      <xdr:rowOff>76406</xdr:rowOff>
    </xdr:to>
    <xdr:sp macro="" textlink="">
      <xdr:nvSpPr>
        <xdr:cNvPr id="198" name="楕円 197"/>
        <xdr:cNvSpPr/>
      </xdr:nvSpPr>
      <xdr:spPr>
        <a:xfrm>
          <a:off x="4584700" y="130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124683</xdr:rowOff>
    </xdr:from>
    <xdr:ext cx="599010" cy="259045"/>
    <xdr:sp macro="" textlink="">
      <xdr:nvSpPr>
        <xdr:cNvPr id="199" name="民生費該当値テキスト"/>
        <xdr:cNvSpPr txBox="1"/>
      </xdr:nvSpPr>
      <xdr:spPr>
        <a:xfrm>
          <a:off x="4686300" y="1298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17044</xdr:rowOff>
    </xdr:from>
    <xdr:to>
      <xdr:col>20</xdr:col>
      <xdr:colOff>38100</xdr:colOff>
      <xdr:row>76</xdr:row>
      <xdr:rowOff>118644</xdr:rowOff>
    </xdr:to>
    <xdr:sp macro="" textlink="">
      <xdr:nvSpPr>
        <xdr:cNvPr id="200" name="楕円 199"/>
        <xdr:cNvSpPr/>
      </xdr:nvSpPr>
      <xdr:spPr>
        <a:xfrm>
          <a:off x="37465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109771</xdr:rowOff>
    </xdr:from>
    <xdr:ext cx="599010" cy="259045"/>
    <xdr:sp macro="" textlink="">
      <xdr:nvSpPr>
        <xdr:cNvPr id="201" name="テキスト ボックス 200"/>
        <xdr:cNvSpPr txBox="1"/>
      </xdr:nvSpPr>
      <xdr:spPr>
        <a:xfrm>
          <a:off x="3497795" y="1313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8978</xdr:rowOff>
    </xdr:from>
    <xdr:to>
      <xdr:col>15</xdr:col>
      <xdr:colOff>101600</xdr:colOff>
      <xdr:row>76</xdr:row>
      <xdr:rowOff>110578</xdr:rowOff>
    </xdr:to>
    <xdr:sp macro="" textlink="">
      <xdr:nvSpPr>
        <xdr:cNvPr id="202" name="楕円 201"/>
        <xdr:cNvSpPr/>
      </xdr:nvSpPr>
      <xdr:spPr>
        <a:xfrm>
          <a:off x="2857500" y="130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101705</xdr:rowOff>
    </xdr:from>
    <xdr:ext cx="599010" cy="259045"/>
    <xdr:sp macro="" textlink="">
      <xdr:nvSpPr>
        <xdr:cNvPr id="203" name="テキスト ボックス 202"/>
        <xdr:cNvSpPr txBox="1"/>
      </xdr:nvSpPr>
      <xdr:spPr>
        <a:xfrm>
          <a:off x="2608795" y="131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75805</xdr:rowOff>
    </xdr:from>
    <xdr:to>
      <xdr:col>10</xdr:col>
      <xdr:colOff>165100</xdr:colOff>
      <xdr:row>77</xdr:row>
      <xdr:rowOff>5955</xdr:rowOff>
    </xdr:to>
    <xdr:sp macro="" textlink="">
      <xdr:nvSpPr>
        <xdr:cNvPr id="204" name="楕円 203"/>
        <xdr:cNvSpPr/>
      </xdr:nvSpPr>
      <xdr:spPr>
        <a:xfrm>
          <a:off x="1968500" y="131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168532</xdr:rowOff>
    </xdr:from>
    <xdr:ext cx="599010" cy="259045"/>
    <xdr:sp macro="" textlink="">
      <xdr:nvSpPr>
        <xdr:cNvPr id="205" name="テキスト ボックス 204"/>
        <xdr:cNvSpPr txBox="1"/>
      </xdr:nvSpPr>
      <xdr:spPr>
        <a:xfrm>
          <a:off x="1719795" y="131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135861</xdr:rowOff>
    </xdr:from>
    <xdr:to>
      <xdr:col>6</xdr:col>
      <xdr:colOff>38100</xdr:colOff>
      <xdr:row>77</xdr:row>
      <xdr:rowOff>66011</xdr:rowOff>
    </xdr:to>
    <xdr:sp macro="" textlink="">
      <xdr:nvSpPr>
        <xdr:cNvPr id="206" name="楕円 205"/>
        <xdr:cNvSpPr/>
      </xdr:nvSpPr>
      <xdr:spPr>
        <a:xfrm>
          <a:off x="1079500" y="131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57138</xdr:rowOff>
    </xdr:from>
    <xdr:ext cx="599010" cy="259045"/>
    <xdr:sp macro="" textlink="">
      <xdr:nvSpPr>
        <xdr:cNvPr id="207" name="テキスト ボックス 206"/>
        <xdr:cNvSpPr txBox="1"/>
      </xdr:nvSpPr>
      <xdr:spPr>
        <a:xfrm>
          <a:off x="830795" y="1325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72786</xdr:rowOff>
    </xdr:from>
    <xdr:to>
      <xdr:col>24</xdr:col>
      <xdr:colOff>63500</xdr:colOff>
      <xdr:row>99</xdr:row>
      <xdr:rowOff>86632</xdr:rowOff>
    </xdr:to>
    <xdr:cxnSp macro="">
      <xdr:nvCxnSpPr>
        <xdr:cNvPr id="239" name="直線コネクタ 238"/>
        <xdr:cNvCxnSpPr/>
      </xdr:nvCxnSpPr>
      <xdr:spPr>
        <a:xfrm flipV="1">
          <a:off x="3797300" y="17046336"/>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70532</xdr:rowOff>
    </xdr:from>
    <xdr:to>
      <xdr:col>19</xdr:col>
      <xdr:colOff>177800</xdr:colOff>
      <xdr:row>99</xdr:row>
      <xdr:rowOff>86632</xdr:rowOff>
    </xdr:to>
    <xdr:cxnSp macro="">
      <xdr:nvCxnSpPr>
        <xdr:cNvPr id="242" name="直線コネクタ 241"/>
        <xdr:cNvCxnSpPr/>
      </xdr:nvCxnSpPr>
      <xdr:spPr>
        <a:xfrm>
          <a:off x="2908300" y="17044082"/>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48326</xdr:rowOff>
    </xdr:from>
    <xdr:to>
      <xdr:col>15</xdr:col>
      <xdr:colOff>50800</xdr:colOff>
      <xdr:row>99</xdr:row>
      <xdr:rowOff>70532</xdr:rowOff>
    </xdr:to>
    <xdr:cxnSp macro="">
      <xdr:nvCxnSpPr>
        <xdr:cNvPr id="245" name="直線コネクタ 244"/>
        <xdr:cNvCxnSpPr/>
      </xdr:nvCxnSpPr>
      <xdr:spPr>
        <a:xfrm>
          <a:off x="2019300" y="1702187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2949</xdr:rowOff>
    </xdr:from>
    <xdr:to>
      <xdr:col>10</xdr:col>
      <xdr:colOff>114300</xdr:colOff>
      <xdr:row>99</xdr:row>
      <xdr:rowOff>48326</xdr:rowOff>
    </xdr:to>
    <xdr:cxnSp macro="">
      <xdr:nvCxnSpPr>
        <xdr:cNvPr id="248" name="直線コネクタ 247"/>
        <xdr:cNvCxnSpPr/>
      </xdr:nvCxnSpPr>
      <xdr:spPr>
        <a:xfrm>
          <a:off x="1130300" y="1697649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21986</xdr:rowOff>
    </xdr:from>
    <xdr:to>
      <xdr:col>24</xdr:col>
      <xdr:colOff>114300</xdr:colOff>
      <xdr:row>99</xdr:row>
      <xdr:rowOff>123586</xdr:rowOff>
    </xdr:to>
    <xdr:sp macro="" textlink="">
      <xdr:nvSpPr>
        <xdr:cNvPr id="258" name="楕円 257"/>
        <xdr:cNvSpPr/>
      </xdr:nvSpPr>
      <xdr:spPr>
        <a:xfrm>
          <a:off x="4584700" y="169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108363</xdr:rowOff>
    </xdr:from>
    <xdr:ext cx="534377" cy="259045"/>
    <xdr:sp macro="" textlink="">
      <xdr:nvSpPr>
        <xdr:cNvPr id="259" name="衛生費該当値テキスト"/>
        <xdr:cNvSpPr txBox="1"/>
      </xdr:nvSpPr>
      <xdr:spPr>
        <a:xfrm>
          <a:off x="4686300" y="169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35832</xdr:rowOff>
    </xdr:from>
    <xdr:to>
      <xdr:col>20</xdr:col>
      <xdr:colOff>38100</xdr:colOff>
      <xdr:row>99</xdr:row>
      <xdr:rowOff>137432</xdr:rowOff>
    </xdr:to>
    <xdr:sp macro="" textlink="">
      <xdr:nvSpPr>
        <xdr:cNvPr id="260" name="楕円 259"/>
        <xdr:cNvSpPr/>
      </xdr:nvSpPr>
      <xdr:spPr>
        <a:xfrm>
          <a:off x="3746500" y="170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128559</xdr:rowOff>
    </xdr:from>
    <xdr:ext cx="534377" cy="259045"/>
    <xdr:sp macro="" textlink="">
      <xdr:nvSpPr>
        <xdr:cNvPr id="261" name="テキスト ボックス 260"/>
        <xdr:cNvSpPr txBox="1"/>
      </xdr:nvSpPr>
      <xdr:spPr>
        <a:xfrm>
          <a:off x="3530111" y="171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19732</xdr:rowOff>
    </xdr:from>
    <xdr:to>
      <xdr:col>15</xdr:col>
      <xdr:colOff>101600</xdr:colOff>
      <xdr:row>99</xdr:row>
      <xdr:rowOff>121332</xdr:rowOff>
    </xdr:to>
    <xdr:sp macro="" textlink="">
      <xdr:nvSpPr>
        <xdr:cNvPr id="262" name="楕円 261"/>
        <xdr:cNvSpPr/>
      </xdr:nvSpPr>
      <xdr:spPr>
        <a:xfrm>
          <a:off x="2857500" y="169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112459</xdr:rowOff>
    </xdr:from>
    <xdr:ext cx="534377" cy="259045"/>
    <xdr:sp macro="" textlink="">
      <xdr:nvSpPr>
        <xdr:cNvPr id="263" name="テキスト ボックス 262"/>
        <xdr:cNvSpPr txBox="1"/>
      </xdr:nvSpPr>
      <xdr:spPr>
        <a:xfrm>
          <a:off x="2641111" y="17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168976</xdr:rowOff>
    </xdr:from>
    <xdr:to>
      <xdr:col>10</xdr:col>
      <xdr:colOff>165100</xdr:colOff>
      <xdr:row>99</xdr:row>
      <xdr:rowOff>99126</xdr:rowOff>
    </xdr:to>
    <xdr:sp macro="" textlink="">
      <xdr:nvSpPr>
        <xdr:cNvPr id="264" name="楕円 263"/>
        <xdr:cNvSpPr/>
      </xdr:nvSpPr>
      <xdr:spPr>
        <a:xfrm>
          <a:off x="1968500" y="16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90253</xdr:rowOff>
    </xdr:from>
    <xdr:ext cx="534377" cy="259045"/>
    <xdr:sp macro="" textlink="">
      <xdr:nvSpPr>
        <xdr:cNvPr id="265" name="テキスト ボックス 264"/>
        <xdr:cNvSpPr txBox="1"/>
      </xdr:nvSpPr>
      <xdr:spPr>
        <a:xfrm>
          <a:off x="1752111" y="170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123599</xdr:rowOff>
    </xdr:from>
    <xdr:to>
      <xdr:col>6</xdr:col>
      <xdr:colOff>38100</xdr:colOff>
      <xdr:row>99</xdr:row>
      <xdr:rowOff>53749</xdr:rowOff>
    </xdr:to>
    <xdr:sp macro="" textlink="">
      <xdr:nvSpPr>
        <xdr:cNvPr id="266" name="楕円 265"/>
        <xdr:cNvSpPr/>
      </xdr:nvSpPr>
      <xdr:spPr>
        <a:xfrm>
          <a:off x="1079500" y="1692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44876</xdr:rowOff>
    </xdr:from>
    <xdr:ext cx="534377" cy="259045"/>
    <xdr:sp macro="" textlink="">
      <xdr:nvSpPr>
        <xdr:cNvPr id="267" name="テキスト ボックス 266"/>
        <xdr:cNvSpPr txBox="1"/>
      </xdr:nvSpPr>
      <xdr:spPr>
        <a:xfrm>
          <a:off x="863111" y="170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635</xdr:rowOff>
    </xdr:from>
    <xdr:to>
      <xdr:col>55</xdr:col>
      <xdr:colOff>0</xdr:colOff>
      <xdr:row>38</xdr:row>
      <xdr:rowOff>9398</xdr:rowOff>
    </xdr:to>
    <xdr:cxnSp macro="">
      <xdr:nvCxnSpPr>
        <xdr:cNvPr id="296" name="直線コネクタ 295"/>
        <xdr:cNvCxnSpPr/>
      </xdr:nvCxnSpPr>
      <xdr:spPr>
        <a:xfrm>
          <a:off x="9639300" y="5658485"/>
          <a:ext cx="838200" cy="8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635</xdr:rowOff>
    </xdr:from>
    <xdr:to>
      <xdr:col>50</xdr:col>
      <xdr:colOff>114300</xdr:colOff>
      <xdr:row>38</xdr:row>
      <xdr:rowOff>44069</xdr:rowOff>
    </xdr:to>
    <xdr:cxnSp macro="">
      <xdr:nvCxnSpPr>
        <xdr:cNvPr id="299" name="直線コネクタ 298"/>
        <xdr:cNvCxnSpPr/>
      </xdr:nvCxnSpPr>
      <xdr:spPr>
        <a:xfrm flipV="1">
          <a:off x="8750300" y="5658485"/>
          <a:ext cx="889000" cy="9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44069</xdr:rowOff>
    </xdr:from>
    <xdr:to>
      <xdr:col>45</xdr:col>
      <xdr:colOff>177800</xdr:colOff>
      <xdr:row>38</xdr:row>
      <xdr:rowOff>98552</xdr:rowOff>
    </xdr:to>
    <xdr:cxnSp macro="">
      <xdr:nvCxnSpPr>
        <xdr:cNvPr id="302" name="直線コネクタ 301"/>
        <xdr:cNvCxnSpPr/>
      </xdr:nvCxnSpPr>
      <xdr:spPr>
        <a:xfrm flipV="1">
          <a:off x="7861300" y="6559169"/>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46736</xdr:rowOff>
    </xdr:from>
    <xdr:to>
      <xdr:col>41</xdr:col>
      <xdr:colOff>50800</xdr:colOff>
      <xdr:row>38</xdr:row>
      <xdr:rowOff>98552</xdr:rowOff>
    </xdr:to>
    <xdr:cxnSp macro="">
      <xdr:nvCxnSpPr>
        <xdr:cNvPr id="305" name="直線コネクタ 304"/>
        <xdr:cNvCxnSpPr/>
      </xdr:nvCxnSpPr>
      <xdr:spPr>
        <a:xfrm>
          <a:off x="6972300" y="656183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15" name="楕円 314"/>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108475</xdr:rowOff>
    </xdr:from>
    <xdr:ext cx="378565" cy="259045"/>
    <xdr:sp macro="" textlink="">
      <xdr:nvSpPr>
        <xdr:cNvPr id="316" name="労働費該当値テキスト"/>
        <xdr:cNvSpPr txBox="1"/>
      </xdr:nvSpPr>
      <xdr:spPr>
        <a:xfrm>
          <a:off x="10528300"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121285</xdr:rowOff>
    </xdr:from>
    <xdr:to>
      <xdr:col>50</xdr:col>
      <xdr:colOff>165100</xdr:colOff>
      <xdr:row>33</xdr:row>
      <xdr:rowOff>51435</xdr:rowOff>
    </xdr:to>
    <xdr:sp macro="" textlink="">
      <xdr:nvSpPr>
        <xdr:cNvPr id="317" name="楕円 316"/>
        <xdr:cNvSpPr/>
      </xdr:nvSpPr>
      <xdr:spPr>
        <a:xfrm>
          <a:off x="9588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67962</xdr:rowOff>
    </xdr:from>
    <xdr:ext cx="469744" cy="259045"/>
    <xdr:sp macro="" textlink="">
      <xdr:nvSpPr>
        <xdr:cNvPr id="318" name="テキスト ボックス 317"/>
        <xdr:cNvSpPr txBox="1"/>
      </xdr:nvSpPr>
      <xdr:spPr>
        <a:xfrm>
          <a:off x="9404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164719</xdr:rowOff>
    </xdr:from>
    <xdr:to>
      <xdr:col>46</xdr:col>
      <xdr:colOff>38100</xdr:colOff>
      <xdr:row>38</xdr:row>
      <xdr:rowOff>94869</xdr:rowOff>
    </xdr:to>
    <xdr:sp macro="" textlink="">
      <xdr:nvSpPr>
        <xdr:cNvPr id="319" name="楕円 318"/>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85996</xdr:rowOff>
    </xdr:from>
    <xdr:ext cx="378565" cy="259045"/>
    <xdr:sp macro="" textlink="">
      <xdr:nvSpPr>
        <xdr:cNvPr id="320" name="テキスト ボックス 319"/>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47752</xdr:rowOff>
    </xdr:from>
    <xdr:to>
      <xdr:col>41</xdr:col>
      <xdr:colOff>101600</xdr:colOff>
      <xdr:row>38</xdr:row>
      <xdr:rowOff>149352</xdr:rowOff>
    </xdr:to>
    <xdr:sp macro="" textlink="">
      <xdr:nvSpPr>
        <xdr:cNvPr id="321" name="楕円 320"/>
        <xdr:cNvSpPr/>
      </xdr:nvSpPr>
      <xdr:spPr>
        <a:xfrm>
          <a:off x="7810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140479</xdr:rowOff>
    </xdr:from>
    <xdr:ext cx="378565" cy="259045"/>
    <xdr:sp macro="" textlink="">
      <xdr:nvSpPr>
        <xdr:cNvPr id="322" name="テキスト ボックス 321"/>
        <xdr:cNvSpPr txBox="1"/>
      </xdr:nvSpPr>
      <xdr:spPr>
        <a:xfrm>
          <a:off x="7672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167386</xdr:rowOff>
    </xdr:from>
    <xdr:to>
      <xdr:col>36</xdr:col>
      <xdr:colOff>165100</xdr:colOff>
      <xdr:row>38</xdr:row>
      <xdr:rowOff>97536</xdr:rowOff>
    </xdr:to>
    <xdr:sp macro="" textlink="">
      <xdr:nvSpPr>
        <xdr:cNvPr id="323" name="楕円 322"/>
        <xdr:cNvSpPr/>
      </xdr:nvSpPr>
      <xdr:spPr>
        <a:xfrm>
          <a:off x="6921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88663</xdr:rowOff>
    </xdr:from>
    <xdr:ext cx="378565" cy="259045"/>
    <xdr:sp macro="" textlink="">
      <xdr:nvSpPr>
        <xdr:cNvPr id="324" name="テキスト ボックス 323"/>
        <xdr:cNvSpPr txBox="1"/>
      </xdr:nvSpPr>
      <xdr:spPr>
        <a:xfrm>
          <a:off x="6783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167704</xdr:rowOff>
    </xdr:from>
    <xdr:to>
      <xdr:col>55</xdr:col>
      <xdr:colOff>0</xdr:colOff>
      <xdr:row>59</xdr:row>
      <xdr:rowOff>7721</xdr:rowOff>
    </xdr:to>
    <xdr:cxnSp macro="">
      <xdr:nvCxnSpPr>
        <xdr:cNvPr id="353" name="直線コネクタ 352"/>
        <xdr:cNvCxnSpPr/>
      </xdr:nvCxnSpPr>
      <xdr:spPr>
        <a:xfrm flipV="1">
          <a:off x="9639300" y="10111804"/>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7721</xdr:rowOff>
    </xdr:from>
    <xdr:to>
      <xdr:col>50</xdr:col>
      <xdr:colOff>114300</xdr:colOff>
      <xdr:row>59</xdr:row>
      <xdr:rowOff>12427</xdr:rowOff>
    </xdr:to>
    <xdr:cxnSp macro="">
      <xdr:nvCxnSpPr>
        <xdr:cNvPr id="356" name="直線コネクタ 355"/>
        <xdr:cNvCxnSpPr/>
      </xdr:nvCxnSpPr>
      <xdr:spPr>
        <a:xfrm flipV="1">
          <a:off x="8750300" y="10123271"/>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12427</xdr:rowOff>
    </xdr:from>
    <xdr:to>
      <xdr:col>45</xdr:col>
      <xdr:colOff>177800</xdr:colOff>
      <xdr:row>59</xdr:row>
      <xdr:rowOff>12618</xdr:rowOff>
    </xdr:to>
    <xdr:cxnSp macro="">
      <xdr:nvCxnSpPr>
        <xdr:cNvPr id="359" name="直線コネクタ 358"/>
        <xdr:cNvCxnSpPr/>
      </xdr:nvCxnSpPr>
      <xdr:spPr>
        <a:xfrm flipV="1">
          <a:off x="7861300" y="1012797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826</xdr:rowOff>
    </xdr:from>
    <xdr:to>
      <xdr:col>41</xdr:col>
      <xdr:colOff>50800</xdr:colOff>
      <xdr:row>59</xdr:row>
      <xdr:rowOff>12618</xdr:rowOff>
    </xdr:to>
    <xdr:cxnSp macro="">
      <xdr:nvCxnSpPr>
        <xdr:cNvPr id="362" name="直線コネクタ 361"/>
        <xdr:cNvCxnSpPr/>
      </xdr:nvCxnSpPr>
      <xdr:spPr>
        <a:xfrm>
          <a:off x="6972300" y="10116376"/>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116904</xdr:rowOff>
    </xdr:from>
    <xdr:to>
      <xdr:col>55</xdr:col>
      <xdr:colOff>50800</xdr:colOff>
      <xdr:row>59</xdr:row>
      <xdr:rowOff>47054</xdr:rowOff>
    </xdr:to>
    <xdr:sp macro="" textlink="">
      <xdr:nvSpPr>
        <xdr:cNvPr id="372" name="楕円 371"/>
        <xdr:cNvSpPr/>
      </xdr:nvSpPr>
      <xdr:spPr>
        <a:xfrm>
          <a:off x="10426700" y="100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31831</xdr:rowOff>
    </xdr:from>
    <xdr:ext cx="469744" cy="259045"/>
    <xdr:sp macro="" textlink="">
      <xdr:nvSpPr>
        <xdr:cNvPr id="373" name="農林水産業費該当値テキスト"/>
        <xdr:cNvSpPr txBox="1"/>
      </xdr:nvSpPr>
      <xdr:spPr>
        <a:xfrm>
          <a:off x="10528300" y="99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128371</xdr:rowOff>
    </xdr:from>
    <xdr:to>
      <xdr:col>50</xdr:col>
      <xdr:colOff>165100</xdr:colOff>
      <xdr:row>59</xdr:row>
      <xdr:rowOff>58521</xdr:rowOff>
    </xdr:to>
    <xdr:sp macro="" textlink="">
      <xdr:nvSpPr>
        <xdr:cNvPr id="374" name="楕円 373"/>
        <xdr:cNvSpPr/>
      </xdr:nvSpPr>
      <xdr:spPr>
        <a:xfrm>
          <a:off x="9588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49648</xdr:rowOff>
    </xdr:from>
    <xdr:ext cx="469744" cy="259045"/>
    <xdr:sp macro="" textlink="">
      <xdr:nvSpPr>
        <xdr:cNvPr id="375" name="テキスト ボックス 374"/>
        <xdr:cNvSpPr txBox="1"/>
      </xdr:nvSpPr>
      <xdr:spPr>
        <a:xfrm>
          <a:off x="9404428" y="101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133077</xdr:rowOff>
    </xdr:from>
    <xdr:to>
      <xdr:col>46</xdr:col>
      <xdr:colOff>38100</xdr:colOff>
      <xdr:row>59</xdr:row>
      <xdr:rowOff>63227</xdr:rowOff>
    </xdr:to>
    <xdr:sp macro="" textlink="">
      <xdr:nvSpPr>
        <xdr:cNvPr id="376" name="楕円 375"/>
        <xdr:cNvSpPr/>
      </xdr:nvSpPr>
      <xdr:spPr>
        <a:xfrm>
          <a:off x="8699500" y="100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54354</xdr:rowOff>
    </xdr:from>
    <xdr:ext cx="469744" cy="259045"/>
    <xdr:sp macro="" textlink="">
      <xdr:nvSpPr>
        <xdr:cNvPr id="377" name="テキスト ボックス 376"/>
        <xdr:cNvSpPr txBox="1"/>
      </xdr:nvSpPr>
      <xdr:spPr>
        <a:xfrm>
          <a:off x="8515428" y="101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133268</xdr:rowOff>
    </xdr:from>
    <xdr:to>
      <xdr:col>41</xdr:col>
      <xdr:colOff>101600</xdr:colOff>
      <xdr:row>59</xdr:row>
      <xdr:rowOff>63418</xdr:rowOff>
    </xdr:to>
    <xdr:sp macro="" textlink="">
      <xdr:nvSpPr>
        <xdr:cNvPr id="378" name="楕円 377"/>
        <xdr:cNvSpPr/>
      </xdr:nvSpPr>
      <xdr:spPr>
        <a:xfrm>
          <a:off x="7810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54545</xdr:rowOff>
    </xdr:from>
    <xdr:ext cx="469744" cy="259045"/>
    <xdr:sp macro="" textlink="">
      <xdr:nvSpPr>
        <xdr:cNvPr id="379" name="テキスト ボックス 378"/>
        <xdr:cNvSpPr txBox="1"/>
      </xdr:nvSpPr>
      <xdr:spPr>
        <a:xfrm>
          <a:off x="7626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121476</xdr:rowOff>
    </xdr:from>
    <xdr:to>
      <xdr:col>36</xdr:col>
      <xdr:colOff>165100</xdr:colOff>
      <xdr:row>59</xdr:row>
      <xdr:rowOff>51626</xdr:rowOff>
    </xdr:to>
    <xdr:sp macro="" textlink="">
      <xdr:nvSpPr>
        <xdr:cNvPr id="380" name="楕円 379"/>
        <xdr:cNvSpPr/>
      </xdr:nvSpPr>
      <xdr:spPr>
        <a:xfrm>
          <a:off x="6921500" y="100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42753</xdr:rowOff>
    </xdr:from>
    <xdr:ext cx="469744" cy="259045"/>
    <xdr:sp macro="" textlink="">
      <xdr:nvSpPr>
        <xdr:cNvPr id="381" name="テキスト ボックス 380"/>
        <xdr:cNvSpPr txBox="1"/>
      </xdr:nvSpPr>
      <xdr:spPr>
        <a:xfrm>
          <a:off x="6737428" y="101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143083</xdr:rowOff>
    </xdr:from>
    <xdr:to>
      <xdr:col>55</xdr:col>
      <xdr:colOff>0</xdr:colOff>
      <xdr:row>77</xdr:row>
      <xdr:rowOff>146010</xdr:rowOff>
    </xdr:to>
    <xdr:cxnSp macro="">
      <xdr:nvCxnSpPr>
        <xdr:cNvPr id="408" name="直線コネクタ 407"/>
        <xdr:cNvCxnSpPr/>
      </xdr:nvCxnSpPr>
      <xdr:spPr>
        <a:xfrm flipV="1">
          <a:off x="9639300" y="13344733"/>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146010</xdr:rowOff>
    </xdr:from>
    <xdr:to>
      <xdr:col>50</xdr:col>
      <xdr:colOff>114300</xdr:colOff>
      <xdr:row>77</xdr:row>
      <xdr:rowOff>161006</xdr:rowOff>
    </xdr:to>
    <xdr:cxnSp macro="">
      <xdr:nvCxnSpPr>
        <xdr:cNvPr id="411" name="直線コネクタ 410"/>
        <xdr:cNvCxnSpPr/>
      </xdr:nvCxnSpPr>
      <xdr:spPr>
        <a:xfrm flipV="1">
          <a:off x="8750300" y="1334766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152045</xdr:rowOff>
    </xdr:from>
    <xdr:to>
      <xdr:col>45</xdr:col>
      <xdr:colOff>177800</xdr:colOff>
      <xdr:row>77</xdr:row>
      <xdr:rowOff>161006</xdr:rowOff>
    </xdr:to>
    <xdr:cxnSp macro="">
      <xdr:nvCxnSpPr>
        <xdr:cNvPr id="414" name="直線コネクタ 413"/>
        <xdr:cNvCxnSpPr/>
      </xdr:nvCxnSpPr>
      <xdr:spPr>
        <a:xfrm>
          <a:off x="7861300" y="1335369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152045</xdr:rowOff>
    </xdr:from>
    <xdr:to>
      <xdr:col>41</xdr:col>
      <xdr:colOff>50800</xdr:colOff>
      <xdr:row>78</xdr:row>
      <xdr:rowOff>7889</xdr:rowOff>
    </xdr:to>
    <xdr:cxnSp macro="">
      <xdr:nvCxnSpPr>
        <xdr:cNvPr id="417" name="直線コネクタ 416"/>
        <xdr:cNvCxnSpPr/>
      </xdr:nvCxnSpPr>
      <xdr:spPr>
        <a:xfrm flipV="1">
          <a:off x="6972300" y="13353695"/>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92283</xdr:rowOff>
    </xdr:from>
    <xdr:to>
      <xdr:col>55</xdr:col>
      <xdr:colOff>50800</xdr:colOff>
      <xdr:row>78</xdr:row>
      <xdr:rowOff>22433</xdr:rowOff>
    </xdr:to>
    <xdr:sp macro="" textlink="">
      <xdr:nvSpPr>
        <xdr:cNvPr id="427" name="楕円 426"/>
        <xdr:cNvSpPr/>
      </xdr:nvSpPr>
      <xdr:spPr>
        <a:xfrm>
          <a:off x="104267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70710</xdr:rowOff>
    </xdr:from>
    <xdr:ext cx="469744" cy="259045"/>
    <xdr:sp macro="" textlink="">
      <xdr:nvSpPr>
        <xdr:cNvPr id="428" name="商工費該当値テキスト"/>
        <xdr:cNvSpPr txBox="1"/>
      </xdr:nvSpPr>
      <xdr:spPr>
        <a:xfrm>
          <a:off x="10528300" y="1327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95210</xdr:rowOff>
    </xdr:from>
    <xdr:to>
      <xdr:col>50</xdr:col>
      <xdr:colOff>165100</xdr:colOff>
      <xdr:row>78</xdr:row>
      <xdr:rowOff>25360</xdr:rowOff>
    </xdr:to>
    <xdr:sp macro="" textlink="">
      <xdr:nvSpPr>
        <xdr:cNvPr id="429" name="楕円 428"/>
        <xdr:cNvSpPr/>
      </xdr:nvSpPr>
      <xdr:spPr>
        <a:xfrm>
          <a:off x="9588500" y="13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16487</xdr:rowOff>
    </xdr:from>
    <xdr:ext cx="469744" cy="259045"/>
    <xdr:sp macro="" textlink="">
      <xdr:nvSpPr>
        <xdr:cNvPr id="430" name="テキスト ボックス 429"/>
        <xdr:cNvSpPr txBox="1"/>
      </xdr:nvSpPr>
      <xdr:spPr>
        <a:xfrm>
          <a:off x="9404428" y="133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110206</xdr:rowOff>
    </xdr:from>
    <xdr:to>
      <xdr:col>46</xdr:col>
      <xdr:colOff>38100</xdr:colOff>
      <xdr:row>78</xdr:row>
      <xdr:rowOff>40356</xdr:rowOff>
    </xdr:to>
    <xdr:sp macro="" textlink="">
      <xdr:nvSpPr>
        <xdr:cNvPr id="431" name="楕円 430"/>
        <xdr:cNvSpPr/>
      </xdr:nvSpPr>
      <xdr:spPr>
        <a:xfrm>
          <a:off x="8699500" y="133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31483</xdr:rowOff>
    </xdr:from>
    <xdr:ext cx="469744" cy="259045"/>
    <xdr:sp macro="" textlink="">
      <xdr:nvSpPr>
        <xdr:cNvPr id="432" name="テキスト ボックス 431"/>
        <xdr:cNvSpPr txBox="1"/>
      </xdr:nvSpPr>
      <xdr:spPr>
        <a:xfrm>
          <a:off x="8515428" y="1340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101245</xdr:rowOff>
    </xdr:from>
    <xdr:to>
      <xdr:col>41</xdr:col>
      <xdr:colOff>101600</xdr:colOff>
      <xdr:row>78</xdr:row>
      <xdr:rowOff>31395</xdr:rowOff>
    </xdr:to>
    <xdr:sp macro="" textlink="">
      <xdr:nvSpPr>
        <xdr:cNvPr id="433" name="楕円 432"/>
        <xdr:cNvSpPr/>
      </xdr:nvSpPr>
      <xdr:spPr>
        <a:xfrm>
          <a:off x="78105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22522</xdr:rowOff>
    </xdr:from>
    <xdr:ext cx="469744" cy="259045"/>
    <xdr:sp macro="" textlink="">
      <xdr:nvSpPr>
        <xdr:cNvPr id="434" name="テキスト ボックス 433"/>
        <xdr:cNvSpPr txBox="1"/>
      </xdr:nvSpPr>
      <xdr:spPr>
        <a:xfrm>
          <a:off x="7626428"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128539</xdr:rowOff>
    </xdr:from>
    <xdr:to>
      <xdr:col>36</xdr:col>
      <xdr:colOff>165100</xdr:colOff>
      <xdr:row>78</xdr:row>
      <xdr:rowOff>58689</xdr:rowOff>
    </xdr:to>
    <xdr:sp macro="" textlink="">
      <xdr:nvSpPr>
        <xdr:cNvPr id="435" name="楕円 434"/>
        <xdr:cNvSpPr/>
      </xdr:nvSpPr>
      <xdr:spPr>
        <a:xfrm>
          <a:off x="6921500" y="133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49816</xdr:rowOff>
    </xdr:from>
    <xdr:ext cx="469744" cy="259045"/>
    <xdr:sp macro="" textlink="">
      <xdr:nvSpPr>
        <xdr:cNvPr id="436" name="テキスト ボックス 435"/>
        <xdr:cNvSpPr txBox="1"/>
      </xdr:nvSpPr>
      <xdr:spPr>
        <a:xfrm>
          <a:off x="6737428" y="134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44510</xdr:rowOff>
    </xdr:from>
    <xdr:to>
      <xdr:col>55</xdr:col>
      <xdr:colOff>0</xdr:colOff>
      <xdr:row>98</xdr:row>
      <xdr:rowOff>44524</xdr:rowOff>
    </xdr:to>
    <xdr:cxnSp macro="">
      <xdr:nvCxnSpPr>
        <xdr:cNvPr id="463" name="直線コネクタ 462"/>
        <xdr:cNvCxnSpPr/>
      </xdr:nvCxnSpPr>
      <xdr:spPr>
        <a:xfrm>
          <a:off x="9639300" y="16846610"/>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35444</xdr:rowOff>
    </xdr:from>
    <xdr:to>
      <xdr:col>50</xdr:col>
      <xdr:colOff>114300</xdr:colOff>
      <xdr:row>98</xdr:row>
      <xdr:rowOff>44510</xdr:rowOff>
    </xdr:to>
    <xdr:cxnSp macro="">
      <xdr:nvCxnSpPr>
        <xdr:cNvPr id="466" name="直線コネクタ 465"/>
        <xdr:cNvCxnSpPr/>
      </xdr:nvCxnSpPr>
      <xdr:spPr>
        <a:xfrm>
          <a:off x="8750300" y="16837544"/>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31384</xdr:rowOff>
    </xdr:from>
    <xdr:to>
      <xdr:col>45</xdr:col>
      <xdr:colOff>177800</xdr:colOff>
      <xdr:row>98</xdr:row>
      <xdr:rowOff>35444</xdr:rowOff>
    </xdr:to>
    <xdr:cxnSp macro="">
      <xdr:nvCxnSpPr>
        <xdr:cNvPr id="469" name="直線コネクタ 468"/>
        <xdr:cNvCxnSpPr/>
      </xdr:nvCxnSpPr>
      <xdr:spPr>
        <a:xfrm>
          <a:off x="7861300" y="16833484"/>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18656</xdr:rowOff>
    </xdr:from>
    <xdr:to>
      <xdr:col>41</xdr:col>
      <xdr:colOff>50800</xdr:colOff>
      <xdr:row>98</xdr:row>
      <xdr:rowOff>31384</xdr:rowOff>
    </xdr:to>
    <xdr:cxnSp macro="">
      <xdr:nvCxnSpPr>
        <xdr:cNvPr id="472" name="直線コネクタ 471"/>
        <xdr:cNvCxnSpPr/>
      </xdr:nvCxnSpPr>
      <xdr:spPr>
        <a:xfrm>
          <a:off x="6972300" y="16820756"/>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165174</xdr:rowOff>
    </xdr:from>
    <xdr:to>
      <xdr:col>55</xdr:col>
      <xdr:colOff>50800</xdr:colOff>
      <xdr:row>98</xdr:row>
      <xdr:rowOff>95324</xdr:rowOff>
    </xdr:to>
    <xdr:sp macro="" textlink="">
      <xdr:nvSpPr>
        <xdr:cNvPr id="482" name="楕円 481"/>
        <xdr:cNvSpPr/>
      </xdr:nvSpPr>
      <xdr:spPr>
        <a:xfrm>
          <a:off x="10426700" y="16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80101</xdr:rowOff>
    </xdr:from>
    <xdr:ext cx="534377" cy="259045"/>
    <xdr:sp macro="" textlink="">
      <xdr:nvSpPr>
        <xdr:cNvPr id="483" name="土木費該当値テキスト"/>
        <xdr:cNvSpPr txBox="1"/>
      </xdr:nvSpPr>
      <xdr:spPr>
        <a:xfrm>
          <a:off x="10528300" y="167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165160</xdr:rowOff>
    </xdr:from>
    <xdr:to>
      <xdr:col>50</xdr:col>
      <xdr:colOff>165100</xdr:colOff>
      <xdr:row>98</xdr:row>
      <xdr:rowOff>95310</xdr:rowOff>
    </xdr:to>
    <xdr:sp macro="" textlink="">
      <xdr:nvSpPr>
        <xdr:cNvPr id="484" name="楕円 483"/>
        <xdr:cNvSpPr/>
      </xdr:nvSpPr>
      <xdr:spPr>
        <a:xfrm>
          <a:off x="9588500" y="167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86437</xdr:rowOff>
    </xdr:from>
    <xdr:ext cx="534377" cy="259045"/>
    <xdr:sp macro="" textlink="">
      <xdr:nvSpPr>
        <xdr:cNvPr id="485" name="テキスト ボックス 484"/>
        <xdr:cNvSpPr txBox="1"/>
      </xdr:nvSpPr>
      <xdr:spPr>
        <a:xfrm>
          <a:off x="9372111" y="16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156094</xdr:rowOff>
    </xdr:from>
    <xdr:to>
      <xdr:col>46</xdr:col>
      <xdr:colOff>38100</xdr:colOff>
      <xdr:row>98</xdr:row>
      <xdr:rowOff>86244</xdr:rowOff>
    </xdr:to>
    <xdr:sp macro="" textlink="">
      <xdr:nvSpPr>
        <xdr:cNvPr id="486" name="楕円 485"/>
        <xdr:cNvSpPr/>
      </xdr:nvSpPr>
      <xdr:spPr>
        <a:xfrm>
          <a:off x="8699500" y="167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77371</xdr:rowOff>
    </xdr:from>
    <xdr:ext cx="534377" cy="259045"/>
    <xdr:sp macro="" textlink="">
      <xdr:nvSpPr>
        <xdr:cNvPr id="487" name="テキスト ボックス 486"/>
        <xdr:cNvSpPr txBox="1"/>
      </xdr:nvSpPr>
      <xdr:spPr>
        <a:xfrm>
          <a:off x="8483111" y="168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152034</xdr:rowOff>
    </xdr:from>
    <xdr:to>
      <xdr:col>41</xdr:col>
      <xdr:colOff>101600</xdr:colOff>
      <xdr:row>98</xdr:row>
      <xdr:rowOff>82184</xdr:rowOff>
    </xdr:to>
    <xdr:sp macro="" textlink="">
      <xdr:nvSpPr>
        <xdr:cNvPr id="488" name="楕円 487"/>
        <xdr:cNvSpPr/>
      </xdr:nvSpPr>
      <xdr:spPr>
        <a:xfrm>
          <a:off x="7810500" y="167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73311</xdr:rowOff>
    </xdr:from>
    <xdr:ext cx="534377" cy="259045"/>
    <xdr:sp macro="" textlink="">
      <xdr:nvSpPr>
        <xdr:cNvPr id="489" name="テキスト ボックス 488"/>
        <xdr:cNvSpPr txBox="1"/>
      </xdr:nvSpPr>
      <xdr:spPr>
        <a:xfrm>
          <a:off x="7594111" y="168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139306</xdr:rowOff>
    </xdr:from>
    <xdr:to>
      <xdr:col>36</xdr:col>
      <xdr:colOff>165100</xdr:colOff>
      <xdr:row>98</xdr:row>
      <xdr:rowOff>69456</xdr:rowOff>
    </xdr:to>
    <xdr:sp macro="" textlink="">
      <xdr:nvSpPr>
        <xdr:cNvPr id="490" name="楕円 489"/>
        <xdr:cNvSpPr/>
      </xdr:nvSpPr>
      <xdr:spPr>
        <a:xfrm>
          <a:off x="6921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60583</xdr:rowOff>
    </xdr:from>
    <xdr:ext cx="534377" cy="259045"/>
    <xdr:sp macro="" textlink="">
      <xdr:nvSpPr>
        <xdr:cNvPr id="491" name="テキスト ボックス 490"/>
        <xdr:cNvSpPr txBox="1"/>
      </xdr:nvSpPr>
      <xdr:spPr>
        <a:xfrm>
          <a:off x="6705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24394</xdr:rowOff>
    </xdr:from>
    <xdr:to>
      <xdr:col>85</xdr:col>
      <xdr:colOff>127000</xdr:colOff>
      <xdr:row>38</xdr:row>
      <xdr:rowOff>76560</xdr:rowOff>
    </xdr:to>
    <xdr:cxnSp macro="">
      <xdr:nvCxnSpPr>
        <xdr:cNvPr id="519" name="直線コネクタ 518"/>
        <xdr:cNvCxnSpPr/>
      </xdr:nvCxnSpPr>
      <xdr:spPr>
        <a:xfrm flipV="1">
          <a:off x="15481300" y="6539494"/>
          <a:ext cx="8382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76560</xdr:rowOff>
    </xdr:from>
    <xdr:to>
      <xdr:col>81</xdr:col>
      <xdr:colOff>50800</xdr:colOff>
      <xdr:row>38</xdr:row>
      <xdr:rowOff>104770</xdr:rowOff>
    </xdr:to>
    <xdr:cxnSp macro="">
      <xdr:nvCxnSpPr>
        <xdr:cNvPr id="522" name="直線コネクタ 521"/>
        <xdr:cNvCxnSpPr/>
      </xdr:nvCxnSpPr>
      <xdr:spPr>
        <a:xfrm flipV="1">
          <a:off x="14592300" y="6591660"/>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76926</xdr:rowOff>
    </xdr:from>
    <xdr:to>
      <xdr:col>76</xdr:col>
      <xdr:colOff>114300</xdr:colOff>
      <xdr:row>38</xdr:row>
      <xdr:rowOff>104770</xdr:rowOff>
    </xdr:to>
    <xdr:cxnSp macro="">
      <xdr:nvCxnSpPr>
        <xdr:cNvPr id="525" name="直線コネクタ 524"/>
        <xdr:cNvCxnSpPr/>
      </xdr:nvCxnSpPr>
      <xdr:spPr>
        <a:xfrm>
          <a:off x="13703300" y="6592026"/>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62296</xdr:rowOff>
    </xdr:from>
    <xdr:to>
      <xdr:col>71</xdr:col>
      <xdr:colOff>177800</xdr:colOff>
      <xdr:row>38</xdr:row>
      <xdr:rowOff>76926</xdr:rowOff>
    </xdr:to>
    <xdr:cxnSp macro="">
      <xdr:nvCxnSpPr>
        <xdr:cNvPr id="528" name="直線コネクタ 527"/>
        <xdr:cNvCxnSpPr/>
      </xdr:nvCxnSpPr>
      <xdr:spPr>
        <a:xfrm>
          <a:off x="12814300" y="657739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145044</xdr:rowOff>
    </xdr:from>
    <xdr:to>
      <xdr:col>85</xdr:col>
      <xdr:colOff>177800</xdr:colOff>
      <xdr:row>38</xdr:row>
      <xdr:rowOff>75194</xdr:rowOff>
    </xdr:to>
    <xdr:sp macro="" textlink="">
      <xdr:nvSpPr>
        <xdr:cNvPr id="538" name="楕円 537"/>
        <xdr:cNvSpPr/>
      </xdr:nvSpPr>
      <xdr:spPr>
        <a:xfrm>
          <a:off x="162687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123471</xdr:rowOff>
    </xdr:from>
    <xdr:ext cx="534377" cy="259045"/>
    <xdr:sp macro="" textlink="">
      <xdr:nvSpPr>
        <xdr:cNvPr id="539" name="消防費該当値テキスト"/>
        <xdr:cNvSpPr txBox="1"/>
      </xdr:nvSpPr>
      <xdr:spPr>
        <a:xfrm>
          <a:off x="16370300" y="646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25760</xdr:rowOff>
    </xdr:from>
    <xdr:to>
      <xdr:col>81</xdr:col>
      <xdr:colOff>101600</xdr:colOff>
      <xdr:row>38</xdr:row>
      <xdr:rowOff>127360</xdr:rowOff>
    </xdr:to>
    <xdr:sp macro="" textlink="">
      <xdr:nvSpPr>
        <xdr:cNvPr id="540" name="楕円 539"/>
        <xdr:cNvSpPr/>
      </xdr:nvSpPr>
      <xdr:spPr>
        <a:xfrm>
          <a:off x="15430500" y="65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118487</xdr:rowOff>
    </xdr:from>
    <xdr:ext cx="534377" cy="259045"/>
    <xdr:sp macro="" textlink="">
      <xdr:nvSpPr>
        <xdr:cNvPr id="541" name="テキスト ボックス 540"/>
        <xdr:cNvSpPr txBox="1"/>
      </xdr:nvSpPr>
      <xdr:spPr>
        <a:xfrm>
          <a:off x="15214111" y="66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53970</xdr:rowOff>
    </xdr:from>
    <xdr:to>
      <xdr:col>76</xdr:col>
      <xdr:colOff>165100</xdr:colOff>
      <xdr:row>38</xdr:row>
      <xdr:rowOff>155570</xdr:rowOff>
    </xdr:to>
    <xdr:sp macro="" textlink="">
      <xdr:nvSpPr>
        <xdr:cNvPr id="542" name="楕円 541"/>
        <xdr:cNvSpPr/>
      </xdr:nvSpPr>
      <xdr:spPr>
        <a:xfrm>
          <a:off x="14541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146697</xdr:rowOff>
    </xdr:from>
    <xdr:ext cx="534377" cy="259045"/>
    <xdr:sp macro="" textlink="">
      <xdr:nvSpPr>
        <xdr:cNvPr id="543" name="テキスト ボックス 542"/>
        <xdr:cNvSpPr txBox="1"/>
      </xdr:nvSpPr>
      <xdr:spPr>
        <a:xfrm>
          <a:off x="14325111" y="66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26126</xdr:rowOff>
    </xdr:from>
    <xdr:to>
      <xdr:col>72</xdr:col>
      <xdr:colOff>38100</xdr:colOff>
      <xdr:row>38</xdr:row>
      <xdr:rowOff>127726</xdr:rowOff>
    </xdr:to>
    <xdr:sp macro="" textlink="">
      <xdr:nvSpPr>
        <xdr:cNvPr id="544" name="楕円 543"/>
        <xdr:cNvSpPr/>
      </xdr:nvSpPr>
      <xdr:spPr>
        <a:xfrm>
          <a:off x="136525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118853</xdr:rowOff>
    </xdr:from>
    <xdr:ext cx="534377" cy="259045"/>
    <xdr:sp macro="" textlink="">
      <xdr:nvSpPr>
        <xdr:cNvPr id="545" name="テキスト ボックス 544"/>
        <xdr:cNvSpPr txBox="1"/>
      </xdr:nvSpPr>
      <xdr:spPr>
        <a:xfrm>
          <a:off x="13436111" y="6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11496</xdr:rowOff>
    </xdr:from>
    <xdr:to>
      <xdr:col>67</xdr:col>
      <xdr:colOff>101600</xdr:colOff>
      <xdr:row>38</xdr:row>
      <xdr:rowOff>113096</xdr:rowOff>
    </xdr:to>
    <xdr:sp macro="" textlink="">
      <xdr:nvSpPr>
        <xdr:cNvPr id="546" name="楕円 545"/>
        <xdr:cNvSpPr/>
      </xdr:nvSpPr>
      <xdr:spPr>
        <a:xfrm>
          <a:off x="12763500" y="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104223</xdr:rowOff>
    </xdr:from>
    <xdr:ext cx="534377" cy="259045"/>
    <xdr:sp macro="" textlink="">
      <xdr:nvSpPr>
        <xdr:cNvPr id="547" name="テキスト ボックス 546"/>
        <xdr:cNvSpPr txBox="1"/>
      </xdr:nvSpPr>
      <xdr:spPr>
        <a:xfrm>
          <a:off x="12547111" y="6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49384</xdr:rowOff>
    </xdr:from>
    <xdr:to>
      <xdr:col>85</xdr:col>
      <xdr:colOff>127000</xdr:colOff>
      <xdr:row>57</xdr:row>
      <xdr:rowOff>12618</xdr:rowOff>
    </xdr:to>
    <xdr:cxnSp macro="">
      <xdr:nvCxnSpPr>
        <xdr:cNvPr id="577" name="直線コネクタ 576"/>
        <xdr:cNvCxnSpPr/>
      </xdr:nvCxnSpPr>
      <xdr:spPr>
        <a:xfrm>
          <a:off x="15481300" y="9650584"/>
          <a:ext cx="8382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132690</xdr:rowOff>
    </xdr:from>
    <xdr:to>
      <xdr:col>81</xdr:col>
      <xdr:colOff>50800</xdr:colOff>
      <xdr:row>56</xdr:row>
      <xdr:rowOff>49384</xdr:rowOff>
    </xdr:to>
    <xdr:cxnSp macro="">
      <xdr:nvCxnSpPr>
        <xdr:cNvPr id="580" name="直線コネクタ 579"/>
        <xdr:cNvCxnSpPr/>
      </xdr:nvCxnSpPr>
      <xdr:spPr>
        <a:xfrm>
          <a:off x="14592300" y="9219540"/>
          <a:ext cx="889000" cy="4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132690</xdr:rowOff>
    </xdr:from>
    <xdr:to>
      <xdr:col>76</xdr:col>
      <xdr:colOff>114300</xdr:colOff>
      <xdr:row>54</xdr:row>
      <xdr:rowOff>130651</xdr:rowOff>
    </xdr:to>
    <xdr:cxnSp macro="">
      <xdr:nvCxnSpPr>
        <xdr:cNvPr id="583" name="直線コネクタ 582"/>
        <xdr:cNvCxnSpPr/>
      </xdr:nvCxnSpPr>
      <xdr:spPr>
        <a:xfrm flipV="1">
          <a:off x="13703300" y="9219540"/>
          <a:ext cx="889000" cy="1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19704</xdr:rowOff>
    </xdr:from>
    <xdr:to>
      <xdr:col>71</xdr:col>
      <xdr:colOff>177800</xdr:colOff>
      <xdr:row>54</xdr:row>
      <xdr:rowOff>130651</xdr:rowOff>
    </xdr:to>
    <xdr:cxnSp macro="">
      <xdr:nvCxnSpPr>
        <xdr:cNvPr id="586" name="直線コネクタ 585"/>
        <xdr:cNvCxnSpPr/>
      </xdr:nvCxnSpPr>
      <xdr:spPr>
        <a:xfrm>
          <a:off x="12814300" y="9278004"/>
          <a:ext cx="889000" cy="1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133268</xdr:rowOff>
    </xdr:from>
    <xdr:to>
      <xdr:col>85</xdr:col>
      <xdr:colOff>177800</xdr:colOff>
      <xdr:row>57</xdr:row>
      <xdr:rowOff>63418</xdr:rowOff>
    </xdr:to>
    <xdr:sp macro="" textlink="">
      <xdr:nvSpPr>
        <xdr:cNvPr id="596" name="楕円 595"/>
        <xdr:cNvSpPr/>
      </xdr:nvSpPr>
      <xdr:spPr>
        <a:xfrm>
          <a:off x="162687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111695</xdr:rowOff>
    </xdr:from>
    <xdr:ext cx="534377" cy="259045"/>
    <xdr:sp macro="" textlink="">
      <xdr:nvSpPr>
        <xdr:cNvPr id="597" name="教育費該当値テキスト"/>
        <xdr:cNvSpPr txBox="1"/>
      </xdr:nvSpPr>
      <xdr:spPr>
        <a:xfrm>
          <a:off x="16370300" y="97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170034</xdr:rowOff>
    </xdr:from>
    <xdr:to>
      <xdr:col>81</xdr:col>
      <xdr:colOff>101600</xdr:colOff>
      <xdr:row>56</xdr:row>
      <xdr:rowOff>100184</xdr:rowOff>
    </xdr:to>
    <xdr:sp macro="" textlink="">
      <xdr:nvSpPr>
        <xdr:cNvPr id="598" name="楕円 597"/>
        <xdr:cNvSpPr/>
      </xdr:nvSpPr>
      <xdr:spPr>
        <a:xfrm>
          <a:off x="15430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116711</xdr:rowOff>
    </xdr:from>
    <xdr:ext cx="534377" cy="259045"/>
    <xdr:sp macro="" textlink="">
      <xdr:nvSpPr>
        <xdr:cNvPr id="599" name="テキスト ボックス 598"/>
        <xdr:cNvSpPr txBox="1"/>
      </xdr:nvSpPr>
      <xdr:spPr>
        <a:xfrm>
          <a:off x="15214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81890</xdr:rowOff>
    </xdr:from>
    <xdr:to>
      <xdr:col>76</xdr:col>
      <xdr:colOff>165100</xdr:colOff>
      <xdr:row>54</xdr:row>
      <xdr:rowOff>12040</xdr:rowOff>
    </xdr:to>
    <xdr:sp macro="" textlink="">
      <xdr:nvSpPr>
        <xdr:cNvPr id="600" name="楕円 599"/>
        <xdr:cNvSpPr/>
      </xdr:nvSpPr>
      <xdr:spPr>
        <a:xfrm>
          <a:off x="14541500" y="91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28567</xdr:rowOff>
    </xdr:from>
    <xdr:ext cx="534377" cy="259045"/>
    <xdr:sp macro="" textlink="">
      <xdr:nvSpPr>
        <xdr:cNvPr id="601" name="テキスト ボックス 600"/>
        <xdr:cNvSpPr txBox="1"/>
      </xdr:nvSpPr>
      <xdr:spPr>
        <a:xfrm>
          <a:off x="14325111" y="89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79851</xdr:rowOff>
    </xdr:from>
    <xdr:to>
      <xdr:col>72</xdr:col>
      <xdr:colOff>38100</xdr:colOff>
      <xdr:row>55</xdr:row>
      <xdr:rowOff>10001</xdr:rowOff>
    </xdr:to>
    <xdr:sp macro="" textlink="">
      <xdr:nvSpPr>
        <xdr:cNvPr id="602" name="楕円 601"/>
        <xdr:cNvSpPr/>
      </xdr:nvSpPr>
      <xdr:spPr>
        <a:xfrm>
          <a:off x="13652500" y="93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26528</xdr:rowOff>
    </xdr:from>
    <xdr:ext cx="534377" cy="259045"/>
    <xdr:sp macro="" textlink="">
      <xdr:nvSpPr>
        <xdr:cNvPr id="603" name="テキスト ボックス 602"/>
        <xdr:cNvSpPr txBox="1"/>
      </xdr:nvSpPr>
      <xdr:spPr>
        <a:xfrm>
          <a:off x="13436111" y="91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140354</xdr:rowOff>
    </xdr:from>
    <xdr:to>
      <xdr:col>67</xdr:col>
      <xdr:colOff>101600</xdr:colOff>
      <xdr:row>54</xdr:row>
      <xdr:rowOff>70504</xdr:rowOff>
    </xdr:to>
    <xdr:sp macro="" textlink="">
      <xdr:nvSpPr>
        <xdr:cNvPr id="604" name="楕円 603"/>
        <xdr:cNvSpPr/>
      </xdr:nvSpPr>
      <xdr:spPr>
        <a:xfrm>
          <a:off x="12763500" y="92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87031</xdr:rowOff>
    </xdr:from>
    <xdr:ext cx="534377" cy="259045"/>
    <xdr:sp macro="" textlink="">
      <xdr:nvSpPr>
        <xdr:cNvPr id="605" name="テキスト ボックス 604"/>
        <xdr:cNvSpPr txBox="1"/>
      </xdr:nvSpPr>
      <xdr:spPr>
        <a:xfrm>
          <a:off x="12547111" y="90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104381</xdr:rowOff>
    </xdr:from>
    <xdr:to>
      <xdr:col>85</xdr:col>
      <xdr:colOff>127000</xdr:colOff>
      <xdr:row>79</xdr:row>
      <xdr:rowOff>34697</xdr:rowOff>
    </xdr:to>
    <xdr:cxnSp macro="">
      <xdr:nvCxnSpPr>
        <xdr:cNvPr id="634" name="直線コネクタ 633"/>
        <xdr:cNvCxnSpPr/>
      </xdr:nvCxnSpPr>
      <xdr:spPr>
        <a:xfrm flipV="1">
          <a:off x="15481300" y="13477481"/>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32068</xdr:rowOff>
    </xdr:from>
    <xdr:to>
      <xdr:col>81</xdr:col>
      <xdr:colOff>50800</xdr:colOff>
      <xdr:row>79</xdr:row>
      <xdr:rowOff>34697</xdr:rowOff>
    </xdr:to>
    <xdr:cxnSp macro="">
      <xdr:nvCxnSpPr>
        <xdr:cNvPr id="637" name="直線コネクタ 636"/>
        <xdr:cNvCxnSpPr/>
      </xdr:nvCxnSpPr>
      <xdr:spPr>
        <a:xfrm>
          <a:off x="14592300" y="1357661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32068</xdr:rowOff>
    </xdr:from>
    <xdr:to>
      <xdr:col>76</xdr:col>
      <xdr:colOff>114300</xdr:colOff>
      <xdr:row>79</xdr:row>
      <xdr:rowOff>33668</xdr:rowOff>
    </xdr:to>
    <xdr:cxnSp macro="">
      <xdr:nvCxnSpPr>
        <xdr:cNvPr id="640" name="直線コネクタ 639"/>
        <xdr:cNvCxnSpPr/>
      </xdr:nvCxnSpPr>
      <xdr:spPr>
        <a:xfrm flipV="1">
          <a:off x="13703300" y="1357661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26657</xdr:rowOff>
    </xdr:from>
    <xdr:to>
      <xdr:col>71</xdr:col>
      <xdr:colOff>177800</xdr:colOff>
      <xdr:row>79</xdr:row>
      <xdr:rowOff>33668</xdr:rowOff>
    </xdr:to>
    <xdr:cxnSp macro="">
      <xdr:nvCxnSpPr>
        <xdr:cNvPr id="643" name="直線コネクタ 642"/>
        <xdr:cNvCxnSpPr/>
      </xdr:nvCxnSpPr>
      <xdr:spPr>
        <a:xfrm>
          <a:off x="12814300" y="1357120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53581</xdr:rowOff>
    </xdr:from>
    <xdr:to>
      <xdr:col>85</xdr:col>
      <xdr:colOff>177800</xdr:colOff>
      <xdr:row>78</xdr:row>
      <xdr:rowOff>155181</xdr:rowOff>
    </xdr:to>
    <xdr:sp macro="" textlink="">
      <xdr:nvSpPr>
        <xdr:cNvPr id="653" name="楕円 652"/>
        <xdr:cNvSpPr/>
      </xdr:nvSpPr>
      <xdr:spPr>
        <a:xfrm>
          <a:off x="162687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12958</xdr:rowOff>
    </xdr:from>
    <xdr:ext cx="469744" cy="259045"/>
    <xdr:sp macro="" textlink="">
      <xdr:nvSpPr>
        <xdr:cNvPr id="654" name="災害復旧費該当値テキスト"/>
        <xdr:cNvSpPr txBox="1"/>
      </xdr:nvSpPr>
      <xdr:spPr>
        <a:xfrm>
          <a:off x="16370300" y="132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155347</xdr:rowOff>
    </xdr:from>
    <xdr:to>
      <xdr:col>81</xdr:col>
      <xdr:colOff>101600</xdr:colOff>
      <xdr:row>79</xdr:row>
      <xdr:rowOff>85497</xdr:rowOff>
    </xdr:to>
    <xdr:sp macro="" textlink="">
      <xdr:nvSpPr>
        <xdr:cNvPr id="655" name="楕円 654"/>
        <xdr:cNvSpPr/>
      </xdr:nvSpPr>
      <xdr:spPr>
        <a:xfrm>
          <a:off x="15430500" y="13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76624</xdr:rowOff>
    </xdr:from>
    <xdr:ext cx="378565" cy="259045"/>
    <xdr:sp macro="" textlink="">
      <xdr:nvSpPr>
        <xdr:cNvPr id="656" name="テキスト ボックス 655"/>
        <xdr:cNvSpPr txBox="1"/>
      </xdr:nvSpPr>
      <xdr:spPr>
        <a:xfrm>
          <a:off x="15292017" y="1362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152718</xdr:rowOff>
    </xdr:from>
    <xdr:to>
      <xdr:col>76</xdr:col>
      <xdr:colOff>165100</xdr:colOff>
      <xdr:row>79</xdr:row>
      <xdr:rowOff>82868</xdr:rowOff>
    </xdr:to>
    <xdr:sp macro="" textlink="">
      <xdr:nvSpPr>
        <xdr:cNvPr id="657" name="楕円 656"/>
        <xdr:cNvSpPr/>
      </xdr:nvSpPr>
      <xdr:spPr>
        <a:xfrm>
          <a:off x="14541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73995</xdr:rowOff>
    </xdr:from>
    <xdr:ext cx="378565" cy="259045"/>
    <xdr:sp macro="" textlink="">
      <xdr:nvSpPr>
        <xdr:cNvPr id="658" name="テキスト ボックス 657"/>
        <xdr:cNvSpPr txBox="1"/>
      </xdr:nvSpPr>
      <xdr:spPr>
        <a:xfrm>
          <a:off x="14403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154318</xdr:rowOff>
    </xdr:from>
    <xdr:to>
      <xdr:col>72</xdr:col>
      <xdr:colOff>38100</xdr:colOff>
      <xdr:row>79</xdr:row>
      <xdr:rowOff>84468</xdr:rowOff>
    </xdr:to>
    <xdr:sp macro="" textlink="">
      <xdr:nvSpPr>
        <xdr:cNvPr id="659" name="楕円 658"/>
        <xdr:cNvSpPr/>
      </xdr:nvSpPr>
      <xdr:spPr>
        <a:xfrm>
          <a:off x="13652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75595</xdr:rowOff>
    </xdr:from>
    <xdr:ext cx="378565" cy="259045"/>
    <xdr:sp macro="" textlink="">
      <xdr:nvSpPr>
        <xdr:cNvPr id="660" name="テキスト ボックス 659"/>
        <xdr:cNvSpPr txBox="1"/>
      </xdr:nvSpPr>
      <xdr:spPr>
        <a:xfrm>
          <a:off x="13514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147307</xdr:rowOff>
    </xdr:from>
    <xdr:to>
      <xdr:col>67</xdr:col>
      <xdr:colOff>101600</xdr:colOff>
      <xdr:row>79</xdr:row>
      <xdr:rowOff>77457</xdr:rowOff>
    </xdr:to>
    <xdr:sp macro="" textlink="">
      <xdr:nvSpPr>
        <xdr:cNvPr id="661" name="楕円 660"/>
        <xdr:cNvSpPr/>
      </xdr:nvSpPr>
      <xdr:spPr>
        <a:xfrm>
          <a:off x="12763500" y="13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68584</xdr:rowOff>
    </xdr:from>
    <xdr:ext cx="378565" cy="259045"/>
    <xdr:sp macro="" textlink="">
      <xdr:nvSpPr>
        <xdr:cNvPr id="662" name="テキスト ボックス 661"/>
        <xdr:cNvSpPr txBox="1"/>
      </xdr:nvSpPr>
      <xdr:spPr>
        <a:xfrm>
          <a:off x="12625017" y="1361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104138</xdr:rowOff>
    </xdr:from>
    <xdr:to>
      <xdr:col>85</xdr:col>
      <xdr:colOff>127000</xdr:colOff>
      <xdr:row>96</xdr:row>
      <xdr:rowOff>150002</xdr:rowOff>
    </xdr:to>
    <xdr:cxnSp macro="">
      <xdr:nvCxnSpPr>
        <xdr:cNvPr id="695" name="直線コネクタ 694"/>
        <xdr:cNvCxnSpPr/>
      </xdr:nvCxnSpPr>
      <xdr:spPr>
        <a:xfrm flipV="1">
          <a:off x="15481300" y="16563338"/>
          <a:ext cx="8382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150002</xdr:rowOff>
    </xdr:from>
    <xdr:to>
      <xdr:col>81</xdr:col>
      <xdr:colOff>50800</xdr:colOff>
      <xdr:row>96</xdr:row>
      <xdr:rowOff>163246</xdr:rowOff>
    </xdr:to>
    <xdr:cxnSp macro="">
      <xdr:nvCxnSpPr>
        <xdr:cNvPr id="698" name="直線コネクタ 697"/>
        <xdr:cNvCxnSpPr/>
      </xdr:nvCxnSpPr>
      <xdr:spPr>
        <a:xfrm flipV="1">
          <a:off x="14592300" y="16609202"/>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163246</xdr:rowOff>
    </xdr:from>
    <xdr:to>
      <xdr:col>76</xdr:col>
      <xdr:colOff>114300</xdr:colOff>
      <xdr:row>97</xdr:row>
      <xdr:rowOff>13799</xdr:rowOff>
    </xdr:to>
    <xdr:cxnSp macro="">
      <xdr:nvCxnSpPr>
        <xdr:cNvPr id="701" name="直線コネクタ 700"/>
        <xdr:cNvCxnSpPr/>
      </xdr:nvCxnSpPr>
      <xdr:spPr>
        <a:xfrm flipV="1">
          <a:off x="13703300" y="16622446"/>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161789</xdr:rowOff>
    </xdr:from>
    <xdr:to>
      <xdr:col>71</xdr:col>
      <xdr:colOff>177800</xdr:colOff>
      <xdr:row>97</xdr:row>
      <xdr:rowOff>13799</xdr:rowOff>
    </xdr:to>
    <xdr:cxnSp macro="">
      <xdr:nvCxnSpPr>
        <xdr:cNvPr id="704" name="直線コネクタ 703"/>
        <xdr:cNvCxnSpPr/>
      </xdr:nvCxnSpPr>
      <xdr:spPr>
        <a:xfrm>
          <a:off x="12814300" y="16620989"/>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53338</xdr:rowOff>
    </xdr:from>
    <xdr:to>
      <xdr:col>85</xdr:col>
      <xdr:colOff>177800</xdr:colOff>
      <xdr:row>96</xdr:row>
      <xdr:rowOff>154938</xdr:rowOff>
    </xdr:to>
    <xdr:sp macro="" textlink="">
      <xdr:nvSpPr>
        <xdr:cNvPr id="714" name="楕円 713"/>
        <xdr:cNvSpPr/>
      </xdr:nvSpPr>
      <xdr:spPr>
        <a:xfrm>
          <a:off x="16268700" y="165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76215</xdr:rowOff>
    </xdr:from>
    <xdr:ext cx="534377" cy="259045"/>
    <xdr:sp macro="" textlink="">
      <xdr:nvSpPr>
        <xdr:cNvPr id="715" name="公債費該当値テキスト"/>
        <xdr:cNvSpPr txBox="1"/>
      </xdr:nvSpPr>
      <xdr:spPr>
        <a:xfrm>
          <a:off x="16370300" y="163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99202</xdr:rowOff>
    </xdr:from>
    <xdr:to>
      <xdr:col>81</xdr:col>
      <xdr:colOff>101600</xdr:colOff>
      <xdr:row>97</xdr:row>
      <xdr:rowOff>29352</xdr:rowOff>
    </xdr:to>
    <xdr:sp macro="" textlink="">
      <xdr:nvSpPr>
        <xdr:cNvPr id="716" name="楕円 715"/>
        <xdr:cNvSpPr/>
      </xdr:nvSpPr>
      <xdr:spPr>
        <a:xfrm>
          <a:off x="15430500" y="165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20479</xdr:rowOff>
    </xdr:from>
    <xdr:ext cx="534377" cy="259045"/>
    <xdr:sp macro="" textlink="">
      <xdr:nvSpPr>
        <xdr:cNvPr id="717" name="テキスト ボックス 716"/>
        <xdr:cNvSpPr txBox="1"/>
      </xdr:nvSpPr>
      <xdr:spPr>
        <a:xfrm>
          <a:off x="15214111" y="16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112446</xdr:rowOff>
    </xdr:from>
    <xdr:to>
      <xdr:col>76</xdr:col>
      <xdr:colOff>165100</xdr:colOff>
      <xdr:row>97</xdr:row>
      <xdr:rowOff>42596</xdr:rowOff>
    </xdr:to>
    <xdr:sp macro="" textlink="">
      <xdr:nvSpPr>
        <xdr:cNvPr id="718" name="楕円 717"/>
        <xdr:cNvSpPr/>
      </xdr:nvSpPr>
      <xdr:spPr>
        <a:xfrm>
          <a:off x="14541500" y="165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33723</xdr:rowOff>
    </xdr:from>
    <xdr:ext cx="534377" cy="259045"/>
    <xdr:sp macro="" textlink="">
      <xdr:nvSpPr>
        <xdr:cNvPr id="719" name="テキスト ボックス 718"/>
        <xdr:cNvSpPr txBox="1"/>
      </xdr:nvSpPr>
      <xdr:spPr>
        <a:xfrm>
          <a:off x="14325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134449</xdr:rowOff>
    </xdr:from>
    <xdr:to>
      <xdr:col>72</xdr:col>
      <xdr:colOff>38100</xdr:colOff>
      <xdr:row>97</xdr:row>
      <xdr:rowOff>64599</xdr:rowOff>
    </xdr:to>
    <xdr:sp macro="" textlink="">
      <xdr:nvSpPr>
        <xdr:cNvPr id="720" name="楕円 719"/>
        <xdr:cNvSpPr/>
      </xdr:nvSpPr>
      <xdr:spPr>
        <a:xfrm>
          <a:off x="13652500" y="165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55726</xdr:rowOff>
    </xdr:from>
    <xdr:ext cx="534377" cy="259045"/>
    <xdr:sp macro="" textlink="">
      <xdr:nvSpPr>
        <xdr:cNvPr id="721" name="テキスト ボックス 720"/>
        <xdr:cNvSpPr txBox="1"/>
      </xdr:nvSpPr>
      <xdr:spPr>
        <a:xfrm>
          <a:off x="13436111" y="166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110989</xdr:rowOff>
    </xdr:from>
    <xdr:to>
      <xdr:col>67</xdr:col>
      <xdr:colOff>101600</xdr:colOff>
      <xdr:row>97</xdr:row>
      <xdr:rowOff>41139</xdr:rowOff>
    </xdr:to>
    <xdr:sp macro="" textlink="">
      <xdr:nvSpPr>
        <xdr:cNvPr id="722" name="楕円 721"/>
        <xdr:cNvSpPr/>
      </xdr:nvSpPr>
      <xdr:spPr>
        <a:xfrm>
          <a:off x="12763500" y="165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32266</xdr:rowOff>
    </xdr:from>
    <xdr:ext cx="534377" cy="259045"/>
    <xdr:sp macro="" textlink="">
      <xdr:nvSpPr>
        <xdr:cNvPr id="723" name="テキスト ボックス 722"/>
        <xdr:cNvSpPr txBox="1"/>
      </xdr:nvSpPr>
      <xdr:spPr>
        <a:xfrm>
          <a:off x="12547111" y="166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ほとんどの目的別決算額は類似団体平均と同程度もしくは下回っているが、災害復旧費と公債費については上回っている。災害復旧費については、平成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月豪雨災害により増となり、公債費は繰上償還額が前年度より約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百万円増となったことにより増となった。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教育費については、中央公民館改修事業の完了や史跡地公有化事業が減額になったことにより、前年度と比較して減少している。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労働費が前年度と比較し大幅に減少した理由は、シルバー人材センター事務所移転に伴う建設事業が完了したことによる。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年の豪雨災害以降残高は年々減少し、平成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百万円まで落ち込んだが、その後可能な限り積立を行ってきた。平成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百万円の取り崩しを行ったが、約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百万円を積み立て、残高は増となった。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年度の実質単年度収支は、財政調整資金の取崩し額以上の積立てや、繰上償還約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百万円の実施などにより、標準財政規模比が</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国民健康保険事業特別会計については、独立採算の原則により、一般会計から赤字補てん的な繰出しを行っていなかったが、平成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年度からの国保制度改革により、市町村と県が共同で運営することとなったことにあわせ、平成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年度に一般会計からの繰出しを行い、赤字分の解消を図ってきたところであり、平成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年度実質収支額は約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百万円と黒字に転じた。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その他の会計についても、おおむね安定した黒字額で推移している。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23" sqref="BN23:BU2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24480570</v>
      </c>
      <c r="BO4" s="430"/>
      <c r="BP4" s="430"/>
      <c r="BQ4" s="430"/>
      <c r="BR4" s="430"/>
      <c r="BS4" s="430"/>
      <c r="BT4" s="430"/>
      <c r="BU4" s="431"/>
      <c r="BV4" s="429">
        <v>24092868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4.7</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23542223</v>
      </c>
      <c r="BO5" s="467"/>
      <c r="BP5" s="467"/>
      <c r="BQ5" s="467"/>
      <c r="BR5" s="467"/>
      <c r="BS5" s="467"/>
      <c r="BT5" s="467"/>
      <c r="BU5" s="468"/>
      <c r="BV5" s="466">
        <v>23471610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92.1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938347</v>
      </c>
      <c r="BO6" s="467"/>
      <c r="BP6" s="467"/>
      <c r="BQ6" s="467"/>
      <c r="BR6" s="467"/>
      <c r="BS6" s="467"/>
      <c r="BT6" s="467"/>
      <c r="BU6" s="468"/>
      <c r="BV6" s="466">
        <v>621258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98.1</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300259</v>
      </c>
      <c r="BO7" s="467"/>
      <c r="BP7" s="467"/>
      <c r="BQ7" s="467"/>
      <c r="BR7" s="467"/>
      <c r="BS7" s="467"/>
      <c r="BT7" s="467"/>
      <c r="BU7" s="468"/>
      <c r="BV7" s="466">
        <v>27599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13475971</v>
      </c>
      <c r="CU7" s="467"/>
      <c r="CV7" s="467"/>
      <c r="CW7" s="467"/>
      <c r="CX7" s="467"/>
      <c r="CY7" s="467"/>
      <c r="CZ7" s="467"/>
      <c r="DA7" s="468"/>
      <c r="DB7" s="466">
        <v>13232910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638088</v>
      </c>
      <c r="BO8" s="467"/>
      <c r="BP8" s="467"/>
      <c r="BQ8" s="467"/>
      <c r="BR8" s="467"/>
      <c r="BS8" s="467"/>
      <c r="BT8" s="467"/>
      <c r="BU8" s="468"/>
      <c r="BV8" s="466">
        <v>593659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0.68</v>
      </c>
      <c r="CU8" s="507"/>
      <c r="CV8" s="507"/>
      <c r="CW8" s="507"/>
      <c r="CX8" s="507"/>
      <c r="CY8" s="507"/>
      <c r="CZ8" s="507"/>
      <c r="DA8" s="508"/>
      <c r="DB8" s="506">
        <v>0.68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72168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105</v>
      </c>
      <c r="AV9" s="499"/>
      <c r="AW9" s="499"/>
      <c r="AX9" s="499"/>
      <c r="AY9" s="500" t="s">
        <v>116</v>
      </c>
      <c r="AZ9" s="501"/>
      <c r="BA9" s="501"/>
      <c r="BB9" s="501"/>
      <c r="BC9" s="501"/>
      <c r="BD9" s="501"/>
      <c r="BE9" s="501"/>
      <c r="BF9" s="501"/>
      <c r="BG9" s="501"/>
      <c r="BH9" s="501"/>
      <c r="BI9" s="501"/>
      <c r="BJ9" s="501"/>
      <c r="BK9" s="501"/>
      <c r="BL9" s="501"/>
      <c r="BM9" s="502"/>
      <c r="BN9" s="466">
        <v>44429</v>
      </c>
      <c r="BO9" s="467"/>
      <c r="BP9" s="467"/>
      <c r="BQ9" s="467"/>
      <c r="BR9" s="467"/>
      <c r="BS9" s="467"/>
      <c r="BT9" s="467"/>
      <c r="BU9" s="468"/>
      <c r="BV9" s="466">
        <v>-52569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12.2</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70482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301079</v>
      </c>
      <c r="BO10" s="467"/>
      <c r="BP10" s="467"/>
      <c r="BQ10" s="467"/>
      <c r="BR10" s="467"/>
      <c r="BS10" s="467"/>
      <c r="BT10" s="467"/>
      <c r="BU10" s="468"/>
      <c r="BV10" s="466">
        <v>200619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198553</v>
      </c>
      <c r="BO11" s="467"/>
      <c r="BP11" s="467"/>
      <c r="BQ11" s="467"/>
      <c r="BR11" s="467"/>
      <c r="BS11" s="467"/>
      <c r="BT11" s="467"/>
      <c r="BU11" s="468"/>
      <c r="BV11" s="466">
        <v>97873</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71790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172321</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71332</v>
      </c>
      <c r="S13" s="548"/>
      <c r="T13" s="548"/>
      <c r="U13" s="548"/>
      <c r="V13" s="549"/>
      <c r="W13" s="482" t="s">
        <v>138</v>
      </c>
      <c r="X13" s="483"/>
      <c r="Y13" s="483"/>
      <c r="Z13" s="483"/>
      <c r="AA13" s="483"/>
      <c r="AB13" s="473"/>
      <c r="AC13" s="517">
        <v>230</v>
      </c>
      <c r="AD13" s="518"/>
      <c r="AE13" s="518"/>
      <c r="AF13" s="518"/>
      <c r="AG13" s="557"/>
      <c r="AH13" s="517">
        <v>204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371740</v>
      </c>
      <c r="BO13" s="467"/>
      <c r="BP13" s="467"/>
      <c r="BQ13" s="467"/>
      <c r="BR13" s="467"/>
      <c r="BS13" s="467"/>
      <c r="BT13" s="467"/>
      <c r="BU13" s="468"/>
      <c r="BV13" s="466">
        <v>245923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0.9</v>
      </c>
      <c r="CU13" s="464"/>
      <c r="CV13" s="464"/>
      <c r="CW13" s="464"/>
      <c r="CX13" s="464"/>
      <c r="CY13" s="464"/>
      <c r="CZ13" s="464"/>
      <c r="DA13" s="465"/>
      <c r="DB13" s="463">
        <v>0.5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71877</v>
      </c>
      <c r="S14" s="548"/>
      <c r="T14" s="548"/>
      <c r="U14" s="548"/>
      <c r="V14" s="549"/>
      <c r="W14" s="456"/>
      <c r="X14" s="457"/>
      <c r="Y14" s="457"/>
      <c r="Z14" s="457"/>
      <c r="AA14" s="457"/>
      <c r="AB14" s="446"/>
      <c r="AC14" s="550">
        <v>0.8</v>
      </c>
      <c r="AD14" s="551"/>
      <c r="AE14" s="551"/>
      <c r="AF14" s="551"/>
      <c r="AG14" s="552"/>
      <c r="AH14" s="550">
        <v>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71454</v>
      </c>
      <c r="S15" s="548"/>
      <c r="T15" s="548"/>
      <c r="U15" s="548"/>
      <c r="V15" s="549"/>
      <c r="W15" s="482" t="s">
        <v>145</v>
      </c>
      <c r="X15" s="483"/>
      <c r="Y15" s="483"/>
      <c r="Z15" s="483"/>
      <c r="AA15" s="483"/>
      <c r="AB15" s="473"/>
      <c r="AC15" s="517">
        <v>5105</v>
      </c>
      <c r="AD15" s="518"/>
      <c r="AE15" s="518"/>
      <c r="AF15" s="518"/>
      <c r="AG15" s="557"/>
      <c r="AH15" s="517">
        <v>4838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7161040</v>
      </c>
      <c r="BO15" s="430"/>
      <c r="BP15" s="430"/>
      <c r="BQ15" s="430"/>
      <c r="BR15" s="430"/>
      <c r="BS15" s="430"/>
      <c r="BT15" s="430"/>
      <c r="BU15" s="431"/>
      <c r="BV15" s="429">
        <v>7091782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17.5</v>
      </c>
      <c r="AD16" s="551"/>
      <c r="AE16" s="551"/>
      <c r="AF16" s="551"/>
      <c r="AG16" s="552"/>
      <c r="AH16" s="550">
        <v>16.899999999999999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10564184</v>
      </c>
      <c r="BO16" s="467"/>
      <c r="BP16" s="467"/>
      <c r="BQ16" s="467"/>
      <c r="BR16" s="467"/>
      <c r="BS16" s="467"/>
      <c r="BT16" s="467"/>
      <c r="BU16" s="468"/>
      <c r="BV16" s="466">
        <v>10361415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23804</v>
      </c>
      <c r="AD17" s="518"/>
      <c r="AE17" s="518"/>
      <c r="AF17" s="518"/>
      <c r="AG17" s="557"/>
      <c r="AH17" s="517">
        <v>23618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9123617</v>
      </c>
      <c r="BO17" s="467"/>
      <c r="BP17" s="467"/>
      <c r="BQ17" s="467"/>
      <c r="BR17" s="467"/>
      <c r="BS17" s="467"/>
      <c r="BT17" s="467"/>
      <c r="BU17" s="468"/>
      <c r="BV17" s="466">
        <v>9025276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29.6</v>
      </c>
      <c r="M18" s="579"/>
      <c r="N18" s="579"/>
      <c r="O18" s="579"/>
      <c r="P18" s="579"/>
      <c r="Q18" s="579"/>
      <c r="R18" s="580"/>
      <c r="S18" s="580"/>
      <c r="T18" s="580"/>
      <c r="U18" s="580"/>
      <c r="V18" s="581"/>
      <c r="W18" s="484"/>
      <c r="X18" s="485"/>
      <c r="Y18" s="485"/>
      <c r="Z18" s="485"/>
      <c r="AA18" s="485"/>
      <c r="AB18" s="476"/>
      <c r="AC18" s="582">
        <v>81.7</v>
      </c>
      <c r="AD18" s="583"/>
      <c r="AE18" s="583"/>
      <c r="AF18" s="583"/>
      <c r="AG18" s="584"/>
      <c r="AH18" s="582">
        <v>82.4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12492670</v>
      </c>
      <c r="BO18" s="467"/>
      <c r="BP18" s="467"/>
      <c r="BQ18" s="467"/>
      <c r="BR18" s="467"/>
      <c r="BS18" s="467"/>
      <c r="BT18" s="467"/>
      <c r="BU18" s="468"/>
      <c r="BV18" s="466">
        <v>12431125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2438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15948176</v>
      </c>
      <c r="BO19" s="467"/>
      <c r="BP19" s="467"/>
      <c r="BQ19" s="467"/>
      <c r="BR19" s="467"/>
      <c r="BS19" s="467"/>
      <c r="BT19" s="467"/>
      <c r="BU19" s="468"/>
      <c r="BV19" s="466">
        <v>15328491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29107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23433698</v>
      </c>
      <c r="BO23" s="467"/>
      <c r="BP23" s="467"/>
      <c r="BQ23" s="467"/>
      <c r="BR23" s="467"/>
      <c r="BS23" s="467"/>
      <c r="BT23" s="467"/>
      <c r="BU23" s="468"/>
      <c r="BV23" s="466">
        <v>24179611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9190</v>
      </c>
      <c r="R24" s="518"/>
      <c r="S24" s="518"/>
      <c r="T24" s="518"/>
      <c r="U24" s="518"/>
      <c r="V24" s="557"/>
      <c r="W24" s="616"/>
      <c r="X24" s="604"/>
      <c r="Y24" s="605"/>
      <c r="Z24" s="516" t="s">
        <v>169</v>
      </c>
      <c r="AA24" s="496"/>
      <c r="AB24" s="496"/>
      <c r="AC24" s="496"/>
      <c r="AD24" s="496"/>
      <c r="AE24" s="496"/>
      <c r="AF24" s="496"/>
      <c r="AG24" s="497"/>
      <c r="AH24" s="517">
        <v>316</v>
      </c>
      <c r="AI24" s="518"/>
      <c r="AJ24" s="518"/>
      <c r="AK24" s="518"/>
      <c r="AL24" s="557"/>
      <c r="AM24" s="517">
        <v>990976</v>
      </c>
      <c r="AN24" s="518"/>
      <c r="AO24" s="518"/>
      <c r="AP24" s="518"/>
      <c r="AQ24" s="518"/>
      <c r="AR24" s="557"/>
      <c r="AS24" s="517">
        <v>3136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13139039</v>
      </c>
      <c r="BO24" s="467"/>
      <c r="BP24" s="467"/>
      <c r="BQ24" s="467"/>
      <c r="BR24" s="467"/>
      <c r="BS24" s="467"/>
      <c r="BT24" s="467"/>
      <c r="BU24" s="468"/>
      <c r="BV24" s="466">
        <v>13223294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7640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136</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6451269</v>
      </c>
      <c r="BO25" s="430"/>
      <c r="BP25" s="430"/>
      <c r="BQ25" s="430"/>
      <c r="BR25" s="430"/>
      <c r="BS25" s="430"/>
      <c r="BT25" s="430"/>
      <c r="BU25" s="431"/>
      <c r="BV25" s="429">
        <v>6441694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6840</v>
      </c>
      <c r="R26" s="518"/>
      <c r="S26" s="518"/>
      <c r="T26" s="518"/>
      <c r="U26" s="518"/>
      <c r="V26" s="557"/>
      <c r="W26" s="616"/>
      <c r="X26" s="604"/>
      <c r="Y26" s="605"/>
      <c r="Z26" s="516" t="s">
        <v>176</v>
      </c>
      <c r="AA26" s="626"/>
      <c r="AB26" s="626"/>
      <c r="AC26" s="626"/>
      <c r="AD26" s="626"/>
      <c r="AE26" s="626"/>
      <c r="AF26" s="626"/>
      <c r="AG26" s="627"/>
      <c r="AH26" s="517">
        <v>6</v>
      </c>
      <c r="AI26" s="518"/>
      <c r="AJ26" s="518"/>
      <c r="AK26" s="518"/>
      <c r="AL26" s="557"/>
      <c r="AM26" s="517">
        <v>16656</v>
      </c>
      <c r="AN26" s="518"/>
      <c r="AO26" s="518"/>
      <c r="AP26" s="518"/>
      <c r="AQ26" s="518"/>
      <c r="AR26" s="557"/>
      <c r="AS26" s="517">
        <v>2776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5400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12306</v>
      </c>
      <c r="AN27" s="518"/>
      <c r="AO27" s="518"/>
      <c r="AP27" s="518"/>
      <c r="AQ27" s="518"/>
      <c r="AR27" s="557"/>
      <c r="AS27" s="517">
        <v>4102</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136</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4860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136</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3122392</v>
      </c>
      <c r="BO28" s="430"/>
      <c r="BP28" s="430"/>
      <c r="BQ28" s="430"/>
      <c r="BR28" s="430"/>
      <c r="BS28" s="430"/>
      <c r="BT28" s="430"/>
      <c r="BU28" s="431"/>
      <c r="BV28" s="429">
        <v>2993634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16</v>
      </c>
      <c r="M29" s="518"/>
      <c r="N29" s="518"/>
      <c r="O29" s="518"/>
      <c r="P29" s="557"/>
      <c r="Q29" s="517">
        <v>4440</v>
      </c>
      <c r="R29" s="518"/>
      <c r="S29" s="518"/>
      <c r="T29" s="518"/>
      <c r="U29" s="518"/>
      <c r="V29" s="557"/>
      <c r="W29" s="617"/>
      <c r="X29" s="618"/>
      <c r="Y29" s="619"/>
      <c r="Z29" s="516" t="s">
        <v>185</v>
      </c>
      <c r="AA29" s="496"/>
      <c r="AB29" s="496"/>
      <c r="AC29" s="496"/>
      <c r="AD29" s="496"/>
      <c r="AE29" s="496"/>
      <c r="AF29" s="496"/>
      <c r="AG29" s="497"/>
      <c r="AH29" s="517">
        <v>319</v>
      </c>
      <c r="AI29" s="518"/>
      <c r="AJ29" s="518"/>
      <c r="AK29" s="518"/>
      <c r="AL29" s="557"/>
      <c r="AM29" s="517">
        <v>1003282</v>
      </c>
      <c r="AN29" s="518"/>
      <c r="AO29" s="518"/>
      <c r="AP29" s="518"/>
      <c r="AQ29" s="518"/>
      <c r="AR29" s="557"/>
      <c r="AS29" s="517">
        <v>3145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99426</v>
      </c>
      <c r="BO29" s="467"/>
      <c r="BP29" s="467"/>
      <c r="BQ29" s="467"/>
      <c r="BR29" s="467"/>
      <c r="BS29" s="467"/>
      <c r="BT29" s="467"/>
      <c r="BU29" s="468"/>
      <c r="BV29" s="466">
        <v>297932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1799030</v>
      </c>
      <c r="BO30" s="640"/>
      <c r="BP30" s="640"/>
      <c r="BQ30" s="640"/>
      <c r="BR30" s="640"/>
      <c r="BS30" s="640"/>
      <c r="BT30" s="640"/>
      <c r="BU30" s="641"/>
      <c r="BV30" s="639">
        <v>1662124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両筑衛生施設組合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太宰府市文化スポーツ振興財団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介護保険事業特別会計（保険事業勘定）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福岡県市町村消防団員等公務災害補償組合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太宰府市国際交流協会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福岡県市町村職員退職手当組合（一般会計）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太宰府市土地開発公社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福岡県市町村職員退職手当組合（基金特別会計）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筑紫自治振興組合（一般会計）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筑紫自治振興組合（筑紫公平委員会特別会計）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筑紫野太宰府消防組合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山神水道企業団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福岡地区水道企業団</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大野城太宰府環境施設組合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sa7zx3cCq6NoxwaDGicEA0inN/0BKLWZTsI72NGDDYAON0+iJuEOD3plVt78XIVNokNGUmgq+f6tEWbPc8S/g==" saltValue="tg1euH7uxPTMEhOY4bhO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16.399999999999999</v>
      </c>
      <c r="G34" s="33">
        <v>16.59</v>
      </c>
      <c r="H34" s="33">
        <v>16.440000000000001</v>
      </c>
      <c r="I34" s="33">
        <v>15.59</v>
      </c>
      <c r="J34" s="34">
        <v>14.08</v>
      </c>
      <c r="K34" s="22"/>
      <c r="L34" s="22"/>
      <c r="M34" s="22"/>
      <c r="N34" s="22"/>
      <c r="O34" s="22"/>
      <c r="P34" s="22"/>
    </row>
    <row r="35" spans="1:16" ht="39" customHeight="1" x14ac:dyDescent="0.15">
      <c r="A35" s="22"/>
      <c r="B35" s="35"/>
      <c r="C35" s="1238" t="s">
        <v>558</v>
      </c>
      <c r="D35" s="1239"/>
      <c r="E35" s="1240"/>
      <c r="F35" s="36">
        <v>4.3899999999999997</v>
      </c>
      <c r="G35" s="37">
        <v>5.07</v>
      </c>
      <c r="H35" s="37">
        <v>4.8</v>
      </c>
      <c r="I35" s="37">
        <v>4.47</v>
      </c>
      <c r="J35" s="38">
        <v>4.72</v>
      </c>
      <c r="K35" s="22"/>
      <c r="L35" s="22"/>
      <c r="M35" s="22"/>
      <c r="N35" s="22"/>
      <c r="O35" s="22"/>
      <c r="P35" s="22"/>
    </row>
    <row r="36" spans="1:16" ht="39" customHeight="1" x14ac:dyDescent="0.15">
      <c r="A36" s="22"/>
      <c r="B36" s="35"/>
      <c r="C36" s="1238" t="s">
        <v>559</v>
      </c>
      <c r="D36" s="1239"/>
      <c r="E36" s="1240"/>
      <c r="F36" s="36">
        <v>6.62</v>
      </c>
      <c r="G36" s="37">
        <v>5.42</v>
      </c>
      <c r="H36" s="37">
        <v>4.97</v>
      </c>
      <c r="I36" s="37">
        <v>4.6900000000000004</v>
      </c>
      <c r="J36" s="38">
        <v>4.4000000000000004</v>
      </c>
      <c r="K36" s="22"/>
      <c r="L36" s="22"/>
      <c r="M36" s="22"/>
      <c r="N36" s="22"/>
      <c r="O36" s="22"/>
      <c r="P36" s="22"/>
    </row>
    <row r="37" spans="1:16" ht="39" customHeight="1" x14ac:dyDescent="0.15">
      <c r="A37" s="22"/>
      <c r="B37" s="35"/>
      <c r="C37" s="1238" t="s">
        <v>560</v>
      </c>
      <c r="D37" s="1239"/>
      <c r="E37" s="1240"/>
      <c r="F37" s="36" t="s">
        <v>561</v>
      </c>
      <c r="G37" s="37" t="s">
        <v>562</v>
      </c>
      <c r="H37" s="37" t="s">
        <v>563</v>
      </c>
      <c r="I37" s="37" t="s">
        <v>564</v>
      </c>
      <c r="J37" s="38">
        <v>0.8</v>
      </c>
      <c r="K37" s="22"/>
      <c r="L37" s="22"/>
      <c r="M37" s="22"/>
      <c r="N37" s="22"/>
      <c r="O37" s="22"/>
      <c r="P37" s="22"/>
    </row>
    <row r="38" spans="1:16" ht="39" customHeight="1" x14ac:dyDescent="0.15">
      <c r="A38" s="22"/>
      <c r="B38" s="35"/>
      <c r="C38" s="1238" t="s">
        <v>565</v>
      </c>
      <c r="D38" s="1239"/>
      <c r="E38" s="1240"/>
      <c r="F38" s="36">
        <v>0.23</v>
      </c>
      <c r="G38" s="37">
        <v>0.42</v>
      </c>
      <c r="H38" s="37">
        <v>0.67</v>
      </c>
      <c r="I38" s="37">
        <v>0.75</v>
      </c>
      <c r="J38" s="38">
        <v>0.61</v>
      </c>
      <c r="K38" s="22"/>
      <c r="L38" s="22"/>
      <c r="M38" s="22"/>
      <c r="N38" s="22"/>
      <c r="O38" s="22"/>
      <c r="P38" s="22"/>
    </row>
    <row r="39" spans="1:16" ht="39" customHeight="1" x14ac:dyDescent="0.15">
      <c r="A39" s="22"/>
      <c r="B39" s="35"/>
      <c r="C39" s="1238" t="s">
        <v>566</v>
      </c>
      <c r="D39" s="1239"/>
      <c r="E39" s="1240"/>
      <c r="F39" s="36">
        <v>0.54</v>
      </c>
      <c r="G39" s="37">
        <v>0.43</v>
      </c>
      <c r="H39" s="37">
        <v>0.4</v>
      </c>
      <c r="I39" s="37">
        <v>0.41</v>
      </c>
      <c r="J39" s="38">
        <v>0.39</v>
      </c>
      <c r="K39" s="22"/>
      <c r="L39" s="22"/>
      <c r="M39" s="22"/>
      <c r="N39" s="22"/>
      <c r="O39" s="22"/>
      <c r="P39" s="22"/>
    </row>
    <row r="40" spans="1:16" ht="39" customHeight="1" x14ac:dyDescent="0.15">
      <c r="A40" s="22"/>
      <c r="B40" s="35"/>
      <c r="C40" s="1238" t="s">
        <v>567</v>
      </c>
      <c r="D40" s="1239"/>
      <c r="E40" s="1240"/>
      <c r="F40" s="36">
        <v>0.1</v>
      </c>
      <c r="G40" s="37">
        <v>0.14000000000000001</v>
      </c>
      <c r="H40" s="37">
        <v>0.14000000000000001</v>
      </c>
      <c r="I40" s="37">
        <v>0.14000000000000001</v>
      </c>
      <c r="J40" s="38">
        <v>0.11</v>
      </c>
      <c r="K40" s="22"/>
      <c r="L40" s="22"/>
      <c r="M40" s="22"/>
      <c r="N40" s="22"/>
      <c r="O40" s="22"/>
      <c r="P40" s="22"/>
    </row>
    <row r="41" spans="1:16" ht="39" customHeight="1" x14ac:dyDescent="0.15">
      <c r="A41" s="22"/>
      <c r="B41" s="35"/>
      <c r="C41" s="1238" t="s">
        <v>568</v>
      </c>
      <c r="D41" s="1239"/>
      <c r="E41" s="1240"/>
      <c r="F41" s="36">
        <v>0.02</v>
      </c>
      <c r="G41" s="37">
        <v>7.0000000000000007E-2</v>
      </c>
      <c r="H41" s="37">
        <v>0.12</v>
      </c>
      <c r="I41" s="37">
        <v>0</v>
      </c>
      <c r="J41" s="38">
        <v>0</v>
      </c>
      <c r="K41" s="22"/>
      <c r="L41" s="22"/>
      <c r="M41" s="22"/>
      <c r="N41" s="22"/>
      <c r="O41" s="22"/>
      <c r="P41" s="22"/>
    </row>
    <row r="42" spans="1:16" ht="39" customHeight="1" x14ac:dyDescent="0.15">
      <c r="A42" s="22"/>
      <c r="B42" s="39"/>
      <c r="C42" s="1238" t="s">
        <v>569</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570</v>
      </c>
      <c r="D43" s="1242"/>
      <c r="E43" s="1243"/>
      <c r="F43" s="41">
        <v>0</v>
      </c>
      <c r="G43" s="42">
        <v>0</v>
      </c>
      <c r="H43" s="42">
        <v>0</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wLyS+KuOmZmKZALV7TZnsx3tjYZ8F+ZMYTL1JXvYkwRo+5yjuwnwR8yZbZCFs27aJOjT2YMmTnXW/CcnABAg==" saltValue="jIeBJK/FiPELQxIGke3W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2369</v>
      </c>
      <c r="L45" s="60">
        <v>2255</v>
      </c>
      <c r="M45" s="60">
        <v>2367</v>
      </c>
      <c r="N45" s="60">
        <v>2438</v>
      </c>
      <c r="O45" s="61">
        <v>2565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504</v>
      </c>
      <c r="L48" s="64">
        <v>499</v>
      </c>
      <c r="M48" s="64">
        <v>492</v>
      </c>
      <c r="N48" s="64">
        <v>425</v>
      </c>
      <c r="O48" s="65">
        <v>393</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509</v>
      </c>
      <c r="L49" s="64">
        <v>2</v>
      </c>
      <c r="M49" s="64">
        <v>47</v>
      </c>
      <c r="N49" s="64">
        <v>76</v>
      </c>
      <c r="O49" s="65">
        <v>92</v>
      </c>
      <c r="P49" s="48"/>
      <c r="Q49" s="48"/>
      <c r="R49" s="48"/>
      <c r="S49" s="48"/>
      <c r="T49" s="48"/>
      <c r="U49" s="48"/>
    </row>
    <row r="50" spans="1:21" ht="30.75" customHeight="1" x14ac:dyDescent="0.15">
      <c r="A50" s="48"/>
      <c r="B50" s="1248"/>
      <c r="C50" s="1249"/>
      <c r="D50" s="62"/>
      <c r="E50" s="1254" t="s">
        <v>17</v>
      </c>
      <c r="F50" s="1254"/>
      <c r="G50" s="1254"/>
      <c r="H50" s="1254"/>
      <c r="I50" s="1254"/>
      <c r="J50" s="1255"/>
      <c r="K50" s="63">
        <v>67</v>
      </c>
      <c r="L50" s="64">
        <v>63</v>
      </c>
      <c r="M50" s="64">
        <v>62</v>
      </c>
      <c r="N50" s="64">
        <v>59</v>
      </c>
      <c r="O50" s="65">
        <v>46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509</v>
      </c>
      <c r="M51" s="64" t="s">
        <v>509</v>
      </c>
      <c r="N51" s="64" t="s">
        <v>509</v>
      </c>
      <c r="O51" s="65" t="s">
        <v>509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2970</v>
      </c>
      <c r="L52" s="64">
        <v>2856</v>
      </c>
      <c r="M52" s="64">
        <v>2826</v>
      </c>
      <c r="N52" s="64">
        <v>2918</v>
      </c>
      <c r="O52" s="65">
        <v>2982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-30</v>
      </c>
      <c r="L53" s="69">
        <v>-37</v>
      </c>
      <c r="M53" s="69">
        <v>142</v>
      </c>
      <c r="N53" s="69">
        <v>80</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613</v>
      </c>
      <c r="L57" s="83" t="s">
        <v>614</v>
      </c>
      <c r="M57" s="83" t="s">
        <v>613</v>
      </c>
      <c r="N57" s="83" t="s">
        <v>614</v>
      </c>
      <c r="O57" s="84" t="s">
        <v>614</v>
      </c>
    </row>
    <row r="58" spans="1:21" ht="31.5" customHeight="1" thickBot="1" x14ac:dyDescent="0.2">
      <c r="B58" s="1264"/>
      <c r="C58" s="1265"/>
      <c r="D58" s="1269" t="s">
        <v>27</v>
      </c>
      <c r="E58" s="1270"/>
      <c r="F58" s="1270"/>
      <c r="G58" s="1270"/>
      <c r="H58" s="1270"/>
      <c r="I58" s="1270"/>
      <c r="J58" s="1271"/>
      <c r="K58" s="85" t="s">
        <v>613</v>
      </c>
      <c r="L58" s="86" t="s">
        <v>614</v>
      </c>
      <c r="M58" s="86" t="s">
        <v>614</v>
      </c>
      <c r="N58" s="86" t="s">
        <v>614</v>
      </c>
      <c r="O58" s="87" t="s">
        <v>614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L3UZ/2QQisFdR1MQGiiU6spW+SzePqcGxfvKT+62sxJ+A4feFa1sCnj9xQNyfCgrXjBG9Hu4QOtVULI8dmYMQ==" saltValue="njHWtQ0BDbCoeKdmROfs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M50" sqref="M50: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22755</v>
      </c>
      <c r="J41" s="103">
        <v>23856</v>
      </c>
      <c r="K41" s="103">
        <v>24491</v>
      </c>
      <c r="L41" s="103">
        <v>24180</v>
      </c>
      <c r="M41" s="104">
        <v>23434</v>
      </c>
    </row>
    <row r="42" spans="2:13" ht="27.75" customHeight="1" x14ac:dyDescent="0.15">
      <c r="B42" s="1274"/>
      <c r="C42" s="1275"/>
      <c r="D42" s="105"/>
      <c r="E42" s="1280" t="s">
        <v>32</v>
      </c>
      <c r="F42" s="1280"/>
      <c r="G42" s="1280"/>
      <c r="H42" s="1281"/>
      <c r="I42" s="106" t="s">
        <v>509</v>
      </c>
      <c r="J42" s="107" t="s">
        <v>509</v>
      </c>
      <c r="K42" s="107" t="s">
        <v>509</v>
      </c>
      <c r="L42" s="107">
        <v>18</v>
      </c>
      <c r="M42" s="108" t="s">
        <v>509</v>
      </c>
    </row>
    <row r="43" spans="2:13" ht="27.75" customHeight="1" x14ac:dyDescent="0.15">
      <c r="B43" s="1274"/>
      <c r="C43" s="1275"/>
      <c r="D43" s="105"/>
      <c r="E43" s="1280" t="s">
        <v>33</v>
      </c>
      <c r="F43" s="1280"/>
      <c r="G43" s="1280"/>
      <c r="H43" s="1281"/>
      <c r="I43" s="106">
        <v>3997</v>
      </c>
      <c r="J43" s="107">
        <v>3671</v>
      </c>
      <c r="K43" s="107">
        <v>3432</v>
      </c>
      <c r="L43" s="107">
        <v>3115</v>
      </c>
      <c r="M43" s="108">
        <v>2809</v>
      </c>
    </row>
    <row r="44" spans="2:13" ht="27.75" customHeight="1" x14ac:dyDescent="0.15">
      <c r="B44" s="1274"/>
      <c r="C44" s="1275"/>
      <c r="D44" s="105"/>
      <c r="E44" s="1280" t="s">
        <v>34</v>
      </c>
      <c r="F44" s="1280"/>
      <c r="G44" s="1280"/>
      <c r="H44" s="1281"/>
      <c r="I44" s="106">
        <v>2345</v>
      </c>
      <c r="J44" s="107">
        <v>3516</v>
      </c>
      <c r="K44" s="107">
        <v>3525</v>
      </c>
      <c r="L44" s="107">
        <v>3453</v>
      </c>
      <c r="M44" s="108">
        <v>3456</v>
      </c>
    </row>
    <row r="45" spans="2:13" ht="27.75" customHeight="1" x14ac:dyDescent="0.15">
      <c r="B45" s="1274"/>
      <c r="C45" s="1275"/>
      <c r="D45" s="105"/>
      <c r="E45" s="1280" t="s">
        <v>35</v>
      </c>
      <c r="F45" s="1280"/>
      <c r="G45" s="1280"/>
      <c r="H45" s="1281"/>
      <c r="I45" s="106" t="s">
        <v>509</v>
      </c>
      <c r="J45" s="107" t="s">
        <v>509</v>
      </c>
      <c r="K45" s="107" t="s">
        <v>509</v>
      </c>
      <c r="L45" s="107" t="s">
        <v>509</v>
      </c>
      <c r="M45" s="108" t="s">
        <v>509</v>
      </c>
    </row>
    <row r="46" spans="2:13" ht="27.75" customHeight="1" x14ac:dyDescent="0.15">
      <c r="B46" s="1274"/>
      <c r="C46" s="1275"/>
      <c r="D46" s="109"/>
      <c r="E46" s="1280" t="s">
        <v>36</v>
      </c>
      <c r="F46" s="1280"/>
      <c r="G46" s="1280"/>
      <c r="H46" s="1281"/>
      <c r="I46" s="106" t="s">
        <v>509</v>
      </c>
      <c r="J46" s="107" t="s">
        <v>509</v>
      </c>
      <c r="K46" s="107" t="s">
        <v>509</v>
      </c>
      <c r="L46" s="107" t="s">
        <v>509</v>
      </c>
      <c r="M46" s="108" t="s">
        <v>509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5344</v>
      </c>
      <c r="J50" s="107">
        <v>4683</v>
      </c>
      <c r="K50" s="107">
        <v>4634</v>
      </c>
      <c r="L50" s="107">
        <v>5141</v>
      </c>
      <c r="M50" s="108">
        <v>5252</v>
      </c>
    </row>
    <row r="51" spans="2:13" ht="27.75" customHeight="1" x14ac:dyDescent="0.15">
      <c r="B51" s="1274"/>
      <c r="C51" s="1275"/>
      <c r="D51" s="105"/>
      <c r="E51" s="1280" t="s">
        <v>42</v>
      </c>
      <c r="F51" s="1280"/>
      <c r="G51" s="1280"/>
      <c r="H51" s="1281"/>
      <c r="I51" s="106">
        <v>7949</v>
      </c>
      <c r="J51" s="107">
        <v>7546</v>
      </c>
      <c r="K51" s="107">
        <v>7607</v>
      </c>
      <c r="L51" s="107">
        <v>7066</v>
      </c>
      <c r="M51" s="108">
        <v>6450</v>
      </c>
    </row>
    <row r="52" spans="2:13" ht="27.75" customHeight="1" x14ac:dyDescent="0.15">
      <c r="B52" s="1276"/>
      <c r="C52" s="1277"/>
      <c r="D52" s="105"/>
      <c r="E52" s="1280" t="s">
        <v>43</v>
      </c>
      <c r="F52" s="1280"/>
      <c r="G52" s="1280"/>
      <c r="H52" s="1281"/>
      <c r="I52" s="106">
        <v>21146</v>
      </c>
      <c r="J52" s="107">
        <v>21643</v>
      </c>
      <c r="K52" s="107">
        <v>21453</v>
      </c>
      <c r="L52" s="107">
        <v>21298</v>
      </c>
      <c r="M52" s="108">
        <v>21096</v>
      </c>
    </row>
    <row r="53" spans="2:13" ht="27.75" customHeight="1" thickBot="1" x14ac:dyDescent="0.2">
      <c r="B53" s="1287" t="s">
        <v>44</v>
      </c>
      <c r="C53" s="1288"/>
      <c r="D53" s="112"/>
      <c r="E53" s="1289" t="s">
        <v>45</v>
      </c>
      <c r="F53" s="1289"/>
      <c r="G53" s="1289"/>
      <c r="H53" s="1290"/>
      <c r="I53" s="113">
        <v>-5342</v>
      </c>
      <c r="J53" s="114">
        <v>-2827</v>
      </c>
      <c r="K53" s="114">
        <v>-2246</v>
      </c>
      <c r="L53" s="114">
        <v>-2739</v>
      </c>
      <c r="M53" s="115">
        <v>-3100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X8arJOaNOC6rZpJYxawRpuzlQy4/oGmSGAs7pAgJVzHY32gnim/bk+uqHyk9M2BAQYiEvc64V5g1Zrae2kGQg==" saltValue="+SWalrDGqMsnmtRUfWXF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2793</v>
      </c>
      <c r="G55" s="127">
        <v>2994</v>
      </c>
      <c r="H55" s="128">
        <v>3122</v>
      </c>
    </row>
    <row r="56" spans="2:8" ht="52.5" customHeight="1" x14ac:dyDescent="0.15">
      <c r="B56" s="129"/>
      <c r="C56" s="1301" t="s">
        <v>49</v>
      </c>
      <c r="D56" s="1301"/>
      <c r="E56" s="1302"/>
      <c r="F56" s="130">
        <v>298</v>
      </c>
      <c r="G56" s="130">
        <v>298</v>
      </c>
      <c r="H56" s="131">
        <v>99</v>
      </c>
    </row>
    <row r="57" spans="2:8" ht="53.25" customHeight="1" x14ac:dyDescent="0.15">
      <c r="B57" s="129"/>
      <c r="C57" s="1303" t="s">
        <v>50</v>
      </c>
      <c r="D57" s="1303"/>
      <c r="E57" s="1304"/>
      <c r="F57" s="132">
        <v>1406</v>
      </c>
      <c r="G57" s="132">
        <v>1662</v>
      </c>
      <c r="H57" s="133">
        <v>1799</v>
      </c>
    </row>
    <row r="58" spans="2:8" ht="45.75" customHeight="1" x14ac:dyDescent="0.15">
      <c r="B58" s="134"/>
      <c r="C58" s="1291" t="s">
        <v>605</v>
      </c>
      <c r="D58" s="1292"/>
      <c r="E58" s="1293"/>
      <c r="F58" s="135">
        <v>613</v>
      </c>
      <c r="G58" s="135">
        <v>747</v>
      </c>
      <c r="H58" s="136">
        <v>844</v>
      </c>
    </row>
    <row r="59" spans="2:8" ht="45.75" customHeight="1" x14ac:dyDescent="0.15">
      <c r="B59" s="134"/>
      <c r="C59" s="1291" t="s">
        <v>606</v>
      </c>
      <c r="D59" s="1292"/>
      <c r="E59" s="1293"/>
      <c r="F59" s="135">
        <v>323</v>
      </c>
      <c r="G59" s="135">
        <v>423</v>
      </c>
      <c r="H59" s="136">
        <v>473</v>
      </c>
    </row>
    <row r="60" spans="2:8" ht="45.75" customHeight="1" x14ac:dyDescent="0.15">
      <c r="B60" s="134"/>
      <c r="C60" s="1291" t="s">
        <v>607</v>
      </c>
      <c r="D60" s="1292"/>
      <c r="E60" s="1293"/>
      <c r="F60" s="135">
        <v>190</v>
      </c>
      <c r="G60" s="135">
        <v>190</v>
      </c>
      <c r="H60" s="136">
        <v>190</v>
      </c>
    </row>
    <row r="61" spans="2:8" ht="45.75" customHeight="1" x14ac:dyDescent="0.15">
      <c r="B61" s="134"/>
      <c r="C61" s="1291" t="s">
        <v>608</v>
      </c>
      <c r="D61" s="1292"/>
      <c r="E61" s="1293"/>
      <c r="F61" s="135">
        <v>121</v>
      </c>
      <c r="G61" s="135">
        <v>129</v>
      </c>
      <c r="H61" s="136">
        <v>119</v>
      </c>
    </row>
    <row r="62" spans="2:8" ht="45.75" customHeight="1" thickBot="1" x14ac:dyDescent="0.2">
      <c r="B62" s="137"/>
      <c r="C62" s="1294" t="s">
        <v>609</v>
      </c>
      <c r="D62" s="1295"/>
      <c r="E62" s="1296"/>
      <c r="F62" s="138">
        <v>50</v>
      </c>
      <c r="G62" s="138">
        <v>66</v>
      </c>
      <c r="H62" s="139">
        <v>67</v>
      </c>
    </row>
    <row r="63" spans="2:8" ht="52.5" customHeight="1" thickBot="1" x14ac:dyDescent="0.2">
      <c r="B63" s="140"/>
      <c r="C63" s="1297" t="s">
        <v>51</v>
      </c>
      <c r="D63" s="1297"/>
      <c r="E63" s="1298"/>
      <c r="F63" s="141">
        <v>4497</v>
      </c>
      <c r="G63" s="141">
        <v>4954</v>
      </c>
      <c r="H63" s="142">
        <v>5021</v>
      </c>
    </row>
    <row r="64" spans="2:8" ht="15" customHeight="1" x14ac:dyDescent="0.15"/>
    <row r="65" ht="0" hidden="1" customHeight="1" x14ac:dyDescent="0.15"/>
    <row r="66" ht="0" hidden="1" customHeight="1" x14ac:dyDescent="0.15"/>
  </sheetData>
  <sheetProtection algorithmName="SHA-512" hashValue="yhVy1AoB5o2VN8uYcYOv5J4v78EkbgDAZbB61LQSwqzI8vZchDqV55WBZA10r6PRrbwpYJRM6MpHh+rx89mRbA==" saltValue="6rkrPfvbaHX7T0xnqYvf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80" zoomScaleNormal="80" zoomScaleSheetLayoutView="55" workbookViewId="0">
      <selection activeCell="AN48" sqref="AN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52.9</v>
      </c>
      <c r="BY53" s="1305"/>
      <c r="BZ53" s="1305"/>
      <c r="CA53" s="1305"/>
      <c r="CB53" s="1305"/>
      <c r="CC53" s="1305"/>
      <c r="CD53" s="1305"/>
      <c r="CE53" s="1305"/>
      <c r="CF53" s="1305">
        <v>51.6</v>
      </c>
      <c r="CG53" s="1305"/>
      <c r="CH53" s="1305"/>
      <c r="CI53" s="1305"/>
      <c r="CJ53" s="1305"/>
      <c r="CK53" s="1305"/>
      <c r="CL53" s="1305"/>
      <c r="CM53" s="1305"/>
      <c r="CN53" s="1305">
        <v>52.5</v>
      </c>
      <c r="CO53" s="1305"/>
      <c r="CP53" s="1305"/>
      <c r="CQ53" s="1305"/>
      <c r="CR53" s="1305"/>
      <c r="CS53" s="1305"/>
      <c r="CT53" s="1305"/>
      <c r="CU53" s="1305"/>
      <c r="CV53" s="1305">
        <v>54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622</v>
      </c>
      <c r="AO55" s="1310"/>
      <c r="AP55" s="1310"/>
      <c r="AQ55" s="1310"/>
      <c r="AR55" s="1310"/>
      <c r="AS55" s="1310"/>
      <c r="AT55" s="1310"/>
      <c r="AU55" s="1310"/>
      <c r="AV55" s="1310"/>
      <c r="AW55" s="1310"/>
      <c r="AX55" s="1310"/>
      <c r="AY55" s="1310"/>
      <c r="AZ55" s="1310"/>
      <c r="BA55" s="1310"/>
      <c r="BB55" s="1308" t="s">
        <v>623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619</v>
      </c>
      <c r="AO73" s="1308"/>
      <c r="AP73" s="1308"/>
      <c r="AQ73" s="1308"/>
      <c r="AR73" s="1308"/>
      <c r="AS73" s="1308"/>
      <c r="AT73" s="1308"/>
      <c r="AU73" s="1308"/>
      <c r="AV73" s="1308"/>
      <c r="AW73" s="1308"/>
      <c r="AX73" s="1308"/>
      <c r="AY73" s="1308"/>
      <c r="AZ73" s="1308"/>
      <c r="BA73" s="1308"/>
      <c r="BB73" s="1308" t="s">
        <v>620</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05">
        <v>1.7</v>
      </c>
      <c r="BQ75" s="1305"/>
      <c r="BR75" s="1305"/>
      <c r="BS75" s="1305"/>
      <c r="BT75" s="1305"/>
      <c r="BU75" s="1305"/>
      <c r="BV75" s="1305"/>
      <c r="BW75" s="1305"/>
      <c r="BX75" s="1305">
        <v>0.4</v>
      </c>
      <c r="BY75" s="1305"/>
      <c r="BZ75" s="1305"/>
      <c r="CA75" s="1305"/>
      <c r="CB75" s="1305"/>
      <c r="CC75" s="1305"/>
      <c r="CD75" s="1305"/>
      <c r="CE75" s="1305"/>
      <c r="CF75" s="1305">
        <v>0.2</v>
      </c>
      <c r="CG75" s="1305"/>
      <c r="CH75" s="1305"/>
      <c r="CI75" s="1305"/>
      <c r="CJ75" s="1305"/>
      <c r="CK75" s="1305"/>
      <c r="CL75" s="1305"/>
      <c r="CM75" s="1305"/>
      <c r="CN75" s="1305">
        <v>0.5</v>
      </c>
      <c r="CO75" s="1305"/>
      <c r="CP75" s="1305"/>
      <c r="CQ75" s="1305"/>
      <c r="CR75" s="1305"/>
      <c r="CS75" s="1305"/>
      <c r="CT75" s="1305"/>
      <c r="CU75" s="1305"/>
      <c r="CV75" s="1305">
        <v>0.9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622</v>
      </c>
      <c r="AO77" s="1310"/>
      <c r="AP77" s="1310"/>
      <c r="AQ77" s="1310"/>
      <c r="AR77" s="1310"/>
      <c r="AS77" s="1310"/>
      <c r="AT77" s="1310"/>
      <c r="AU77" s="1310"/>
      <c r="AV77" s="1310"/>
      <c r="AW77" s="1310"/>
      <c r="AX77" s="1310"/>
      <c r="AY77" s="1310"/>
      <c r="AZ77" s="1310"/>
      <c r="BA77" s="1310"/>
      <c r="BB77" s="1308" t="s">
        <v>623</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626</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EKSz0PL6h6aY/j2E0MNqbBHwaYtnASpT1aabxVq+ilNojaQ2YFsKXDQjNhGrORV5St8FDVaSWPVbMu0r02IUw==" saltValue="8mHjIJzEiAOTHDhXvB9D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80" zoomScaleNormal="80" zoomScaleSheetLayoutView="70" workbookViewId="0">
      <selection activeCell="AO39" sqref="AO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jzge4eGsFXkjDo7gXtvq3AmNDWHYLUJphS3UurtGGhSUOYEbiCjai1dvtScwxoNM9HnlOUTTJlYk81UxotAEg==" saltValue="xHkD9fxserPg8oE210bp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8" zoomScaleNormal="100" zoomScaleSheetLayoutView="55" workbookViewId="0">
      <selection activeCell="AO39" sqref="AO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aK0pFN3U1SoS2JAE1LYNg3++Jzn2IcnsQN2KHkfHapkaToy2L8SubcQycOAeaYk7XFAtzikqQRH6uWyqWvrIw==" saltValue="LvjIiEVk1Arz02BJbrsi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73813</v>
      </c>
      <c r="E3" s="161"/>
      <c r="F3" s="162">
        <v>66255</v>
      </c>
      <c r="G3" s="163"/>
      <c r="H3" s="164"/>
    </row>
    <row r="4" spans="1:8" x14ac:dyDescent="0.15">
      <c r="A4" s="165"/>
      <c r="B4" s="166"/>
      <c r="C4" s="167"/>
      <c r="D4" s="168">
        <v>56385</v>
      </c>
      <c r="E4" s="169"/>
      <c r="F4" s="170">
        <v>31822</v>
      </c>
      <c r="G4" s="171"/>
      <c r="H4" s="172"/>
    </row>
    <row r="5" spans="1:8" x14ac:dyDescent="0.15">
      <c r="A5" s="153" t="s">
        <v>542</v>
      </c>
      <c r="B5" s="158"/>
      <c r="C5" s="159"/>
      <c r="D5" s="160">
        <v>50639</v>
      </c>
      <c r="E5" s="161"/>
      <c r="F5" s="162">
        <v>47278</v>
      </c>
      <c r="G5" s="163"/>
      <c r="H5" s="164"/>
    </row>
    <row r="6" spans="1:8" x14ac:dyDescent="0.15">
      <c r="A6" s="165"/>
      <c r="B6" s="166"/>
      <c r="C6" s="167"/>
      <c r="D6" s="168">
        <v>38565</v>
      </c>
      <c r="E6" s="169"/>
      <c r="F6" s="170">
        <v>24096</v>
      </c>
      <c r="G6" s="171"/>
      <c r="H6" s="172"/>
    </row>
    <row r="7" spans="1:8" x14ac:dyDescent="0.15">
      <c r="A7" s="153" t="s">
        <v>543</v>
      </c>
      <c r="B7" s="158"/>
      <c r="C7" s="159"/>
      <c r="D7" s="160">
        <v>59305</v>
      </c>
      <c r="E7" s="161"/>
      <c r="F7" s="162">
        <v>44504</v>
      </c>
      <c r="G7" s="163"/>
      <c r="H7" s="164"/>
    </row>
    <row r="8" spans="1:8" x14ac:dyDescent="0.15">
      <c r="A8" s="165"/>
      <c r="B8" s="166"/>
      <c r="C8" s="167"/>
      <c r="D8" s="168">
        <v>36691</v>
      </c>
      <c r="E8" s="169"/>
      <c r="F8" s="170">
        <v>25876</v>
      </c>
      <c r="G8" s="171"/>
      <c r="H8" s="172"/>
    </row>
    <row r="9" spans="1:8" x14ac:dyDescent="0.15">
      <c r="A9" s="153" t="s">
        <v>544</v>
      </c>
      <c r="B9" s="158"/>
      <c r="C9" s="159"/>
      <c r="D9" s="160">
        <v>37345</v>
      </c>
      <c r="E9" s="161"/>
      <c r="F9" s="162">
        <v>47820</v>
      </c>
      <c r="G9" s="163"/>
      <c r="H9" s="164"/>
    </row>
    <row r="10" spans="1:8" x14ac:dyDescent="0.15">
      <c r="A10" s="165"/>
      <c r="B10" s="166"/>
      <c r="C10" s="167"/>
      <c r="D10" s="168">
        <v>27086</v>
      </c>
      <c r="E10" s="169"/>
      <c r="F10" s="170">
        <v>25855</v>
      </c>
      <c r="G10" s="171"/>
      <c r="H10" s="172"/>
    </row>
    <row r="11" spans="1:8" x14ac:dyDescent="0.15">
      <c r="A11" s="153" t="s">
        <v>545</v>
      </c>
      <c r="B11" s="158"/>
      <c r="C11" s="159"/>
      <c r="D11" s="160">
        <v>25946</v>
      </c>
      <c r="E11" s="161"/>
      <c r="F11" s="162">
        <v>41934</v>
      </c>
      <c r="G11" s="163"/>
      <c r="H11" s="164"/>
    </row>
    <row r="12" spans="1:8" x14ac:dyDescent="0.15">
      <c r="A12" s="165"/>
      <c r="B12" s="166"/>
      <c r="C12" s="173"/>
      <c r="D12" s="168">
        <v>16414</v>
      </c>
      <c r="E12" s="169"/>
      <c r="F12" s="170">
        <v>23352</v>
      </c>
      <c r="G12" s="171"/>
      <c r="H12" s="172"/>
    </row>
    <row r="13" spans="1:8" x14ac:dyDescent="0.15">
      <c r="A13" s="153"/>
      <c r="B13" s="158"/>
      <c r="C13" s="174"/>
      <c r="D13" s="175">
        <v>49410</v>
      </c>
      <c r="E13" s="176"/>
      <c r="F13" s="177">
        <v>49558</v>
      </c>
      <c r="G13" s="178"/>
      <c r="H13" s="164"/>
    </row>
    <row r="14" spans="1:8" x14ac:dyDescent="0.15">
      <c r="A14" s="165"/>
      <c r="B14" s="166"/>
      <c r="C14" s="167"/>
      <c r="D14" s="168">
        <v>35028</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4.42</v>
      </c>
      <c r="C19" s="179">
        <f>ROUND(VALUE(SUBSTITUTE(実質収支比率等に係る経年分析!G$48,"▲","-")),2)</f>
        <v>5.16</v>
      </c>
      <c r="D19" s="179">
        <f>ROUND(VALUE(SUBSTITUTE(実質収支比率等に係る経年分析!H$48,"▲","-")),2)</f>
        <v>4.93</v>
      </c>
      <c r="E19" s="179">
        <f>ROUND(VALUE(SUBSTITUTE(実質収支比率等に係る経年分析!I$48,"▲","-")),2)</f>
        <v>4.49</v>
      </c>
      <c r="F19" s="179">
        <f>ROUND(VALUE(SUBSTITUTE(実質収支比率等に係る経年分析!J$48,"▲","-")),2)</f>
        <v>4.74</v>
      </c>
    </row>
    <row r="20" spans="1:11" x14ac:dyDescent="0.15">
      <c r="A20" s="179" t="s">
        <v>55</v>
      </c>
      <c r="B20" s="179">
        <f>ROUND(VALUE(SUBSTITUTE(実質収支比率等に係る経年分析!F$47,"▲","-")),2)</f>
        <v>27.25</v>
      </c>
      <c r="C20" s="179">
        <f>ROUND(VALUE(SUBSTITUTE(実質収支比率等に係る経年分析!G$47,"▲","-")),2)</f>
        <v>24.31</v>
      </c>
      <c r="D20" s="179">
        <f>ROUND(VALUE(SUBSTITUTE(実質収支比率等に係る経年分析!H$47,"▲","-")),2)</f>
        <v>21.29</v>
      </c>
      <c r="E20" s="179">
        <f>ROUND(VALUE(SUBSTITUTE(実質収支比率等に係る経年分析!I$47,"▲","-")),2)</f>
        <v>22.62</v>
      </c>
      <c r="F20" s="179">
        <f>ROUND(VALUE(SUBSTITUTE(実質収支比率等に係る経年分析!J$47,"▲","-")),2)</f>
        <v>23.17</v>
      </c>
    </row>
    <row r="21" spans="1:11" x14ac:dyDescent="0.15">
      <c r="A21" s="179" t="s">
        <v>56</v>
      </c>
      <c r="B21" s="179">
        <f>IF(ISNUMBER(VALUE(SUBSTITUTE(実質収支比率等に係る経年分析!F$49,"▲","-"))),ROUND(VALUE(SUBSTITUTE(実質収支比率等に係る経年分析!F$49,"▲","-")),2),NA())</f>
        <v>4.5599999999999996</v>
      </c>
      <c r="C21" s="179">
        <f>IF(ISNUMBER(VALUE(SUBSTITUTE(実質収支比率等に係る経年分析!G$49,"▲","-"))),ROUND(VALUE(SUBSTITUTE(実質収支比率等に係る経年分析!G$49,"▲","-")),2),NA())</f>
        <v>-0.66</v>
      </c>
      <c r="D21" s="179">
        <f>IF(ISNUMBER(VALUE(SUBSTITUTE(実質収支比率等に係る経年分析!H$49,"▲","-"))),ROUND(VALUE(SUBSTITUTE(実質収支比率等に係る経年分析!H$49,"▲","-")),2),NA())</f>
        <v>-2.0299999999999998</v>
      </c>
      <c r="E21" s="179">
        <f>IF(ISNUMBER(VALUE(SUBSTITUTE(実質収支比率等に係る経年分析!I$49,"▲","-"))),ROUND(VALUE(SUBSTITUTE(実質収支比率等に係る経年分析!I$49,"▲","-")),2),NA())</f>
        <v>1.86</v>
      </c>
      <c r="F21" s="179">
        <f>IF(ISNUMBER(VALUE(SUBSTITUTE(実質収支比率等に係る経年分析!J$49,"▲","-"))),ROUND(VALUE(SUBSTITUTE(実質収支比率等に係る経年分析!J$49,"▲","-")),2),NA())</f>
        <v>2.76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介護保険事業特別会計（介護サービス事業勘定）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介護保険事業特別会計（保険事業勘定）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0.61</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8.36</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5.4</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1.69</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1.3</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4.4000000000000004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16.399999999999999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16.440000000000001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2970</v>
      </c>
      <c r="E42" s="181"/>
      <c r="F42" s="181"/>
      <c r="G42" s="181">
        <f>'実質公債費比率（分子）の構造'!L$52</f>
        <v>2856</v>
      </c>
      <c r="H42" s="181"/>
      <c r="I42" s="181"/>
      <c r="J42" s="181">
        <f>'実質公債費比率（分子）の構造'!M$52</f>
        <v>2826</v>
      </c>
      <c r="K42" s="181"/>
      <c r="L42" s="181"/>
      <c r="M42" s="181">
        <f>'実質公債費比率（分子）の構造'!N$52</f>
        <v>2918</v>
      </c>
      <c r="N42" s="181"/>
      <c r="O42" s="181"/>
      <c r="P42" s="181">
        <f>'実質公債費比率（分子）の構造'!O$52</f>
        <v>2982</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67</v>
      </c>
      <c r="C44" s="181"/>
      <c r="D44" s="181"/>
      <c r="E44" s="181">
        <f>'実質公債費比率（分子）の構造'!L$50</f>
        <v>63</v>
      </c>
      <c r="F44" s="181"/>
      <c r="G44" s="181"/>
      <c r="H44" s="181">
        <f>'実質公債費比率（分子）の構造'!M$50</f>
        <v>62</v>
      </c>
      <c r="I44" s="181"/>
      <c r="J44" s="181"/>
      <c r="K44" s="181">
        <f>'実質公債費比率（分子）の構造'!N$50</f>
        <v>59</v>
      </c>
      <c r="L44" s="181"/>
      <c r="M44" s="181"/>
      <c r="N44" s="181">
        <f>'実質公債費比率（分子）の構造'!O$50</f>
        <v>46</v>
      </c>
      <c r="O44" s="181"/>
      <c r="P44" s="181"/>
    </row>
    <row r="45" spans="1:16" x14ac:dyDescent="0.15">
      <c r="A45" s="181" t="s">
        <v>66</v>
      </c>
      <c r="B45" s="181" t="str">
        <f>'実質公債費比率（分子）の構造'!K$49</f>
        <v>-</v>
      </c>
      <c r="C45" s="181"/>
      <c r="D45" s="181"/>
      <c r="E45" s="181">
        <f>'実質公債費比率（分子）の構造'!L$49</f>
        <v>2</v>
      </c>
      <c r="F45" s="181"/>
      <c r="G45" s="181"/>
      <c r="H45" s="181">
        <f>'実質公債費比率（分子）の構造'!M$49</f>
        <v>47</v>
      </c>
      <c r="I45" s="181"/>
      <c r="J45" s="181"/>
      <c r="K45" s="181">
        <f>'実質公債費比率（分子）の構造'!N$49</f>
        <v>76</v>
      </c>
      <c r="L45" s="181"/>
      <c r="M45" s="181"/>
      <c r="N45" s="181">
        <f>'実質公債費比率（分子）の構造'!O$49</f>
        <v>92</v>
      </c>
      <c r="O45" s="181"/>
      <c r="P45" s="181"/>
    </row>
    <row r="46" spans="1:16" x14ac:dyDescent="0.15">
      <c r="A46" s="181" t="s">
        <v>67</v>
      </c>
      <c r="B46" s="181">
        <f>'実質公債費比率（分子）の構造'!K$48</f>
        <v>504</v>
      </c>
      <c r="C46" s="181"/>
      <c r="D46" s="181"/>
      <c r="E46" s="181">
        <f>'実質公債費比率（分子）の構造'!L$48</f>
        <v>499</v>
      </c>
      <c r="F46" s="181"/>
      <c r="G46" s="181"/>
      <c r="H46" s="181">
        <f>'実質公債費比率（分子）の構造'!M$48</f>
        <v>492</v>
      </c>
      <c r="I46" s="181"/>
      <c r="J46" s="181"/>
      <c r="K46" s="181">
        <f>'実質公債費比率（分子）の構造'!N$48</f>
        <v>425</v>
      </c>
      <c r="L46" s="181"/>
      <c r="M46" s="181"/>
      <c r="N46" s="181">
        <f>'実質公債費比率（分子）の構造'!O$48</f>
        <v>393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2369</v>
      </c>
      <c r="C49" s="181"/>
      <c r="D49" s="181"/>
      <c r="E49" s="181">
        <f>'実質公債費比率（分子）の構造'!L$45</f>
        <v>2255</v>
      </c>
      <c r="F49" s="181"/>
      <c r="G49" s="181"/>
      <c r="H49" s="181">
        <f>'実質公債費比率（分子）の構造'!M$45</f>
        <v>2367</v>
      </c>
      <c r="I49" s="181"/>
      <c r="J49" s="181"/>
      <c r="K49" s="181">
        <f>'実質公債費比率（分子）の構造'!N$45</f>
        <v>2438</v>
      </c>
      <c r="L49" s="181"/>
      <c r="M49" s="181"/>
      <c r="N49" s="181">
        <f>'実質公債費比率（分子）の構造'!O$45</f>
        <v>2565</v>
      </c>
      <c r="O49" s="181"/>
      <c r="P49" s="181"/>
    </row>
    <row r="50" spans="1:16" x14ac:dyDescent="0.15">
      <c r="A50" s="181" t="s">
        <v>71</v>
      </c>
      <c r="B50" s="181" t="e">
        <f>NA()</f>
        <v>#N/A</v>
      </c>
      <c r="C50" s="181">
        <f>IF(ISNUMBER('実質公債費比率（分子）の構造'!K$53),'実質公債費比率（分子）の構造'!K$53,NA())</f>
        <v>-30</v>
      </c>
      <c r="D50" s="181" t="e">
        <f>NA()</f>
        <v>#N/A</v>
      </c>
      <c r="E50" s="181" t="e">
        <f>NA()</f>
        <v>#N/A</v>
      </c>
      <c r="F50" s="181">
        <f>IF(ISNUMBER('実質公債費比率（分子）の構造'!L$53),'実質公債費比率（分子）の構造'!L$53,NA())</f>
        <v>-37</v>
      </c>
      <c r="G50" s="181" t="e">
        <f>NA()</f>
        <v>#N/A</v>
      </c>
      <c r="H50" s="181" t="e">
        <f>NA()</f>
        <v>#N/A</v>
      </c>
      <c r="I50" s="181">
        <f>IF(ISNUMBER('実質公債費比率（分子）の構造'!M$53),'実質公債費比率（分子）の構造'!M$53,NA())</f>
        <v>142</v>
      </c>
      <c r="J50" s="181" t="e">
        <f>NA()</f>
        <v>#N/A</v>
      </c>
      <c r="K50" s="181" t="e">
        <f>NA()</f>
        <v>#N/A</v>
      </c>
      <c r="L50" s="181">
        <f>IF(ISNUMBER('実質公債費比率（分子）の構造'!N$53),'実質公債費比率（分子）の構造'!N$53,NA())</f>
        <v>80</v>
      </c>
      <c r="M50" s="181" t="e">
        <f>NA()</f>
        <v>#N/A</v>
      </c>
      <c r="N50" s="181" t="e">
        <f>NA()</f>
        <v>#N/A</v>
      </c>
      <c r="O50" s="181">
        <f>IF(ISNUMBER('実質公債費比率（分子）の構造'!O$53),'実質公債費比率（分子）の構造'!O$53,NA())</f>
        <v>114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21146</v>
      </c>
      <c r="E56" s="180"/>
      <c r="F56" s="180"/>
      <c r="G56" s="180">
        <f>'将来負担比率（分子）の構造'!J$52</f>
        <v>21643</v>
      </c>
      <c r="H56" s="180"/>
      <c r="I56" s="180"/>
      <c r="J56" s="180">
        <f>'将来負担比率（分子）の構造'!K$52</f>
        <v>21453</v>
      </c>
      <c r="K56" s="180"/>
      <c r="L56" s="180"/>
      <c r="M56" s="180">
        <f>'将来負担比率（分子）の構造'!L$52</f>
        <v>21298</v>
      </c>
      <c r="N56" s="180"/>
      <c r="O56" s="180"/>
      <c r="P56" s="180">
        <f>'将来負担比率（分子）の構造'!M$52</f>
        <v>21096</v>
      </c>
    </row>
    <row r="57" spans="1:16" x14ac:dyDescent="0.15">
      <c r="A57" s="180" t="s">
        <v>42</v>
      </c>
      <c r="B57" s="180"/>
      <c r="C57" s="180"/>
      <c r="D57" s="180">
        <f>'将来負担比率（分子）の構造'!I$51</f>
        <v>7949</v>
      </c>
      <c r="E57" s="180"/>
      <c r="F57" s="180"/>
      <c r="G57" s="180">
        <f>'将来負担比率（分子）の構造'!J$51</f>
        <v>7546</v>
      </c>
      <c r="H57" s="180"/>
      <c r="I57" s="180"/>
      <c r="J57" s="180">
        <f>'将来負担比率（分子）の構造'!K$51</f>
        <v>7607</v>
      </c>
      <c r="K57" s="180"/>
      <c r="L57" s="180"/>
      <c r="M57" s="180">
        <f>'将来負担比率（分子）の構造'!L$51</f>
        <v>7066</v>
      </c>
      <c r="N57" s="180"/>
      <c r="O57" s="180"/>
      <c r="P57" s="180">
        <f>'将来負担比率（分子）の構造'!M$51</f>
        <v>6450</v>
      </c>
    </row>
    <row r="58" spans="1:16" x14ac:dyDescent="0.15">
      <c r="A58" s="180" t="s">
        <v>41</v>
      </c>
      <c r="B58" s="180"/>
      <c r="C58" s="180"/>
      <c r="D58" s="180">
        <f>'将来負担比率（分子）の構造'!I$50</f>
        <v>5344</v>
      </c>
      <c r="E58" s="180"/>
      <c r="F58" s="180"/>
      <c r="G58" s="180">
        <f>'将来負担比率（分子）の構造'!J$50</f>
        <v>4683</v>
      </c>
      <c r="H58" s="180"/>
      <c r="I58" s="180"/>
      <c r="J58" s="180">
        <f>'将来負担比率（分子）の構造'!K$50</f>
        <v>4634</v>
      </c>
      <c r="K58" s="180"/>
      <c r="L58" s="180"/>
      <c r="M58" s="180">
        <f>'将来負担比率（分子）の構造'!L$50</f>
        <v>5141</v>
      </c>
      <c r="N58" s="180"/>
      <c r="O58" s="180"/>
      <c r="P58" s="180">
        <f>'将来負担比率（分子）の構造'!M$50</f>
        <v>5252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2345</v>
      </c>
      <c r="C63" s="180"/>
      <c r="D63" s="180"/>
      <c r="E63" s="180">
        <f>'将来負担比率（分子）の構造'!J$44</f>
        <v>3516</v>
      </c>
      <c r="F63" s="180"/>
      <c r="G63" s="180"/>
      <c r="H63" s="180">
        <f>'将来負担比率（分子）の構造'!K$44</f>
        <v>3525</v>
      </c>
      <c r="I63" s="180"/>
      <c r="J63" s="180"/>
      <c r="K63" s="180">
        <f>'将来負担比率（分子）の構造'!L$44</f>
        <v>3453</v>
      </c>
      <c r="L63" s="180"/>
      <c r="M63" s="180"/>
      <c r="N63" s="180">
        <f>'将来負担比率（分子）の構造'!M$44</f>
        <v>3456</v>
      </c>
      <c r="O63" s="180"/>
      <c r="P63" s="180"/>
    </row>
    <row r="64" spans="1:16" x14ac:dyDescent="0.15">
      <c r="A64" s="180" t="s">
        <v>33</v>
      </c>
      <c r="B64" s="180">
        <f>'将来負担比率（分子）の構造'!I$43</f>
        <v>3997</v>
      </c>
      <c r="C64" s="180"/>
      <c r="D64" s="180"/>
      <c r="E64" s="180">
        <f>'将来負担比率（分子）の構造'!J$43</f>
        <v>3671</v>
      </c>
      <c r="F64" s="180"/>
      <c r="G64" s="180"/>
      <c r="H64" s="180">
        <f>'将来負担比率（分子）の構造'!K$43</f>
        <v>3432</v>
      </c>
      <c r="I64" s="180"/>
      <c r="J64" s="180"/>
      <c r="K64" s="180">
        <f>'将来負担比率（分子）の構造'!L$43</f>
        <v>3115</v>
      </c>
      <c r="L64" s="180"/>
      <c r="M64" s="180"/>
      <c r="N64" s="180">
        <f>'将来負担比率（分子）の構造'!M$43</f>
        <v>2809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18</v>
      </c>
      <c r="L65" s="180"/>
      <c r="M65" s="180"/>
      <c r="N65" s="180" t="str">
        <f>'将来負担比率（分子）の構造'!M$42</f>
        <v>-</v>
      </c>
      <c r="O65" s="180"/>
      <c r="P65" s="180"/>
    </row>
    <row r="66" spans="1:16" x14ac:dyDescent="0.15">
      <c r="A66" s="180" t="s">
        <v>31</v>
      </c>
      <c r="B66" s="180">
        <f>'将来負担比率（分子）の構造'!I$41</f>
        <v>22755</v>
      </c>
      <c r="C66" s="180"/>
      <c r="D66" s="180"/>
      <c r="E66" s="180">
        <f>'将来負担比率（分子）の構造'!J$41</f>
        <v>23856</v>
      </c>
      <c r="F66" s="180"/>
      <c r="G66" s="180"/>
      <c r="H66" s="180">
        <f>'将来負担比率（分子）の構造'!K$41</f>
        <v>24491</v>
      </c>
      <c r="I66" s="180"/>
      <c r="J66" s="180"/>
      <c r="K66" s="180">
        <f>'将来負担比率（分子）の構造'!L$41</f>
        <v>24180</v>
      </c>
      <c r="L66" s="180"/>
      <c r="M66" s="180"/>
      <c r="N66" s="180">
        <f>'将来負担比率（分子）の構造'!M$41</f>
        <v>23434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2793</v>
      </c>
      <c r="C72" s="184">
        <f>基金残高に係る経年分析!G55</f>
        <v>2994</v>
      </c>
      <c r="D72" s="184">
        <f>基金残高に係る経年分析!H55</f>
        <v>3122</v>
      </c>
    </row>
    <row r="73" spans="1:16" x14ac:dyDescent="0.15">
      <c r="A73" s="183" t="s">
        <v>78</v>
      </c>
      <c r="B73" s="184">
        <f>基金残高に係る経年分析!F56</f>
        <v>298</v>
      </c>
      <c r="C73" s="184">
        <f>基金残高に係る経年分析!G56</f>
        <v>298</v>
      </c>
      <c r="D73" s="184">
        <f>基金残高に係る経年分析!H56</f>
        <v>99</v>
      </c>
    </row>
    <row r="74" spans="1:16" x14ac:dyDescent="0.15">
      <c r="A74" s="183" t="s">
        <v>79</v>
      </c>
      <c r="B74" s="184">
        <f>基金残高に係る経年分析!F57</f>
        <v>1406</v>
      </c>
      <c r="C74" s="184">
        <f>基金残高に係る経年分析!G57</f>
        <v>1662</v>
      </c>
      <c r="D74" s="184">
        <f>基金残高に係る経年分析!H57</f>
        <v>1799</v>
      </c>
    </row>
  </sheetData>
  <sheetProtection algorithmName="SHA-512" hashValue="XIa82Q79YrFo2wUBRqmtQqYl+Cn31Jbicr/SAX/L4YXdojLXGlMXDLHosiupBq/6GbS2O1qfPepYpA6JKTSxwg==" saltValue="ruVFVOgR97yLgPdv3CeQ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W33" sqref="DW33:EC3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8272588</v>
      </c>
      <c r="S5" s="669"/>
      <c r="T5" s="669"/>
      <c r="U5" s="669"/>
      <c r="V5" s="669"/>
      <c r="W5" s="669"/>
      <c r="X5" s="669"/>
      <c r="Y5" s="670"/>
      <c r="Z5" s="671">
        <v>33.799999999999997</v>
      </c>
      <c r="AA5" s="671"/>
      <c r="AB5" s="671"/>
      <c r="AC5" s="671"/>
      <c r="AD5" s="672">
        <v>7722011</v>
      </c>
      <c r="AE5" s="672"/>
      <c r="AF5" s="672"/>
      <c r="AG5" s="672"/>
      <c r="AH5" s="672"/>
      <c r="AI5" s="672"/>
      <c r="AJ5" s="672"/>
      <c r="AK5" s="672"/>
      <c r="AL5" s="673">
        <v>60.6</v>
      </c>
      <c r="AM5" s="674"/>
      <c r="AN5" s="674"/>
      <c r="AO5" s="675"/>
      <c r="AP5" s="665" t="s">
        <v>226</v>
      </c>
      <c r="AQ5" s="666"/>
      <c r="AR5" s="666"/>
      <c r="AS5" s="666"/>
      <c r="AT5" s="666"/>
      <c r="AU5" s="666"/>
      <c r="AV5" s="666"/>
      <c r="AW5" s="666"/>
      <c r="AX5" s="666"/>
      <c r="AY5" s="666"/>
      <c r="AZ5" s="666"/>
      <c r="BA5" s="666"/>
      <c r="BB5" s="666"/>
      <c r="BC5" s="666"/>
      <c r="BD5" s="666"/>
      <c r="BE5" s="666"/>
      <c r="BF5" s="667"/>
      <c r="BG5" s="679">
        <v>7796736</v>
      </c>
      <c r="BH5" s="680"/>
      <c r="BI5" s="680"/>
      <c r="BJ5" s="680"/>
      <c r="BK5" s="680"/>
      <c r="BL5" s="680"/>
      <c r="BM5" s="680"/>
      <c r="BN5" s="681"/>
      <c r="BO5" s="682">
        <v>94.2</v>
      </c>
      <c r="BP5" s="682"/>
      <c r="BQ5" s="682"/>
      <c r="BR5" s="682"/>
      <c r="BS5" s="683">
        <v>91415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156813</v>
      </c>
      <c r="S6" s="680"/>
      <c r="T6" s="680"/>
      <c r="U6" s="680"/>
      <c r="V6" s="680"/>
      <c r="W6" s="680"/>
      <c r="X6" s="680"/>
      <c r="Y6" s="681"/>
      <c r="Z6" s="682">
        <v>0.6</v>
      </c>
      <c r="AA6" s="682"/>
      <c r="AB6" s="682"/>
      <c r="AC6" s="682"/>
      <c r="AD6" s="683">
        <v>156813</v>
      </c>
      <c r="AE6" s="683"/>
      <c r="AF6" s="683"/>
      <c r="AG6" s="683"/>
      <c r="AH6" s="683"/>
      <c r="AI6" s="683"/>
      <c r="AJ6" s="683"/>
      <c r="AK6" s="683"/>
      <c r="AL6" s="684">
        <v>1.2</v>
      </c>
      <c r="AM6" s="685"/>
      <c r="AN6" s="685"/>
      <c r="AO6" s="686"/>
      <c r="AP6" s="676" t="s">
        <v>231</v>
      </c>
      <c r="AQ6" s="677"/>
      <c r="AR6" s="677"/>
      <c r="AS6" s="677"/>
      <c r="AT6" s="677"/>
      <c r="AU6" s="677"/>
      <c r="AV6" s="677"/>
      <c r="AW6" s="677"/>
      <c r="AX6" s="677"/>
      <c r="AY6" s="677"/>
      <c r="AZ6" s="677"/>
      <c r="BA6" s="677"/>
      <c r="BB6" s="677"/>
      <c r="BC6" s="677"/>
      <c r="BD6" s="677"/>
      <c r="BE6" s="677"/>
      <c r="BF6" s="678"/>
      <c r="BG6" s="679">
        <v>7711828</v>
      </c>
      <c r="BH6" s="680"/>
      <c r="BI6" s="680"/>
      <c r="BJ6" s="680"/>
      <c r="BK6" s="680"/>
      <c r="BL6" s="680"/>
      <c r="BM6" s="680"/>
      <c r="BN6" s="681"/>
      <c r="BO6" s="682">
        <v>93.2</v>
      </c>
      <c r="BP6" s="682"/>
      <c r="BQ6" s="682"/>
      <c r="BR6" s="682"/>
      <c r="BS6" s="683">
        <v>91415</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227462</v>
      </c>
      <c r="CS6" s="680"/>
      <c r="CT6" s="680"/>
      <c r="CU6" s="680"/>
      <c r="CV6" s="680"/>
      <c r="CW6" s="680"/>
      <c r="CX6" s="680"/>
      <c r="CY6" s="681"/>
      <c r="CZ6" s="673">
        <v>1</v>
      </c>
      <c r="DA6" s="674"/>
      <c r="DB6" s="674"/>
      <c r="DC6" s="693"/>
      <c r="DD6" s="688" t="s">
        <v>233</v>
      </c>
      <c r="DE6" s="680"/>
      <c r="DF6" s="680"/>
      <c r="DG6" s="680"/>
      <c r="DH6" s="680"/>
      <c r="DI6" s="680"/>
      <c r="DJ6" s="680"/>
      <c r="DK6" s="680"/>
      <c r="DL6" s="680"/>
      <c r="DM6" s="680"/>
      <c r="DN6" s="680"/>
      <c r="DO6" s="680"/>
      <c r="DP6" s="681"/>
      <c r="DQ6" s="688">
        <v>227462</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13897</v>
      </c>
      <c r="S7" s="680"/>
      <c r="T7" s="680"/>
      <c r="U7" s="680"/>
      <c r="V7" s="680"/>
      <c r="W7" s="680"/>
      <c r="X7" s="680"/>
      <c r="Y7" s="681"/>
      <c r="Z7" s="682">
        <v>0.1</v>
      </c>
      <c r="AA7" s="682"/>
      <c r="AB7" s="682"/>
      <c r="AC7" s="682"/>
      <c r="AD7" s="683">
        <v>13897</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4096006</v>
      </c>
      <c r="BH7" s="680"/>
      <c r="BI7" s="680"/>
      <c r="BJ7" s="680"/>
      <c r="BK7" s="680"/>
      <c r="BL7" s="680"/>
      <c r="BM7" s="680"/>
      <c r="BN7" s="681"/>
      <c r="BO7" s="682">
        <v>49.5</v>
      </c>
      <c r="BP7" s="682"/>
      <c r="BQ7" s="682"/>
      <c r="BR7" s="682"/>
      <c r="BS7" s="683">
        <v>91415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2728765</v>
      </c>
      <c r="CS7" s="680"/>
      <c r="CT7" s="680"/>
      <c r="CU7" s="680"/>
      <c r="CV7" s="680"/>
      <c r="CW7" s="680"/>
      <c r="CX7" s="680"/>
      <c r="CY7" s="681"/>
      <c r="CZ7" s="682">
        <v>11.6</v>
      </c>
      <c r="DA7" s="682"/>
      <c r="DB7" s="682"/>
      <c r="DC7" s="682"/>
      <c r="DD7" s="688">
        <v>27724</v>
      </c>
      <c r="DE7" s="680"/>
      <c r="DF7" s="680"/>
      <c r="DG7" s="680"/>
      <c r="DH7" s="680"/>
      <c r="DI7" s="680"/>
      <c r="DJ7" s="680"/>
      <c r="DK7" s="680"/>
      <c r="DL7" s="680"/>
      <c r="DM7" s="680"/>
      <c r="DN7" s="680"/>
      <c r="DO7" s="680"/>
      <c r="DP7" s="681"/>
      <c r="DQ7" s="688">
        <v>2417721</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30881</v>
      </c>
      <c r="S8" s="680"/>
      <c r="T8" s="680"/>
      <c r="U8" s="680"/>
      <c r="V8" s="680"/>
      <c r="W8" s="680"/>
      <c r="X8" s="680"/>
      <c r="Y8" s="681"/>
      <c r="Z8" s="682">
        <v>0.1</v>
      </c>
      <c r="AA8" s="682"/>
      <c r="AB8" s="682"/>
      <c r="AC8" s="682"/>
      <c r="AD8" s="683">
        <v>30881</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111490</v>
      </c>
      <c r="BH8" s="680"/>
      <c r="BI8" s="680"/>
      <c r="BJ8" s="680"/>
      <c r="BK8" s="680"/>
      <c r="BL8" s="680"/>
      <c r="BM8" s="680"/>
      <c r="BN8" s="681"/>
      <c r="BO8" s="682">
        <v>1.3</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10336399</v>
      </c>
      <c r="CS8" s="680"/>
      <c r="CT8" s="680"/>
      <c r="CU8" s="680"/>
      <c r="CV8" s="680"/>
      <c r="CW8" s="680"/>
      <c r="CX8" s="680"/>
      <c r="CY8" s="681"/>
      <c r="CZ8" s="682">
        <v>43.9</v>
      </c>
      <c r="DA8" s="682"/>
      <c r="DB8" s="682"/>
      <c r="DC8" s="682"/>
      <c r="DD8" s="688">
        <v>154972</v>
      </c>
      <c r="DE8" s="680"/>
      <c r="DF8" s="680"/>
      <c r="DG8" s="680"/>
      <c r="DH8" s="680"/>
      <c r="DI8" s="680"/>
      <c r="DJ8" s="680"/>
      <c r="DK8" s="680"/>
      <c r="DL8" s="680"/>
      <c r="DM8" s="680"/>
      <c r="DN8" s="680"/>
      <c r="DO8" s="680"/>
      <c r="DP8" s="681"/>
      <c r="DQ8" s="688">
        <v>4824213</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28304</v>
      </c>
      <c r="S9" s="680"/>
      <c r="T9" s="680"/>
      <c r="U9" s="680"/>
      <c r="V9" s="680"/>
      <c r="W9" s="680"/>
      <c r="X9" s="680"/>
      <c r="Y9" s="681"/>
      <c r="Z9" s="682">
        <v>0.1</v>
      </c>
      <c r="AA9" s="682"/>
      <c r="AB9" s="682"/>
      <c r="AC9" s="682"/>
      <c r="AD9" s="683">
        <v>28304</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3522611</v>
      </c>
      <c r="BH9" s="680"/>
      <c r="BI9" s="680"/>
      <c r="BJ9" s="680"/>
      <c r="BK9" s="680"/>
      <c r="BL9" s="680"/>
      <c r="BM9" s="680"/>
      <c r="BN9" s="681"/>
      <c r="BO9" s="682">
        <v>42.6</v>
      </c>
      <c r="BP9" s="682"/>
      <c r="BQ9" s="682"/>
      <c r="BR9" s="682"/>
      <c r="BS9" s="688" t="s">
        <v>233</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1550527</v>
      </c>
      <c r="CS9" s="680"/>
      <c r="CT9" s="680"/>
      <c r="CU9" s="680"/>
      <c r="CV9" s="680"/>
      <c r="CW9" s="680"/>
      <c r="CX9" s="680"/>
      <c r="CY9" s="681"/>
      <c r="CZ9" s="682">
        <v>6.6</v>
      </c>
      <c r="DA9" s="682"/>
      <c r="DB9" s="682"/>
      <c r="DC9" s="682"/>
      <c r="DD9" s="688">
        <v>20569</v>
      </c>
      <c r="DE9" s="680"/>
      <c r="DF9" s="680"/>
      <c r="DG9" s="680"/>
      <c r="DH9" s="680"/>
      <c r="DI9" s="680"/>
      <c r="DJ9" s="680"/>
      <c r="DK9" s="680"/>
      <c r="DL9" s="680"/>
      <c r="DM9" s="680"/>
      <c r="DN9" s="680"/>
      <c r="DO9" s="680"/>
      <c r="DP9" s="681"/>
      <c r="DQ9" s="688">
        <v>1293852</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233</v>
      </c>
      <c r="AA10" s="682"/>
      <c r="AB10" s="682"/>
      <c r="AC10" s="682"/>
      <c r="AD10" s="683" t="s">
        <v>136</v>
      </c>
      <c r="AE10" s="683"/>
      <c r="AF10" s="683"/>
      <c r="AG10" s="683"/>
      <c r="AH10" s="683"/>
      <c r="AI10" s="683"/>
      <c r="AJ10" s="683"/>
      <c r="AK10" s="683"/>
      <c r="AL10" s="684" t="s">
        <v>239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183780</v>
      </c>
      <c r="BH10" s="680"/>
      <c r="BI10" s="680"/>
      <c r="BJ10" s="680"/>
      <c r="BK10" s="680"/>
      <c r="BL10" s="680"/>
      <c r="BM10" s="680"/>
      <c r="BN10" s="681"/>
      <c r="BO10" s="682">
        <v>2.2000000000000002</v>
      </c>
      <c r="BP10" s="682"/>
      <c r="BQ10" s="682"/>
      <c r="BR10" s="682"/>
      <c r="BS10" s="688">
        <v>32652</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38903</v>
      </c>
      <c r="CS10" s="680"/>
      <c r="CT10" s="680"/>
      <c r="CU10" s="680"/>
      <c r="CV10" s="680"/>
      <c r="CW10" s="680"/>
      <c r="CX10" s="680"/>
      <c r="CY10" s="681"/>
      <c r="CZ10" s="682">
        <v>0.2</v>
      </c>
      <c r="DA10" s="682"/>
      <c r="DB10" s="682"/>
      <c r="DC10" s="682"/>
      <c r="DD10" s="688">
        <v>16993</v>
      </c>
      <c r="DE10" s="680"/>
      <c r="DF10" s="680"/>
      <c r="DG10" s="680"/>
      <c r="DH10" s="680"/>
      <c r="DI10" s="680"/>
      <c r="DJ10" s="680"/>
      <c r="DK10" s="680"/>
      <c r="DL10" s="680"/>
      <c r="DM10" s="680"/>
      <c r="DN10" s="680"/>
      <c r="DO10" s="680"/>
      <c r="DP10" s="681"/>
      <c r="DQ10" s="688">
        <v>26889</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239</v>
      </c>
      <c r="AA11" s="682"/>
      <c r="AB11" s="682"/>
      <c r="AC11" s="682"/>
      <c r="AD11" s="683" t="s">
        <v>136</v>
      </c>
      <c r="AE11" s="683"/>
      <c r="AF11" s="683"/>
      <c r="AG11" s="683"/>
      <c r="AH11" s="683"/>
      <c r="AI11" s="683"/>
      <c r="AJ11" s="683"/>
      <c r="AK11" s="683"/>
      <c r="AL11" s="684" t="s">
        <v>233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278125</v>
      </c>
      <c r="BH11" s="680"/>
      <c r="BI11" s="680"/>
      <c r="BJ11" s="680"/>
      <c r="BK11" s="680"/>
      <c r="BL11" s="680"/>
      <c r="BM11" s="680"/>
      <c r="BN11" s="681"/>
      <c r="BO11" s="682">
        <v>3.4</v>
      </c>
      <c r="BP11" s="682"/>
      <c r="BQ11" s="682"/>
      <c r="BR11" s="682"/>
      <c r="BS11" s="688">
        <v>58763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181660</v>
      </c>
      <c r="CS11" s="680"/>
      <c r="CT11" s="680"/>
      <c r="CU11" s="680"/>
      <c r="CV11" s="680"/>
      <c r="CW11" s="680"/>
      <c r="CX11" s="680"/>
      <c r="CY11" s="681"/>
      <c r="CZ11" s="682">
        <v>0.8</v>
      </c>
      <c r="DA11" s="682"/>
      <c r="DB11" s="682"/>
      <c r="DC11" s="682"/>
      <c r="DD11" s="688">
        <v>135141</v>
      </c>
      <c r="DE11" s="680"/>
      <c r="DF11" s="680"/>
      <c r="DG11" s="680"/>
      <c r="DH11" s="680"/>
      <c r="DI11" s="680"/>
      <c r="DJ11" s="680"/>
      <c r="DK11" s="680"/>
      <c r="DL11" s="680"/>
      <c r="DM11" s="680"/>
      <c r="DN11" s="680"/>
      <c r="DO11" s="680"/>
      <c r="DP11" s="681"/>
      <c r="DQ11" s="688">
        <v>71883</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1161822</v>
      </c>
      <c r="S12" s="680"/>
      <c r="T12" s="680"/>
      <c r="U12" s="680"/>
      <c r="V12" s="680"/>
      <c r="W12" s="680"/>
      <c r="X12" s="680"/>
      <c r="Y12" s="681"/>
      <c r="Z12" s="682">
        <v>4.7</v>
      </c>
      <c r="AA12" s="682"/>
      <c r="AB12" s="682"/>
      <c r="AC12" s="682"/>
      <c r="AD12" s="683">
        <v>1161822</v>
      </c>
      <c r="AE12" s="683"/>
      <c r="AF12" s="683"/>
      <c r="AG12" s="683"/>
      <c r="AH12" s="683"/>
      <c r="AI12" s="683"/>
      <c r="AJ12" s="683"/>
      <c r="AK12" s="683"/>
      <c r="AL12" s="684">
        <v>9.1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3125747</v>
      </c>
      <c r="BH12" s="680"/>
      <c r="BI12" s="680"/>
      <c r="BJ12" s="680"/>
      <c r="BK12" s="680"/>
      <c r="BL12" s="680"/>
      <c r="BM12" s="680"/>
      <c r="BN12" s="681"/>
      <c r="BO12" s="682">
        <v>37.799999999999997</v>
      </c>
      <c r="BP12" s="682"/>
      <c r="BQ12" s="682"/>
      <c r="BR12" s="682"/>
      <c r="BS12" s="688" t="s">
        <v>233</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263888</v>
      </c>
      <c r="CS12" s="680"/>
      <c r="CT12" s="680"/>
      <c r="CU12" s="680"/>
      <c r="CV12" s="680"/>
      <c r="CW12" s="680"/>
      <c r="CX12" s="680"/>
      <c r="CY12" s="681"/>
      <c r="CZ12" s="682">
        <v>1.1000000000000001</v>
      </c>
      <c r="DA12" s="682"/>
      <c r="DB12" s="682"/>
      <c r="DC12" s="682"/>
      <c r="DD12" s="688">
        <v>14491</v>
      </c>
      <c r="DE12" s="680"/>
      <c r="DF12" s="680"/>
      <c r="DG12" s="680"/>
      <c r="DH12" s="680"/>
      <c r="DI12" s="680"/>
      <c r="DJ12" s="680"/>
      <c r="DK12" s="680"/>
      <c r="DL12" s="680"/>
      <c r="DM12" s="680"/>
      <c r="DN12" s="680"/>
      <c r="DO12" s="680"/>
      <c r="DP12" s="681"/>
      <c r="DQ12" s="688">
        <v>160996</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5132</v>
      </c>
      <c r="S13" s="680"/>
      <c r="T13" s="680"/>
      <c r="U13" s="680"/>
      <c r="V13" s="680"/>
      <c r="W13" s="680"/>
      <c r="X13" s="680"/>
      <c r="Y13" s="681"/>
      <c r="Z13" s="682">
        <v>0</v>
      </c>
      <c r="AA13" s="682"/>
      <c r="AB13" s="682"/>
      <c r="AC13" s="682"/>
      <c r="AD13" s="683">
        <v>5132</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3125509</v>
      </c>
      <c r="BH13" s="680"/>
      <c r="BI13" s="680"/>
      <c r="BJ13" s="680"/>
      <c r="BK13" s="680"/>
      <c r="BL13" s="680"/>
      <c r="BM13" s="680"/>
      <c r="BN13" s="681"/>
      <c r="BO13" s="682">
        <v>37.799999999999997</v>
      </c>
      <c r="BP13" s="682"/>
      <c r="BQ13" s="682"/>
      <c r="BR13" s="682"/>
      <c r="BS13" s="688" t="s">
        <v>239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1494446</v>
      </c>
      <c r="CS13" s="680"/>
      <c r="CT13" s="680"/>
      <c r="CU13" s="680"/>
      <c r="CV13" s="680"/>
      <c r="CW13" s="680"/>
      <c r="CX13" s="680"/>
      <c r="CY13" s="681"/>
      <c r="CZ13" s="682">
        <v>6.3</v>
      </c>
      <c r="DA13" s="682"/>
      <c r="DB13" s="682"/>
      <c r="DC13" s="682"/>
      <c r="DD13" s="688">
        <v>547988</v>
      </c>
      <c r="DE13" s="680"/>
      <c r="DF13" s="680"/>
      <c r="DG13" s="680"/>
      <c r="DH13" s="680"/>
      <c r="DI13" s="680"/>
      <c r="DJ13" s="680"/>
      <c r="DK13" s="680"/>
      <c r="DL13" s="680"/>
      <c r="DM13" s="680"/>
      <c r="DN13" s="680"/>
      <c r="DO13" s="680"/>
      <c r="DP13" s="681"/>
      <c r="DQ13" s="688">
        <v>1087564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233</v>
      </c>
      <c r="AA14" s="682"/>
      <c r="AB14" s="682"/>
      <c r="AC14" s="682"/>
      <c r="AD14" s="683" t="s">
        <v>239</v>
      </c>
      <c r="AE14" s="683"/>
      <c r="AF14" s="683"/>
      <c r="AG14" s="683"/>
      <c r="AH14" s="683"/>
      <c r="AI14" s="683"/>
      <c r="AJ14" s="683"/>
      <c r="AK14" s="683"/>
      <c r="AL14" s="684" t="s">
        <v>239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133156</v>
      </c>
      <c r="BH14" s="680"/>
      <c r="BI14" s="680"/>
      <c r="BJ14" s="680"/>
      <c r="BK14" s="680"/>
      <c r="BL14" s="680"/>
      <c r="BM14" s="680"/>
      <c r="BN14" s="681"/>
      <c r="BO14" s="682">
        <v>1.6</v>
      </c>
      <c r="BP14" s="682"/>
      <c r="BQ14" s="682"/>
      <c r="BR14" s="682"/>
      <c r="BS14" s="688" t="s">
        <v>233</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898931</v>
      </c>
      <c r="CS14" s="680"/>
      <c r="CT14" s="680"/>
      <c r="CU14" s="680"/>
      <c r="CV14" s="680"/>
      <c r="CW14" s="680"/>
      <c r="CX14" s="680"/>
      <c r="CY14" s="681"/>
      <c r="CZ14" s="682">
        <v>3.8</v>
      </c>
      <c r="DA14" s="682"/>
      <c r="DB14" s="682"/>
      <c r="DC14" s="682"/>
      <c r="DD14" s="688">
        <v>46924</v>
      </c>
      <c r="DE14" s="680"/>
      <c r="DF14" s="680"/>
      <c r="DG14" s="680"/>
      <c r="DH14" s="680"/>
      <c r="DI14" s="680"/>
      <c r="DJ14" s="680"/>
      <c r="DK14" s="680"/>
      <c r="DL14" s="680"/>
      <c r="DM14" s="680"/>
      <c r="DN14" s="680"/>
      <c r="DO14" s="680"/>
      <c r="DP14" s="681"/>
      <c r="DQ14" s="688">
        <v>854525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59565</v>
      </c>
      <c r="S15" s="680"/>
      <c r="T15" s="680"/>
      <c r="U15" s="680"/>
      <c r="V15" s="680"/>
      <c r="W15" s="680"/>
      <c r="X15" s="680"/>
      <c r="Y15" s="681"/>
      <c r="Z15" s="682">
        <v>0.2</v>
      </c>
      <c r="AA15" s="682"/>
      <c r="AB15" s="682"/>
      <c r="AC15" s="682"/>
      <c r="AD15" s="683">
        <v>59565</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356919</v>
      </c>
      <c r="BH15" s="680"/>
      <c r="BI15" s="680"/>
      <c r="BJ15" s="680"/>
      <c r="BK15" s="680"/>
      <c r="BL15" s="680"/>
      <c r="BM15" s="680"/>
      <c r="BN15" s="681"/>
      <c r="BO15" s="682">
        <v>4.3</v>
      </c>
      <c r="BP15" s="682"/>
      <c r="BQ15" s="682"/>
      <c r="BR15" s="682"/>
      <c r="BS15" s="688" t="s">
        <v>239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2848003</v>
      </c>
      <c r="CS15" s="680"/>
      <c r="CT15" s="680"/>
      <c r="CU15" s="680"/>
      <c r="CV15" s="680"/>
      <c r="CW15" s="680"/>
      <c r="CX15" s="680"/>
      <c r="CY15" s="681"/>
      <c r="CZ15" s="682">
        <v>12.1</v>
      </c>
      <c r="DA15" s="682"/>
      <c r="DB15" s="682"/>
      <c r="DC15" s="682"/>
      <c r="DD15" s="688">
        <v>897847</v>
      </c>
      <c r="DE15" s="680"/>
      <c r="DF15" s="680"/>
      <c r="DG15" s="680"/>
      <c r="DH15" s="680"/>
      <c r="DI15" s="680"/>
      <c r="DJ15" s="680"/>
      <c r="DK15" s="680"/>
      <c r="DL15" s="680"/>
      <c r="DM15" s="680"/>
      <c r="DN15" s="680"/>
      <c r="DO15" s="680"/>
      <c r="DP15" s="681"/>
      <c r="DQ15" s="688">
        <v>2031391</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239</v>
      </c>
      <c r="AA16" s="682"/>
      <c r="AB16" s="682"/>
      <c r="AC16" s="682"/>
      <c r="AD16" s="683" t="s">
        <v>239</v>
      </c>
      <c r="AE16" s="683"/>
      <c r="AF16" s="683"/>
      <c r="AG16" s="683"/>
      <c r="AH16" s="683"/>
      <c r="AI16" s="683"/>
      <c r="AJ16" s="683"/>
      <c r="AK16" s="683"/>
      <c r="AL16" s="684" t="s">
        <v>239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239</v>
      </c>
      <c r="BP16" s="682"/>
      <c r="BQ16" s="682"/>
      <c r="BR16" s="682"/>
      <c r="BS16" s="688" t="s">
        <v>239</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210135</v>
      </c>
      <c r="CS16" s="680"/>
      <c r="CT16" s="680"/>
      <c r="CU16" s="680"/>
      <c r="CV16" s="680"/>
      <c r="CW16" s="680"/>
      <c r="CX16" s="680"/>
      <c r="CY16" s="681"/>
      <c r="CZ16" s="682">
        <v>0.9</v>
      </c>
      <c r="DA16" s="682"/>
      <c r="DB16" s="682"/>
      <c r="DC16" s="682"/>
      <c r="DD16" s="688" t="s">
        <v>239</v>
      </c>
      <c r="DE16" s="680"/>
      <c r="DF16" s="680"/>
      <c r="DG16" s="680"/>
      <c r="DH16" s="680"/>
      <c r="DI16" s="680"/>
      <c r="DJ16" s="680"/>
      <c r="DK16" s="680"/>
      <c r="DL16" s="680"/>
      <c r="DM16" s="680"/>
      <c r="DN16" s="680"/>
      <c r="DO16" s="680"/>
      <c r="DP16" s="681"/>
      <c r="DQ16" s="688">
        <v>60716</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58055</v>
      </c>
      <c r="S17" s="680"/>
      <c r="T17" s="680"/>
      <c r="U17" s="680"/>
      <c r="V17" s="680"/>
      <c r="W17" s="680"/>
      <c r="X17" s="680"/>
      <c r="Y17" s="681"/>
      <c r="Z17" s="682">
        <v>0.2</v>
      </c>
      <c r="AA17" s="682"/>
      <c r="AB17" s="682"/>
      <c r="AC17" s="682"/>
      <c r="AD17" s="683">
        <v>58055</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239</v>
      </c>
      <c r="BP17" s="682"/>
      <c r="BQ17" s="682"/>
      <c r="BR17" s="682"/>
      <c r="BS17" s="688" t="s">
        <v>239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2763104</v>
      </c>
      <c r="CS17" s="680"/>
      <c r="CT17" s="680"/>
      <c r="CU17" s="680"/>
      <c r="CV17" s="680"/>
      <c r="CW17" s="680"/>
      <c r="CX17" s="680"/>
      <c r="CY17" s="681"/>
      <c r="CZ17" s="682">
        <v>11.7</v>
      </c>
      <c r="DA17" s="682"/>
      <c r="DB17" s="682"/>
      <c r="DC17" s="682"/>
      <c r="DD17" s="688" t="s">
        <v>239</v>
      </c>
      <c r="DE17" s="680"/>
      <c r="DF17" s="680"/>
      <c r="DG17" s="680"/>
      <c r="DH17" s="680"/>
      <c r="DI17" s="680"/>
      <c r="DJ17" s="680"/>
      <c r="DK17" s="680"/>
      <c r="DL17" s="680"/>
      <c r="DM17" s="680"/>
      <c r="DN17" s="680"/>
      <c r="DO17" s="680"/>
      <c r="DP17" s="681"/>
      <c r="DQ17" s="688">
        <v>1952617</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3799571</v>
      </c>
      <c r="S18" s="680"/>
      <c r="T18" s="680"/>
      <c r="U18" s="680"/>
      <c r="V18" s="680"/>
      <c r="W18" s="680"/>
      <c r="X18" s="680"/>
      <c r="Y18" s="681"/>
      <c r="Z18" s="682">
        <v>15.5</v>
      </c>
      <c r="AA18" s="682"/>
      <c r="AB18" s="682"/>
      <c r="AC18" s="682"/>
      <c r="AD18" s="683">
        <v>3403144</v>
      </c>
      <c r="AE18" s="683"/>
      <c r="AF18" s="683"/>
      <c r="AG18" s="683"/>
      <c r="AH18" s="683"/>
      <c r="AI18" s="683"/>
      <c r="AJ18" s="683"/>
      <c r="AK18" s="683"/>
      <c r="AL18" s="684">
        <v>26.7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v>84908</v>
      </c>
      <c r="BH18" s="680"/>
      <c r="BI18" s="680"/>
      <c r="BJ18" s="680"/>
      <c r="BK18" s="680"/>
      <c r="BL18" s="680"/>
      <c r="BM18" s="680"/>
      <c r="BN18" s="681"/>
      <c r="BO18" s="682">
        <v>1</v>
      </c>
      <c r="BP18" s="682"/>
      <c r="BQ18" s="682"/>
      <c r="BR18" s="682"/>
      <c r="BS18" s="688" t="s">
        <v>239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239</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3403144</v>
      </c>
      <c r="S19" s="680"/>
      <c r="T19" s="680"/>
      <c r="U19" s="680"/>
      <c r="V19" s="680"/>
      <c r="W19" s="680"/>
      <c r="X19" s="680"/>
      <c r="Y19" s="681"/>
      <c r="Z19" s="682">
        <v>13.9</v>
      </c>
      <c r="AA19" s="682"/>
      <c r="AB19" s="682"/>
      <c r="AC19" s="682"/>
      <c r="AD19" s="683">
        <v>3403144</v>
      </c>
      <c r="AE19" s="683"/>
      <c r="AF19" s="683"/>
      <c r="AG19" s="683"/>
      <c r="AH19" s="683"/>
      <c r="AI19" s="683"/>
      <c r="AJ19" s="683"/>
      <c r="AK19" s="683"/>
      <c r="AL19" s="684">
        <v>26.7</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475852</v>
      </c>
      <c r="BH19" s="680"/>
      <c r="BI19" s="680"/>
      <c r="BJ19" s="680"/>
      <c r="BK19" s="680"/>
      <c r="BL19" s="680"/>
      <c r="BM19" s="680"/>
      <c r="BN19" s="681"/>
      <c r="BO19" s="682">
        <v>5.8</v>
      </c>
      <c r="BP19" s="682"/>
      <c r="BQ19" s="682"/>
      <c r="BR19" s="682"/>
      <c r="BS19" s="688" t="s">
        <v>233</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239</v>
      </c>
      <c r="DA19" s="682"/>
      <c r="DB19" s="682"/>
      <c r="DC19" s="682"/>
      <c r="DD19" s="688" t="s">
        <v>239</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396427</v>
      </c>
      <c r="S20" s="680"/>
      <c r="T20" s="680"/>
      <c r="U20" s="680"/>
      <c r="V20" s="680"/>
      <c r="W20" s="680"/>
      <c r="X20" s="680"/>
      <c r="Y20" s="681"/>
      <c r="Z20" s="682">
        <v>1.6</v>
      </c>
      <c r="AA20" s="682"/>
      <c r="AB20" s="682"/>
      <c r="AC20" s="682"/>
      <c r="AD20" s="683" t="s">
        <v>233</v>
      </c>
      <c r="AE20" s="683"/>
      <c r="AF20" s="683"/>
      <c r="AG20" s="683"/>
      <c r="AH20" s="683"/>
      <c r="AI20" s="683"/>
      <c r="AJ20" s="683"/>
      <c r="AK20" s="683"/>
      <c r="AL20" s="684" t="s">
        <v>239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475852</v>
      </c>
      <c r="BH20" s="680"/>
      <c r="BI20" s="680"/>
      <c r="BJ20" s="680"/>
      <c r="BK20" s="680"/>
      <c r="BL20" s="680"/>
      <c r="BM20" s="680"/>
      <c r="BN20" s="681"/>
      <c r="BO20" s="682">
        <v>5.8</v>
      </c>
      <c r="BP20" s="682"/>
      <c r="BQ20" s="682"/>
      <c r="BR20" s="682"/>
      <c r="BS20" s="688" t="s">
        <v>239</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23542223</v>
      </c>
      <c r="CS20" s="680"/>
      <c r="CT20" s="680"/>
      <c r="CU20" s="680"/>
      <c r="CV20" s="680"/>
      <c r="CW20" s="680"/>
      <c r="CX20" s="680"/>
      <c r="CY20" s="681"/>
      <c r="CZ20" s="682">
        <v>100</v>
      </c>
      <c r="DA20" s="682"/>
      <c r="DB20" s="682"/>
      <c r="DC20" s="682"/>
      <c r="DD20" s="688">
        <v>1862649</v>
      </c>
      <c r="DE20" s="680"/>
      <c r="DF20" s="680"/>
      <c r="DG20" s="680"/>
      <c r="DH20" s="680"/>
      <c r="DI20" s="680"/>
      <c r="DJ20" s="680"/>
      <c r="DK20" s="680"/>
      <c r="DL20" s="680"/>
      <c r="DM20" s="680"/>
      <c r="DN20" s="680"/>
      <c r="DO20" s="680"/>
      <c r="DP20" s="681"/>
      <c r="DQ20" s="688">
        <v>15009829</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233</v>
      </c>
      <c r="AE21" s="683"/>
      <c r="AF21" s="683"/>
      <c r="AG21" s="683"/>
      <c r="AH21" s="683"/>
      <c r="AI21" s="683"/>
      <c r="AJ21" s="683"/>
      <c r="AK21" s="683"/>
      <c r="AL21" s="684" t="s">
        <v>239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10183</v>
      </c>
      <c r="BH21" s="680"/>
      <c r="BI21" s="680"/>
      <c r="BJ21" s="680"/>
      <c r="BK21" s="680"/>
      <c r="BL21" s="680"/>
      <c r="BM21" s="680"/>
      <c r="BN21" s="681"/>
      <c r="BO21" s="682">
        <v>0.1</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13586628</v>
      </c>
      <c r="S22" s="680"/>
      <c r="T22" s="680"/>
      <c r="U22" s="680"/>
      <c r="V22" s="680"/>
      <c r="W22" s="680"/>
      <c r="X22" s="680"/>
      <c r="Y22" s="681"/>
      <c r="Z22" s="682">
        <v>55.5</v>
      </c>
      <c r="AA22" s="682"/>
      <c r="AB22" s="682"/>
      <c r="AC22" s="682"/>
      <c r="AD22" s="683">
        <v>12639624</v>
      </c>
      <c r="AE22" s="683"/>
      <c r="AF22" s="683"/>
      <c r="AG22" s="683"/>
      <c r="AH22" s="683"/>
      <c r="AI22" s="683"/>
      <c r="AJ22" s="683"/>
      <c r="AK22" s="683"/>
      <c r="AL22" s="684">
        <v>99.2</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136</v>
      </c>
      <c r="BP22" s="682"/>
      <c r="BQ22" s="682"/>
      <c r="BR22" s="682"/>
      <c r="BS22" s="688" t="s">
        <v>136</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15747</v>
      </c>
      <c r="S23" s="680"/>
      <c r="T23" s="680"/>
      <c r="U23" s="680"/>
      <c r="V23" s="680"/>
      <c r="W23" s="680"/>
      <c r="X23" s="680"/>
      <c r="Y23" s="681"/>
      <c r="Z23" s="682">
        <v>0.1</v>
      </c>
      <c r="AA23" s="682"/>
      <c r="AB23" s="682"/>
      <c r="AC23" s="682"/>
      <c r="AD23" s="683">
        <v>15747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465669</v>
      </c>
      <c r="BH23" s="680"/>
      <c r="BI23" s="680"/>
      <c r="BJ23" s="680"/>
      <c r="BK23" s="680"/>
      <c r="BL23" s="680"/>
      <c r="BM23" s="680"/>
      <c r="BN23" s="681"/>
      <c r="BO23" s="682">
        <v>5.6</v>
      </c>
      <c r="BP23" s="682"/>
      <c r="BQ23" s="682"/>
      <c r="BR23" s="682"/>
      <c r="BS23" s="688" t="s">
        <v>136</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417559</v>
      </c>
      <c r="S24" s="680"/>
      <c r="T24" s="680"/>
      <c r="U24" s="680"/>
      <c r="V24" s="680"/>
      <c r="W24" s="680"/>
      <c r="X24" s="680"/>
      <c r="Y24" s="681"/>
      <c r="Z24" s="682">
        <v>1.7</v>
      </c>
      <c r="AA24" s="682"/>
      <c r="AB24" s="682"/>
      <c r="AC24" s="682"/>
      <c r="AD24" s="683" t="s">
        <v>239</v>
      </c>
      <c r="AE24" s="683"/>
      <c r="AF24" s="683"/>
      <c r="AG24" s="683"/>
      <c r="AH24" s="683"/>
      <c r="AI24" s="683"/>
      <c r="AJ24" s="683"/>
      <c r="AK24" s="683"/>
      <c r="AL24" s="684" t="s">
        <v>233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239</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12167060</v>
      </c>
      <c r="CS24" s="669"/>
      <c r="CT24" s="669"/>
      <c r="CU24" s="669"/>
      <c r="CV24" s="669"/>
      <c r="CW24" s="669"/>
      <c r="CX24" s="669"/>
      <c r="CY24" s="670"/>
      <c r="CZ24" s="673">
        <v>51.7</v>
      </c>
      <c r="DA24" s="674"/>
      <c r="DB24" s="674"/>
      <c r="DC24" s="693"/>
      <c r="DD24" s="712">
        <v>6346178</v>
      </c>
      <c r="DE24" s="669"/>
      <c r="DF24" s="669"/>
      <c r="DG24" s="669"/>
      <c r="DH24" s="669"/>
      <c r="DI24" s="669"/>
      <c r="DJ24" s="669"/>
      <c r="DK24" s="670"/>
      <c r="DL24" s="712">
        <v>6142398</v>
      </c>
      <c r="DM24" s="669"/>
      <c r="DN24" s="669"/>
      <c r="DO24" s="669"/>
      <c r="DP24" s="669"/>
      <c r="DQ24" s="669"/>
      <c r="DR24" s="669"/>
      <c r="DS24" s="669"/>
      <c r="DT24" s="669"/>
      <c r="DU24" s="669"/>
      <c r="DV24" s="670"/>
      <c r="DW24" s="673">
        <v>44.9</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145846</v>
      </c>
      <c r="S25" s="680"/>
      <c r="T25" s="680"/>
      <c r="U25" s="680"/>
      <c r="V25" s="680"/>
      <c r="W25" s="680"/>
      <c r="X25" s="680"/>
      <c r="Y25" s="681"/>
      <c r="Z25" s="682">
        <v>0.6</v>
      </c>
      <c r="AA25" s="682"/>
      <c r="AB25" s="682"/>
      <c r="AC25" s="682"/>
      <c r="AD25" s="683">
        <v>25061</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2899474</v>
      </c>
      <c r="CS25" s="715"/>
      <c r="CT25" s="715"/>
      <c r="CU25" s="715"/>
      <c r="CV25" s="715"/>
      <c r="CW25" s="715"/>
      <c r="CX25" s="715"/>
      <c r="CY25" s="716"/>
      <c r="CZ25" s="684">
        <v>12.3</v>
      </c>
      <c r="DA25" s="713"/>
      <c r="DB25" s="713"/>
      <c r="DC25" s="717"/>
      <c r="DD25" s="688">
        <v>2581394</v>
      </c>
      <c r="DE25" s="715"/>
      <c r="DF25" s="715"/>
      <c r="DG25" s="715"/>
      <c r="DH25" s="715"/>
      <c r="DI25" s="715"/>
      <c r="DJ25" s="715"/>
      <c r="DK25" s="716"/>
      <c r="DL25" s="688">
        <v>2576217</v>
      </c>
      <c r="DM25" s="715"/>
      <c r="DN25" s="715"/>
      <c r="DO25" s="715"/>
      <c r="DP25" s="715"/>
      <c r="DQ25" s="715"/>
      <c r="DR25" s="715"/>
      <c r="DS25" s="715"/>
      <c r="DT25" s="715"/>
      <c r="DU25" s="715"/>
      <c r="DV25" s="716"/>
      <c r="DW25" s="684">
        <v>18.8</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246621</v>
      </c>
      <c r="S26" s="680"/>
      <c r="T26" s="680"/>
      <c r="U26" s="680"/>
      <c r="V26" s="680"/>
      <c r="W26" s="680"/>
      <c r="X26" s="680"/>
      <c r="Y26" s="681"/>
      <c r="Z26" s="682">
        <v>1</v>
      </c>
      <c r="AA26" s="682"/>
      <c r="AB26" s="682"/>
      <c r="AC26" s="682"/>
      <c r="AD26" s="683" t="s">
        <v>233</v>
      </c>
      <c r="AE26" s="683"/>
      <c r="AF26" s="683"/>
      <c r="AG26" s="683"/>
      <c r="AH26" s="683"/>
      <c r="AI26" s="683"/>
      <c r="AJ26" s="683"/>
      <c r="AK26" s="683"/>
      <c r="AL26" s="684" t="s">
        <v>136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239</v>
      </c>
      <c r="BP26" s="682"/>
      <c r="BQ26" s="682"/>
      <c r="BR26" s="682"/>
      <c r="BS26" s="688" t="s">
        <v>239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1923408</v>
      </c>
      <c r="CS26" s="680"/>
      <c r="CT26" s="680"/>
      <c r="CU26" s="680"/>
      <c r="CV26" s="680"/>
      <c r="CW26" s="680"/>
      <c r="CX26" s="680"/>
      <c r="CY26" s="681"/>
      <c r="CZ26" s="684">
        <v>8.1999999999999993</v>
      </c>
      <c r="DA26" s="713"/>
      <c r="DB26" s="713"/>
      <c r="DC26" s="717"/>
      <c r="DD26" s="688">
        <v>1624736</v>
      </c>
      <c r="DE26" s="680"/>
      <c r="DF26" s="680"/>
      <c r="DG26" s="680"/>
      <c r="DH26" s="680"/>
      <c r="DI26" s="680"/>
      <c r="DJ26" s="680"/>
      <c r="DK26" s="681"/>
      <c r="DL26" s="688" t="s">
        <v>239</v>
      </c>
      <c r="DM26" s="680"/>
      <c r="DN26" s="680"/>
      <c r="DO26" s="680"/>
      <c r="DP26" s="680"/>
      <c r="DQ26" s="680"/>
      <c r="DR26" s="680"/>
      <c r="DS26" s="680"/>
      <c r="DT26" s="680"/>
      <c r="DU26" s="680"/>
      <c r="DV26" s="681"/>
      <c r="DW26" s="684" t="s">
        <v>239</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4657245</v>
      </c>
      <c r="S27" s="680"/>
      <c r="T27" s="680"/>
      <c r="U27" s="680"/>
      <c r="V27" s="680"/>
      <c r="W27" s="680"/>
      <c r="X27" s="680"/>
      <c r="Y27" s="681"/>
      <c r="Z27" s="682">
        <v>19</v>
      </c>
      <c r="AA27" s="682"/>
      <c r="AB27" s="682"/>
      <c r="AC27" s="682"/>
      <c r="AD27" s="683" t="s">
        <v>239</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8272588</v>
      </c>
      <c r="BH27" s="680"/>
      <c r="BI27" s="680"/>
      <c r="BJ27" s="680"/>
      <c r="BK27" s="680"/>
      <c r="BL27" s="680"/>
      <c r="BM27" s="680"/>
      <c r="BN27" s="681"/>
      <c r="BO27" s="682">
        <v>100</v>
      </c>
      <c r="BP27" s="682"/>
      <c r="BQ27" s="682"/>
      <c r="BR27" s="682"/>
      <c r="BS27" s="688">
        <v>91415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6504482</v>
      </c>
      <c r="CS27" s="715"/>
      <c r="CT27" s="715"/>
      <c r="CU27" s="715"/>
      <c r="CV27" s="715"/>
      <c r="CW27" s="715"/>
      <c r="CX27" s="715"/>
      <c r="CY27" s="716"/>
      <c r="CZ27" s="684">
        <v>27.6</v>
      </c>
      <c r="DA27" s="713"/>
      <c r="DB27" s="713"/>
      <c r="DC27" s="717"/>
      <c r="DD27" s="688">
        <v>1812167</v>
      </c>
      <c r="DE27" s="715"/>
      <c r="DF27" s="715"/>
      <c r="DG27" s="715"/>
      <c r="DH27" s="715"/>
      <c r="DI27" s="715"/>
      <c r="DJ27" s="715"/>
      <c r="DK27" s="716"/>
      <c r="DL27" s="688">
        <v>1812117</v>
      </c>
      <c r="DM27" s="715"/>
      <c r="DN27" s="715"/>
      <c r="DO27" s="715"/>
      <c r="DP27" s="715"/>
      <c r="DQ27" s="715"/>
      <c r="DR27" s="715"/>
      <c r="DS27" s="715"/>
      <c r="DT27" s="715"/>
      <c r="DU27" s="715"/>
      <c r="DV27" s="716"/>
      <c r="DW27" s="684">
        <v>13.2</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239</v>
      </c>
      <c r="AA28" s="682"/>
      <c r="AB28" s="682"/>
      <c r="AC28" s="682"/>
      <c r="AD28" s="683" t="s">
        <v>233</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2763104</v>
      </c>
      <c r="CS28" s="680"/>
      <c r="CT28" s="680"/>
      <c r="CU28" s="680"/>
      <c r="CV28" s="680"/>
      <c r="CW28" s="680"/>
      <c r="CX28" s="680"/>
      <c r="CY28" s="681"/>
      <c r="CZ28" s="684">
        <v>11.7</v>
      </c>
      <c r="DA28" s="713"/>
      <c r="DB28" s="713"/>
      <c r="DC28" s="717"/>
      <c r="DD28" s="688">
        <v>1952617</v>
      </c>
      <c r="DE28" s="680"/>
      <c r="DF28" s="680"/>
      <c r="DG28" s="680"/>
      <c r="DH28" s="680"/>
      <c r="DI28" s="680"/>
      <c r="DJ28" s="680"/>
      <c r="DK28" s="681"/>
      <c r="DL28" s="688">
        <v>1754064</v>
      </c>
      <c r="DM28" s="680"/>
      <c r="DN28" s="680"/>
      <c r="DO28" s="680"/>
      <c r="DP28" s="680"/>
      <c r="DQ28" s="680"/>
      <c r="DR28" s="680"/>
      <c r="DS28" s="680"/>
      <c r="DT28" s="680"/>
      <c r="DU28" s="680"/>
      <c r="DV28" s="681"/>
      <c r="DW28" s="684">
        <v>12.8</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1810071</v>
      </c>
      <c r="S29" s="680"/>
      <c r="T29" s="680"/>
      <c r="U29" s="680"/>
      <c r="V29" s="680"/>
      <c r="W29" s="680"/>
      <c r="X29" s="680"/>
      <c r="Y29" s="681"/>
      <c r="Z29" s="682">
        <v>7.4</v>
      </c>
      <c r="AA29" s="682"/>
      <c r="AB29" s="682"/>
      <c r="AC29" s="682"/>
      <c r="AD29" s="683" t="s">
        <v>239</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2763104</v>
      </c>
      <c r="CS29" s="715"/>
      <c r="CT29" s="715"/>
      <c r="CU29" s="715"/>
      <c r="CV29" s="715"/>
      <c r="CW29" s="715"/>
      <c r="CX29" s="715"/>
      <c r="CY29" s="716"/>
      <c r="CZ29" s="684">
        <v>11.7</v>
      </c>
      <c r="DA29" s="713"/>
      <c r="DB29" s="713"/>
      <c r="DC29" s="717"/>
      <c r="DD29" s="688">
        <v>1952617</v>
      </c>
      <c r="DE29" s="715"/>
      <c r="DF29" s="715"/>
      <c r="DG29" s="715"/>
      <c r="DH29" s="715"/>
      <c r="DI29" s="715"/>
      <c r="DJ29" s="715"/>
      <c r="DK29" s="716"/>
      <c r="DL29" s="688">
        <v>1754064</v>
      </c>
      <c r="DM29" s="715"/>
      <c r="DN29" s="715"/>
      <c r="DO29" s="715"/>
      <c r="DP29" s="715"/>
      <c r="DQ29" s="715"/>
      <c r="DR29" s="715"/>
      <c r="DS29" s="715"/>
      <c r="DT29" s="715"/>
      <c r="DU29" s="715"/>
      <c r="DV29" s="716"/>
      <c r="DW29" s="684">
        <v>12.8</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66197</v>
      </c>
      <c r="S30" s="680"/>
      <c r="T30" s="680"/>
      <c r="U30" s="680"/>
      <c r="V30" s="680"/>
      <c r="W30" s="680"/>
      <c r="X30" s="680"/>
      <c r="Y30" s="681"/>
      <c r="Z30" s="682">
        <v>0.3</v>
      </c>
      <c r="AA30" s="682"/>
      <c r="AB30" s="682"/>
      <c r="AC30" s="682"/>
      <c r="AD30" s="683">
        <v>56753</v>
      </c>
      <c r="AE30" s="683"/>
      <c r="AF30" s="683"/>
      <c r="AG30" s="683"/>
      <c r="AH30" s="683"/>
      <c r="AI30" s="683"/>
      <c r="AJ30" s="683"/>
      <c r="AK30" s="683"/>
      <c r="AL30" s="684">
        <v>0.4</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v>
      </c>
      <c r="BH30" s="740"/>
      <c r="BI30" s="740"/>
      <c r="BJ30" s="740"/>
      <c r="BK30" s="740"/>
      <c r="BL30" s="740"/>
      <c r="BM30" s="674">
        <v>96.4</v>
      </c>
      <c r="BN30" s="740"/>
      <c r="BO30" s="740"/>
      <c r="BP30" s="740"/>
      <c r="BQ30" s="741"/>
      <c r="BR30" s="739">
        <v>99</v>
      </c>
      <c r="BS30" s="740"/>
      <c r="BT30" s="740"/>
      <c r="BU30" s="740"/>
      <c r="BV30" s="740"/>
      <c r="BW30" s="740"/>
      <c r="BX30" s="674">
        <v>96.2</v>
      </c>
      <c r="BY30" s="740"/>
      <c r="BZ30" s="740"/>
      <c r="CA30" s="740"/>
      <c r="CB30" s="741"/>
      <c r="CD30" s="744"/>
      <c r="CE30" s="745"/>
      <c r="CF30" s="694" t="s">
        <v>310</v>
      </c>
      <c r="CG30" s="695"/>
      <c r="CH30" s="695"/>
      <c r="CI30" s="695"/>
      <c r="CJ30" s="695"/>
      <c r="CK30" s="695"/>
      <c r="CL30" s="695"/>
      <c r="CM30" s="695"/>
      <c r="CN30" s="695"/>
      <c r="CO30" s="695"/>
      <c r="CP30" s="695"/>
      <c r="CQ30" s="696"/>
      <c r="CR30" s="679">
        <v>2622923</v>
      </c>
      <c r="CS30" s="680"/>
      <c r="CT30" s="680"/>
      <c r="CU30" s="680"/>
      <c r="CV30" s="680"/>
      <c r="CW30" s="680"/>
      <c r="CX30" s="680"/>
      <c r="CY30" s="681"/>
      <c r="CZ30" s="684">
        <v>11.1</v>
      </c>
      <c r="DA30" s="713"/>
      <c r="DB30" s="713"/>
      <c r="DC30" s="717"/>
      <c r="DD30" s="688">
        <v>1813537</v>
      </c>
      <c r="DE30" s="680"/>
      <c r="DF30" s="680"/>
      <c r="DG30" s="680"/>
      <c r="DH30" s="680"/>
      <c r="DI30" s="680"/>
      <c r="DJ30" s="680"/>
      <c r="DK30" s="681"/>
      <c r="DL30" s="688">
        <v>1615125</v>
      </c>
      <c r="DM30" s="680"/>
      <c r="DN30" s="680"/>
      <c r="DO30" s="680"/>
      <c r="DP30" s="680"/>
      <c r="DQ30" s="680"/>
      <c r="DR30" s="680"/>
      <c r="DS30" s="680"/>
      <c r="DT30" s="680"/>
      <c r="DU30" s="680"/>
      <c r="DV30" s="681"/>
      <c r="DW30" s="684">
        <v>11.8</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72351</v>
      </c>
      <c r="S31" s="680"/>
      <c r="T31" s="680"/>
      <c r="U31" s="680"/>
      <c r="V31" s="680"/>
      <c r="W31" s="680"/>
      <c r="X31" s="680"/>
      <c r="Y31" s="681"/>
      <c r="Z31" s="682">
        <v>0.3</v>
      </c>
      <c r="AA31" s="682"/>
      <c r="AB31" s="682"/>
      <c r="AC31" s="682"/>
      <c r="AD31" s="683" t="s">
        <v>239</v>
      </c>
      <c r="AE31" s="683"/>
      <c r="AF31" s="683"/>
      <c r="AG31" s="683"/>
      <c r="AH31" s="683"/>
      <c r="AI31" s="683"/>
      <c r="AJ31" s="683"/>
      <c r="AK31" s="683"/>
      <c r="AL31" s="684" t="s">
        <v>136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98.8</v>
      </c>
      <c r="BH31" s="715"/>
      <c r="BI31" s="715"/>
      <c r="BJ31" s="715"/>
      <c r="BK31" s="715"/>
      <c r="BL31" s="715"/>
      <c r="BM31" s="685">
        <v>95.3</v>
      </c>
      <c r="BN31" s="737"/>
      <c r="BO31" s="737"/>
      <c r="BP31" s="737"/>
      <c r="BQ31" s="738"/>
      <c r="BR31" s="736">
        <v>98.8</v>
      </c>
      <c r="BS31" s="715"/>
      <c r="BT31" s="715"/>
      <c r="BU31" s="715"/>
      <c r="BV31" s="715"/>
      <c r="BW31" s="715"/>
      <c r="BX31" s="685">
        <v>95</v>
      </c>
      <c r="BY31" s="737"/>
      <c r="BZ31" s="737"/>
      <c r="CA31" s="737"/>
      <c r="CB31" s="738"/>
      <c r="CD31" s="744"/>
      <c r="CE31" s="745"/>
      <c r="CF31" s="694" t="s">
        <v>314</v>
      </c>
      <c r="CG31" s="695"/>
      <c r="CH31" s="695"/>
      <c r="CI31" s="695"/>
      <c r="CJ31" s="695"/>
      <c r="CK31" s="695"/>
      <c r="CL31" s="695"/>
      <c r="CM31" s="695"/>
      <c r="CN31" s="695"/>
      <c r="CO31" s="695"/>
      <c r="CP31" s="695"/>
      <c r="CQ31" s="696"/>
      <c r="CR31" s="679">
        <v>140181</v>
      </c>
      <c r="CS31" s="715"/>
      <c r="CT31" s="715"/>
      <c r="CU31" s="715"/>
      <c r="CV31" s="715"/>
      <c r="CW31" s="715"/>
      <c r="CX31" s="715"/>
      <c r="CY31" s="716"/>
      <c r="CZ31" s="684">
        <v>0.6</v>
      </c>
      <c r="DA31" s="713"/>
      <c r="DB31" s="713"/>
      <c r="DC31" s="717"/>
      <c r="DD31" s="688">
        <v>139080</v>
      </c>
      <c r="DE31" s="715"/>
      <c r="DF31" s="715"/>
      <c r="DG31" s="715"/>
      <c r="DH31" s="715"/>
      <c r="DI31" s="715"/>
      <c r="DJ31" s="715"/>
      <c r="DK31" s="716"/>
      <c r="DL31" s="688">
        <v>138939</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609861</v>
      </c>
      <c r="S32" s="680"/>
      <c r="T32" s="680"/>
      <c r="U32" s="680"/>
      <c r="V32" s="680"/>
      <c r="W32" s="680"/>
      <c r="X32" s="680"/>
      <c r="Y32" s="681"/>
      <c r="Z32" s="682">
        <v>2.5</v>
      </c>
      <c r="AA32" s="682"/>
      <c r="AB32" s="682"/>
      <c r="AC32" s="682"/>
      <c r="AD32" s="683" t="s">
        <v>136</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99.1</v>
      </c>
      <c r="BH32" s="749"/>
      <c r="BI32" s="749"/>
      <c r="BJ32" s="749"/>
      <c r="BK32" s="749"/>
      <c r="BL32" s="749"/>
      <c r="BM32" s="750">
        <v>97.3</v>
      </c>
      <c r="BN32" s="749"/>
      <c r="BO32" s="749"/>
      <c r="BP32" s="749"/>
      <c r="BQ32" s="751"/>
      <c r="BR32" s="748">
        <v>99.2</v>
      </c>
      <c r="BS32" s="749"/>
      <c r="BT32" s="749"/>
      <c r="BU32" s="749"/>
      <c r="BV32" s="749"/>
      <c r="BW32" s="749"/>
      <c r="BX32" s="750">
        <v>97.2</v>
      </c>
      <c r="BY32" s="749"/>
      <c r="BZ32" s="749"/>
      <c r="CA32" s="749"/>
      <c r="CB32" s="751"/>
      <c r="CD32" s="746"/>
      <c r="CE32" s="747"/>
      <c r="CF32" s="694" t="s">
        <v>317</v>
      </c>
      <c r="CG32" s="695"/>
      <c r="CH32" s="695"/>
      <c r="CI32" s="695"/>
      <c r="CJ32" s="695"/>
      <c r="CK32" s="695"/>
      <c r="CL32" s="695"/>
      <c r="CM32" s="695"/>
      <c r="CN32" s="695"/>
      <c r="CO32" s="695"/>
      <c r="CP32" s="695"/>
      <c r="CQ32" s="696"/>
      <c r="CR32" s="679" t="s">
        <v>239</v>
      </c>
      <c r="CS32" s="680"/>
      <c r="CT32" s="680"/>
      <c r="CU32" s="680"/>
      <c r="CV32" s="680"/>
      <c r="CW32" s="680"/>
      <c r="CX32" s="680"/>
      <c r="CY32" s="681"/>
      <c r="CZ32" s="684" t="s">
        <v>239</v>
      </c>
      <c r="DA32" s="713"/>
      <c r="DB32" s="713"/>
      <c r="DC32" s="717"/>
      <c r="DD32" s="688" t="s">
        <v>239</v>
      </c>
      <c r="DE32" s="680"/>
      <c r="DF32" s="680"/>
      <c r="DG32" s="680"/>
      <c r="DH32" s="680"/>
      <c r="DI32" s="680"/>
      <c r="DJ32" s="680"/>
      <c r="DK32" s="681"/>
      <c r="DL32" s="688" t="s">
        <v>136</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621258</v>
      </c>
      <c r="S33" s="680"/>
      <c r="T33" s="680"/>
      <c r="U33" s="680"/>
      <c r="V33" s="680"/>
      <c r="W33" s="680"/>
      <c r="X33" s="680"/>
      <c r="Y33" s="681"/>
      <c r="Z33" s="682">
        <v>2.5</v>
      </c>
      <c r="AA33" s="682"/>
      <c r="AB33" s="682"/>
      <c r="AC33" s="682"/>
      <c r="AD33" s="683" t="s">
        <v>233</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9302379</v>
      </c>
      <c r="CS33" s="715"/>
      <c r="CT33" s="715"/>
      <c r="CU33" s="715"/>
      <c r="CV33" s="715"/>
      <c r="CW33" s="715"/>
      <c r="CX33" s="715"/>
      <c r="CY33" s="716"/>
      <c r="CZ33" s="684">
        <v>39.5</v>
      </c>
      <c r="DA33" s="713"/>
      <c r="DB33" s="713"/>
      <c r="DC33" s="717"/>
      <c r="DD33" s="688">
        <v>8110125</v>
      </c>
      <c r="DE33" s="715"/>
      <c r="DF33" s="715"/>
      <c r="DG33" s="715"/>
      <c r="DH33" s="715"/>
      <c r="DI33" s="715"/>
      <c r="DJ33" s="715"/>
      <c r="DK33" s="716"/>
      <c r="DL33" s="688">
        <v>6350272</v>
      </c>
      <c r="DM33" s="715"/>
      <c r="DN33" s="715"/>
      <c r="DO33" s="715"/>
      <c r="DP33" s="715"/>
      <c r="DQ33" s="715"/>
      <c r="DR33" s="715"/>
      <c r="DS33" s="715"/>
      <c r="DT33" s="715"/>
      <c r="DU33" s="715"/>
      <c r="DV33" s="716"/>
      <c r="DW33" s="684">
        <v>46.4</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354176</v>
      </c>
      <c r="S34" s="680"/>
      <c r="T34" s="680"/>
      <c r="U34" s="680"/>
      <c r="V34" s="680"/>
      <c r="W34" s="680"/>
      <c r="X34" s="680"/>
      <c r="Y34" s="681"/>
      <c r="Z34" s="682">
        <v>1.4</v>
      </c>
      <c r="AA34" s="682"/>
      <c r="AB34" s="682"/>
      <c r="AC34" s="682"/>
      <c r="AD34" s="683">
        <v>871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3280608</v>
      </c>
      <c r="CS34" s="680"/>
      <c r="CT34" s="680"/>
      <c r="CU34" s="680"/>
      <c r="CV34" s="680"/>
      <c r="CW34" s="680"/>
      <c r="CX34" s="680"/>
      <c r="CY34" s="681"/>
      <c r="CZ34" s="684">
        <v>13.9</v>
      </c>
      <c r="DA34" s="713"/>
      <c r="DB34" s="713"/>
      <c r="DC34" s="717"/>
      <c r="DD34" s="688">
        <v>2734553</v>
      </c>
      <c r="DE34" s="680"/>
      <c r="DF34" s="680"/>
      <c r="DG34" s="680"/>
      <c r="DH34" s="680"/>
      <c r="DI34" s="680"/>
      <c r="DJ34" s="680"/>
      <c r="DK34" s="681"/>
      <c r="DL34" s="688">
        <v>2578383</v>
      </c>
      <c r="DM34" s="680"/>
      <c r="DN34" s="680"/>
      <c r="DO34" s="680"/>
      <c r="DP34" s="680"/>
      <c r="DQ34" s="680"/>
      <c r="DR34" s="680"/>
      <c r="DS34" s="680"/>
      <c r="DT34" s="680"/>
      <c r="DU34" s="680"/>
      <c r="DV34" s="681"/>
      <c r="DW34" s="684">
        <v>18.8</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1877010</v>
      </c>
      <c r="S35" s="680"/>
      <c r="T35" s="680"/>
      <c r="U35" s="680"/>
      <c r="V35" s="680"/>
      <c r="W35" s="680"/>
      <c r="X35" s="680"/>
      <c r="Y35" s="681"/>
      <c r="Z35" s="682">
        <v>7.7</v>
      </c>
      <c r="AA35" s="682"/>
      <c r="AB35" s="682"/>
      <c r="AC35" s="682"/>
      <c r="AD35" s="683" t="s">
        <v>233</v>
      </c>
      <c r="AE35" s="683"/>
      <c r="AF35" s="683"/>
      <c r="AG35" s="683"/>
      <c r="AH35" s="683"/>
      <c r="AI35" s="683"/>
      <c r="AJ35" s="683"/>
      <c r="AK35" s="683"/>
      <c r="AL35" s="684" t="s">
        <v>239</v>
      </c>
      <c r="AM35" s="685"/>
      <c r="AN35" s="685"/>
      <c r="AO35" s="686"/>
      <c r="AP35" s="234"/>
      <c r="AQ35" s="752" t="s">
        <v>325</v>
      </c>
      <c r="AR35" s="753"/>
      <c r="AS35" s="753"/>
      <c r="AT35" s="753"/>
      <c r="AU35" s="753"/>
      <c r="AV35" s="753"/>
      <c r="AW35" s="753"/>
      <c r="AX35" s="753"/>
      <c r="AY35" s="754"/>
      <c r="AZ35" s="668">
        <v>3072534</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108023</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80904</v>
      </c>
      <c r="CS35" s="715"/>
      <c r="CT35" s="715"/>
      <c r="CU35" s="715"/>
      <c r="CV35" s="715"/>
      <c r="CW35" s="715"/>
      <c r="CX35" s="715"/>
      <c r="CY35" s="716"/>
      <c r="CZ35" s="684">
        <v>0.3</v>
      </c>
      <c r="DA35" s="713"/>
      <c r="DB35" s="713"/>
      <c r="DC35" s="717"/>
      <c r="DD35" s="688">
        <v>80429</v>
      </c>
      <c r="DE35" s="715"/>
      <c r="DF35" s="715"/>
      <c r="DG35" s="715"/>
      <c r="DH35" s="715"/>
      <c r="DI35" s="715"/>
      <c r="DJ35" s="715"/>
      <c r="DK35" s="716"/>
      <c r="DL35" s="688">
        <v>80429</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329</v>
      </c>
      <c r="AR36" s="757"/>
      <c r="AS36" s="757"/>
      <c r="AT36" s="757"/>
      <c r="AU36" s="757"/>
      <c r="AV36" s="757"/>
      <c r="AW36" s="757"/>
      <c r="AX36" s="757"/>
      <c r="AY36" s="758"/>
      <c r="AZ36" s="679">
        <v>515012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-210457</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2652629</v>
      </c>
      <c r="CS36" s="680"/>
      <c r="CT36" s="680"/>
      <c r="CU36" s="680"/>
      <c r="CV36" s="680"/>
      <c r="CW36" s="680"/>
      <c r="CX36" s="680"/>
      <c r="CY36" s="681"/>
      <c r="CZ36" s="684">
        <v>11.3</v>
      </c>
      <c r="DA36" s="713"/>
      <c r="DB36" s="713"/>
      <c r="DC36" s="717"/>
      <c r="DD36" s="688">
        <v>2525693</v>
      </c>
      <c r="DE36" s="680"/>
      <c r="DF36" s="680"/>
      <c r="DG36" s="680"/>
      <c r="DH36" s="680"/>
      <c r="DI36" s="680"/>
      <c r="DJ36" s="680"/>
      <c r="DK36" s="681"/>
      <c r="DL36" s="688">
        <v>2099584</v>
      </c>
      <c r="DM36" s="680"/>
      <c r="DN36" s="680"/>
      <c r="DO36" s="680"/>
      <c r="DP36" s="680"/>
      <c r="DQ36" s="680"/>
      <c r="DR36" s="680"/>
      <c r="DS36" s="680"/>
      <c r="DT36" s="680"/>
      <c r="DU36" s="680"/>
      <c r="DV36" s="681"/>
      <c r="DW36" s="684">
        <v>15.3</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949210</v>
      </c>
      <c r="S37" s="680"/>
      <c r="T37" s="680"/>
      <c r="U37" s="680"/>
      <c r="V37" s="680"/>
      <c r="W37" s="680"/>
      <c r="X37" s="680"/>
      <c r="Y37" s="681"/>
      <c r="Z37" s="682">
        <v>3.9</v>
      </c>
      <c r="AA37" s="682"/>
      <c r="AB37" s="682"/>
      <c r="AC37" s="682"/>
      <c r="AD37" s="683" t="s">
        <v>239</v>
      </c>
      <c r="AE37" s="683"/>
      <c r="AF37" s="683"/>
      <c r="AG37" s="683"/>
      <c r="AH37" s="683"/>
      <c r="AI37" s="683"/>
      <c r="AJ37" s="683"/>
      <c r="AK37" s="683"/>
      <c r="AL37" s="684" t="s">
        <v>239</v>
      </c>
      <c r="AM37" s="685"/>
      <c r="AN37" s="685"/>
      <c r="AO37" s="686"/>
      <c r="AQ37" s="756" t="s">
        <v>333</v>
      </c>
      <c r="AR37" s="757"/>
      <c r="AS37" s="757"/>
      <c r="AT37" s="757"/>
      <c r="AU37" s="757"/>
      <c r="AV37" s="757"/>
      <c r="AW37" s="757"/>
      <c r="AX37" s="757"/>
      <c r="AY37" s="758"/>
      <c r="AZ37" s="679">
        <v>50181</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9416</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1062146</v>
      </c>
      <c r="CS37" s="715"/>
      <c r="CT37" s="715"/>
      <c r="CU37" s="715"/>
      <c r="CV37" s="715"/>
      <c r="CW37" s="715"/>
      <c r="CX37" s="715"/>
      <c r="CY37" s="716"/>
      <c r="CZ37" s="684">
        <v>4.5</v>
      </c>
      <c r="DA37" s="713"/>
      <c r="DB37" s="713"/>
      <c r="DC37" s="717"/>
      <c r="DD37" s="688">
        <v>1062146</v>
      </c>
      <c r="DE37" s="715"/>
      <c r="DF37" s="715"/>
      <c r="DG37" s="715"/>
      <c r="DH37" s="715"/>
      <c r="DI37" s="715"/>
      <c r="DJ37" s="715"/>
      <c r="DK37" s="716"/>
      <c r="DL37" s="688">
        <v>780554</v>
      </c>
      <c r="DM37" s="715"/>
      <c r="DN37" s="715"/>
      <c r="DO37" s="715"/>
      <c r="DP37" s="715"/>
      <c r="DQ37" s="715"/>
      <c r="DR37" s="715"/>
      <c r="DS37" s="715"/>
      <c r="DT37" s="715"/>
      <c r="DU37" s="715"/>
      <c r="DV37" s="716"/>
      <c r="DW37" s="684">
        <v>5.7</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24480570</v>
      </c>
      <c r="S38" s="760"/>
      <c r="T38" s="760"/>
      <c r="U38" s="760"/>
      <c r="V38" s="760"/>
      <c r="W38" s="760"/>
      <c r="X38" s="760"/>
      <c r="Y38" s="761"/>
      <c r="Z38" s="762">
        <v>100</v>
      </c>
      <c r="AA38" s="762"/>
      <c r="AB38" s="762"/>
      <c r="AC38" s="762"/>
      <c r="AD38" s="763">
        <v>12738056</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14987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2507341</v>
      </c>
      <c r="CS38" s="680"/>
      <c r="CT38" s="680"/>
      <c r="CU38" s="680"/>
      <c r="CV38" s="680"/>
      <c r="CW38" s="680"/>
      <c r="CX38" s="680"/>
      <c r="CY38" s="681"/>
      <c r="CZ38" s="684">
        <v>10.7</v>
      </c>
      <c r="DA38" s="713"/>
      <c r="DB38" s="713"/>
      <c r="DC38" s="717"/>
      <c r="DD38" s="688">
        <v>2066325</v>
      </c>
      <c r="DE38" s="680"/>
      <c r="DF38" s="680"/>
      <c r="DG38" s="680"/>
      <c r="DH38" s="680"/>
      <c r="DI38" s="680"/>
      <c r="DJ38" s="680"/>
      <c r="DK38" s="681"/>
      <c r="DL38" s="688">
        <v>1591876</v>
      </c>
      <c r="DM38" s="680"/>
      <c r="DN38" s="680"/>
      <c r="DO38" s="680"/>
      <c r="DP38" s="680"/>
      <c r="DQ38" s="680"/>
      <c r="DR38" s="680"/>
      <c r="DS38" s="680"/>
      <c r="DT38" s="680"/>
      <c r="DU38" s="680"/>
      <c r="DV38" s="681"/>
      <c r="DW38" s="684">
        <v>11.6</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233</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677019</v>
      </c>
      <c r="CS39" s="715"/>
      <c r="CT39" s="715"/>
      <c r="CU39" s="715"/>
      <c r="CV39" s="715"/>
      <c r="CW39" s="715"/>
      <c r="CX39" s="715"/>
      <c r="CY39" s="716"/>
      <c r="CZ39" s="684">
        <v>2.9</v>
      </c>
      <c r="DA39" s="713"/>
      <c r="DB39" s="713"/>
      <c r="DC39" s="717"/>
      <c r="DD39" s="688">
        <v>675147</v>
      </c>
      <c r="DE39" s="715"/>
      <c r="DF39" s="715"/>
      <c r="DG39" s="715"/>
      <c r="DH39" s="715"/>
      <c r="DI39" s="715"/>
      <c r="DJ39" s="715"/>
      <c r="DK39" s="716"/>
      <c r="DL39" s="688" t="s">
        <v>136</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892803</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239</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103878</v>
      </c>
      <c r="CS40" s="680"/>
      <c r="CT40" s="680"/>
      <c r="CU40" s="680"/>
      <c r="CV40" s="680"/>
      <c r="CW40" s="680"/>
      <c r="CX40" s="680"/>
      <c r="CY40" s="681"/>
      <c r="CZ40" s="684">
        <v>0.4</v>
      </c>
      <c r="DA40" s="713"/>
      <c r="DB40" s="713"/>
      <c r="DC40" s="717"/>
      <c r="DD40" s="688">
        <v>27978</v>
      </c>
      <c r="DE40" s="680"/>
      <c r="DF40" s="680"/>
      <c r="DG40" s="680"/>
      <c r="DH40" s="680"/>
      <c r="DI40" s="680"/>
      <c r="DJ40" s="680"/>
      <c r="DK40" s="681"/>
      <c r="DL40" s="688" t="s">
        <v>136</v>
      </c>
      <c r="DM40" s="680"/>
      <c r="DN40" s="680"/>
      <c r="DO40" s="680"/>
      <c r="DP40" s="680"/>
      <c r="DQ40" s="680"/>
      <c r="DR40" s="680"/>
      <c r="DS40" s="680"/>
      <c r="DT40" s="680"/>
      <c r="DU40" s="680"/>
      <c r="DV40" s="681"/>
      <c r="DW40" s="684" t="s">
        <v>136</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1614538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323</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136</v>
      </c>
      <c r="CS41" s="715"/>
      <c r="CT41" s="715"/>
      <c r="CU41" s="715"/>
      <c r="CV41" s="715"/>
      <c r="CW41" s="715"/>
      <c r="CX41" s="715"/>
      <c r="CY41" s="716"/>
      <c r="CZ41" s="684" t="s">
        <v>136</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2072784</v>
      </c>
      <c r="CS42" s="680"/>
      <c r="CT42" s="680"/>
      <c r="CU42" s="680"/>
      <c r="CV42" s="680"/>
      <c r="CW42" s="680"/>
      <c r="CX42" s="680"/>
      <c r="CY42" s="681"/>
      <c r="CZ42" s="684">
        <v>8.8000000000000007</v>
      </c>
      <c r="DA42" s="685"/>
      <c r="DB42" s="685"/>
      <c r="DC42" s="780"/>
      <c r="DD42" s="688">
        <v>553526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52421</v>
      </c>
      <c r="CS43" s="715"/>
      <c r="CT43" s="715"/>
      <c r="CU43" s="715"/>
      <c r="CV43" s="715"/>
      <c r="CW43" s="715"/>
      <c r="CX43" s="715"/>
      <c r="CY43" s="716"/>
      <c r="CZ43" s="684">
        <v>0.2</v>
      </c>
      <c r="DA43" s="713"/>
      <c r="DB43" s="713"/>
      <c r="DC43" s="717"/>
      <c r="DD43" s="688">
        <v>52421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1862649</v>
      </c>
      <c r="CS44" s="680"/>
      <c r="CT44" s="680"/>
      <c r="CU44" s="680"/>
      <c r="CV44" s="680"/>
      <c r="CW44" s="680"/>
      <c r="CX44" s="680"/>
      <c r="CY44" s="681"/>
      <c r="CZ44" s="684">
        <v>7.9</v>
      </c>
      <c r="DA44" s="685"/>
      <c r="DB44" s="685"/>
      <c r="DC44" s="780"/>
      <c r="DD44" s="688">
        <v>492810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680070</v>
      </c>
      <c r="CS45" s="715"/>
      <c r="CT45" s="715"/>
      <c r="CU45" s="715"/>
      <c r="CV45" s="715"/>
      <c r="CW45" s="715"/>
      <c r="CX45" s="715"/>
      <c r="CY45" s="716"/>
      <c r="CZ45" s="684">
        <v>2.9</v>
      </c>
      <c r="DA45" s="713"/>
      <c r="DB45" s="713"/>
      <c r="DC45" s="717"/>
      <c r="DD45" s="688">
        <v>56855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1178396</v>
      </c>
      <c r="CS46" s="680"/>
      <c r="CT46" s="680"/>
      <c r="CU46" s="680"/>
      <c r="CV46" s="680"/>
      <c r="CW46" s="680"/>
      <c r="CX46" s="680"/>
      <c r="CY46" s="681"/>
      <c r="CZ46" s="684">
        <v>5</v>
      </c>
      <c r="DA46" s="685"/>
      <c r="DB46" s="685"/>
      <c r="DC46" s="780"/>
      <c r="DD46" s="688">
        <v>434372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210135</v>
      </c>
      <c r="CS47" s="715"/>
      <c r="CT47" s="715"/>
      <c r="CU47" s="715"/>
      <c r="CV47" s="715"/>
      <c r="CW47" s="715"/>
      <c r="CX47" s="715"/>
      <c r="CY47" s="716"/>
      <c r="CZ47" s="684">
        <v>0.9</v>
      </c>
      <c r="DA47" s="713"/>
      <c r="DB47" s="713"/>
      <c r="DC47" s="717"/>
      <c r="DD47" s="688">
        <v>60716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136</v>
      </c>
      <c r="CS48" s="680"/>
      <c r="CT48" s="680"/>
      <c r="CU48" s="680"/>
      <c r="CV48" s="680"/>
      <c r="CW48" s="680"/>
      <c r="CX48" s="680"/>
      <c r="CY48" s="681"/>
      <c r="CZ48" s="684" t="s">
        <v>136</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23542223</v>
      </c>
      <c r="CS49" s="749"/>
      <c r="CT49" s="749"/>
      <c r="CU49" s="749"/>
      <c r="CV49" s="749"/>
      <c r="CW49" s="749"/>
      <c r="CX49" s="749"/>
      <c r="CY49" s="781"/>
      <c r="CZ49" s="764">
        <v>100</v>
      </c>
      <c r="DA49" s="782"/>
      <c r="DB49" s="782"/>
      <c r="DC49" s="783"/>
      <c r="DD49" s="784">
        <v>15009829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Ww0e5oVQ4my0+AwQ5Pp46/Nz8xWhBloLnZmUgpXep1kiBphb8WkruRxiU798iCk7MIF8rG/Sw1Ex8CTQW7lGA==" saltValue="Gift6xrtOStNinoXwR5k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B84" sqref="B84:P8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24479</v>
      </c>
      <c r="R7" s="815"/>
      <c r="S7" s="815"/>
      <c r="T7" s="815"/>
      <c r="U7" s="815"/>
      <c r="V7" s="815">
        <v>23541</v>
      </c>
      <c r="W7" s="815"/>
      <c r="X7" s="815"/>
      <c r="Y7" s="815"/>
      <c r="Z7" s="815"/>
      <c r="AA7" s="815">
        <v>937</v>
      </c>
      <c r="AB7" s="815"/>
      <c r="AC7" s="815"/>
      <c r="AD7" s="815"/>
      <c r="AE7" s="816"/>
      <c r="AF7" s="817">
        <v>637</v>
      </c>
      <c r="AG7" s="818"/>
      <c r="AH7" s="818"/>
      <c r="AI7" s="818"/>
      <c r="AJ7" s="819"/>
      <c r="AK7" s="854">
        <v>610</v>
      </c>
      <c r="AL7" s="855"/>
      <c r="AM7" s="855"/>
      <c r="AN7" s="855"/>
      <c r="AO7" s="855"/>
      <c r="AP7" s="855">
        <v>23434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-9</v>
      </c>
      <c r="CI7" s="852"/>
      <c r="CJ7" s="852"/>
      <c r="CK7" s="852"/>
      <c r="CL7" s="853"/>
      <c r="CM7" s="851">
        <v>174</v>
      </c>
      <c r="CN7" s="852"/>
      <c r="CO7" s="852"/>
      <c r="CP7" s="852"/>
      <c r="CQ7" s="853"/>
      <c r="CR7" s="851">
        <v>100</v>
      </c>
      <c r="CS7" s="852"/>
      <c r="CT7" s="852"/>
      <c r="CU7" s="852"/>
      <c r="CV7" s="853"/>
      <c r="CW7" s="851">
        <v>33</v>
      </c>
      <c r="CX7" s="852"/>
      <c r="CY7" s="852"/>
      <c r="CZ7" s="852"/>
      <c r="DA7" s="853"/>
      <c r="DB7" s="851" t="s">
        <v>577</v>
      </c>
      <c r="DC7" s="852"/>
      <c r="DD7" s="852"/>
      <c r="DE7" s="852"/>
      <c r="DF7" s="853"/>
      <c r="DG7" s="851" t="s">
        <v>577</v>
      </c>
      <c r="DH7" s="852"/>
      <c r="DI7" s="852"/>
      <c r="DJ7" s="852"/>
      <c r="DK7" s="853"/>
      <c r="DL7" s="851" t="s">
        <v>577</v>
      </c>
      <c r="DM7" s="852"/>
      <c r="DN7" s="852"/>
      <c r="DO7" s="852"/>
      <c r="DP7" s="853"/>
      <c r="DQ7" s="851" t="s">
        <v>577</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2</v>
      </c>
      <c r="R8" s="839"/>
      <c r="S8" s="839"/>
      <c r="T8" s="839"/>
      <c r="U8" s="839"/>
      <c r="V8" s="839">
        <v>1</v>
      </c>
      <c r="W8" s="839"/>
      <c r="X8" s="839"/>
      <c r="Y8" s="839"/>
      <c r="Z8" s="839"/>
      <c r="AA8" s="839">
        <v>1</v>
      </c>
      <c r="AB8" s="839"/>
      <c r="AC8" s="839"/>
      <c r="AD8" s="839"/>
      <c r="AE8" s="840"/>
      <c r="AF8" s="841">
        <v>1</v>
      </c>
      <c r="AG8" s="842"/>
      <c r="AH8" s="842"/>
      <c r="AI8" s="842"/>
      <c r="AJ8" s="843"/>
      <c r="AK8" s="844">
        <v>0</v>
      </c>
      <c r="AL8" s="845"/>
      <c r="AM8" s="845"/>
      <c r="AN8" s="845"/>
      <c r="AO8" s="845"/>
      <c r="AP8" s="845" t="s">
        <v>604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0</v>
      </c>
      <c r="CI8" s="862"/>
      <c r="CJ8" s="862"/>
      <c r="CK8" s="862"/>
      <c r="CL8" s="863"/>
      <c r="CM8" s="861">
        <v>11</v>
      </c>
      <c r="CN8" s="862"/>
      <c r="CO8" s="862"/>
      <c r="CP8" s="862"/>
      <c r="CQ8" s="863"/>
      <c r="CR8" s="861">
        <v>10</v>
      </c>
      <c r="CS8" s="862"/>
      <c r="CT8" s="862"/>
      <c r="CU8" s="862"/>
      <c r="CV8" s="863"/>
      <c r="CW8" s="861">
        <v>6</v>
      </c>
      <c r="CX8" s="862"/>
      <c r="CY8" s="862"/>
      <c r="CZ8" s="862"/>
      <c r="DA8" s="863"/>
      <c r="DB8" s="861" t="s">
        <v>577</v>
      </c>
      <c r="DC8" s="862"/>
      <c r="DD8" s="862"/>
      <c r="DE8" s="862"/>
      <c r="DF8" s="863"/>
      <c r="DG8" s="861" t="s">
        <v>577</v>
      </c>
      <c r="DH8" s="862"/>
      <c r="DI8" s="862"/>
      <c r="DJ8" s="862"/>
      <c r="DK8" s="863"/>
      <c r="DL8" s="861" t="s">
        <v>577</v>
      </c>
      <c r="DM8" s="862"/>
      <c r="DN8" s="862"/>
      <c r="DO8" s="862"/>
      <c r="DP8" s="863"/>
      <c r="DQ8" s="861" t="s">
        <v>577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582</v>
      </c>
      <c r="BS9" s="848" t="s">
        <v>581</v>
      </c>
      <c r="BT9" s="849"/>
      <c r="BU9" s="849"/>
      <c r="BV9" s="849"/>
      <c r="BW9" s="849"/>
      <c r="BX9" s="849"/>
      <c r="BY9" s="849"/>
      <c r="BZ9" s="849"/>
      <c r="CA9" s="849"/>
      <c r="CB9" s="849"/>
      <c r="CC9" s="849"/>
      <c r="CD9" s="849"/>
      <c r="CE9" s="849"/>
      <c r="CF9" s="849"/>
      <c r="CG9" s="850"/>
      <c r="CH9" s="861">
        <v>-2</v>
      </c>
      <c r="CI9" s="862"/>
      <c r="CJ9" s="862"/>
      <c r="CK9" s="862"/>
      <c r="CL9" s="863"/>
      <c r="CM9" s="861">
        <v>96</v>
      </c>
      <c r="CN9" s="862"/>
      <c r="CO9" s="862"/>
      <c r="CP9" s="862"/>
      <c r="CQ9" s="863"/>
      <c r="CR9" s="861">
        <v>5</v>
      </c>
      <c r="CS9" s="862"/>
      <c r="CT9" s="862"/>
      <c r="CU9" s="862"/>
      <c r="CV9" s="863"/>
      <c r="CW9" s="861" t="s">
        <v>576</v>
      </c>
      <c r="CX9" s="862"/>
      <c r="CY9" s="862"/>
      <c r="CZ9" s="862"/>
      <c r="DA9" s="863"/>
      <c r="DB9" s="861" t="s">
        <v>576</v>
      </c>
      <c r="DC9" s="862"/>
      <c r="DD9" s="862"/>
      <c r="DE9" s="862"/>
      <c r="DF9" s="863"/>
      <c r="DG9" s="861" t="s">
        <v>577</v>
      </c>
      <c r="DH9" s="862"/>
      <c r="DI9" s="862"/>
      <c r="DJ9" s="862"/>
      <c r="DK9" s="863"/>
      <c r="DL9" s="861" t="s">
        <v>577</v>
      </c>
      <c r="DM9" s="862"/>
      <c r="DN9" s="862"/>
      <c r="DO9" s="862"/>
      <c r="DP9" s="863"/>
      <c r="DQ9" s="861" t="s">
        <v>577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f t="shared" ref="Q23" si="0">SUM(Q7:U8)</f>
        <v>24481</v>
      </c>
      <c r="R23" s="874"/>
      <c r="S23" s="874"/>
      <c r="T23" s="874"/>
      <c r="U23" s="874"/>
      <c r="V23" s="874">
        <f t="shared" ref="V23" si="1">SUM(V7:Z8)</f>
        <v>23542</v>
      </c>
      <c r="W23" s="874"/>
      <c r="X23" s="874"/>
      <c r="Y23" s="874"/>
      <c r="Z23" s="874"/>
      <c r="AA23" s="874">
        <f t="shared" ref="AA23" si="2">SUM(AA7:AE8)</f>
        <v>938</v>
      </c>
      <c r="AB23" s="874"/>
      <c r="AC23" s="874"/>
      <c r="AD23" s="874"/>
      <c r="AE23" s="875"/>
      <c r="AF23" s="876">
        <f t="shared" ref="AF23" si="3">SUM(AF7:AJ8)</f>
        <v>638</v>
      </c>
      <c r="AG23" s="874"/>
      <c r="AH23" s="874"/>
      <c r="AI23" s="874"/>
      <c r="AJ23" s="877"/>
      <c r="AK23" s="878"/>
      <c r="AL23" s="879"/>
      <c r="AM23" s="879"/>
      <c r="AN23" s="879"/>
      <c r="AO23" s="879"/>
      <c r="AP23" s="874">
        <f>SUM(AP7:AT8)</f>
        <v>23434</v>
      </c>
      <c r="AQ23" s="874"/>
      <c r="AR23" s="874"/>
      <c r="AS23" s="874"/>
      <c r="AT23" s="874"/>
      <c r="AU23" s="880"/>
      <c r="AV23" s="880"/>
      <c r="AW23" s="880"/>
      <c r="AX23" s="880"/>
      <c r="AY23" s="881"/>
      <c r="AZ23" s="889" t="s">
        <v>239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7359</v>
      </c>
      <c r="R28" s="903"/>
      <c r="S28" s="903"/>
      <c r="T28" s="903"/>
      <c r="U28" s="903"/>
      <c r="V28" s="903">
        <v>7250</v>
      </c>
      <c r="W28" s="903"/>
      <c r="X28" s="903"/>
      <c r="Y28" s="903"/>
      <c r="Z28" s="903"/>
      <c r="AA28" s="903">
        <v>108</v>
      </c>
      <c r="AB28" s="903"/>
      <c r="AC28" s="903"/>
      <c r="AD28" s="903"/>
      <c r="AE28" s="904"/>
      <c r="AF28" s="905">
        <v>108</v>
      </c>
      <c r="AG28" s="903"/>
      <c r="AH28" s="903"/>
      <c r="AI28" s="903"/>
      <c r="AJ28" s="906"/>
      <c r="AK28" s="907">
        <v>893</v>
      </c>
      <c r="AL28" s="898"/>
      <c r="AM28" s="898"/>
      <c r="AN28" s="898"/>
      <c r="AO28" s="898"/>
      <c r="AP28" s="898" t="s">
        <v>576</v>
      </c>
      <c r="AQ28" s="898"/>
      <c r="AR28" s="898"/>
      <c r="AS28" s="898"/>
      <c r="AT28" s="898"/>
      <c r="AU28" s="898" t="s">
        <v>577</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5021</v>
      </c>
      <c r="R29" s="839"/>
      <c r="S29" s="839"/>
      <c r="T29" s="839"/>
      <c r="U29" s="839"/>
      <c r="V29" s="839">
        <v>4939</v>
      </c>
      <c r="W29" s="839"/>
      <c r="X29" s="839"/>
      <c r="Y29" s="839"/>
      <c r="Z29" s="839"/>
      <c r="AA29" s="839">
        <v>82</v>
      </c>
      <c r="AB29" s="839"/>
      <c r="AC29" s="839"/>
      <c r="AD29" s="839"/>
      <c r="AE29" s="840"/>
      <c r="AF29" s="841">
        <v>82</v>
      </c>
      <c r="AG29" s="842"/>
      <c r="AH29" s="842"/>
      <c r="AI29" s="842"/>
      <c r="AJ29" s="843"/>
      <c r="AK29" s="910">
        <v>715</v>
      </c>
      <c r="AL29" s="911"/>
      <c r="AM29" s="911"/>
      <c r="AN29" s="911"/>
      <c r="AO29" s="911"/>
      <c r="AP29" s="911" t="s">
        <v>576</v>
      </c>
      <c r="AQ29" s="911"/>
      <c r="AR29" s="911"/>
      <c r="AS29" s="911"/>
      <c r="AT29" s="911"/>
      <c r="AU29" s="911" t="s">
        <v>576</v>
      </c>
      <c r="AV29" s="911"/>
      <c r="AW29" s="911"/>
      <c r="AX29" s="911"/>
      <c r="AY29" s="911"/>
      <c r="AZ29" s="912" t="s">
        <v>576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586</v>
      </c>
      <c r="C30" s="836"/>
      <c r="D30" s="836"/>
      <c r="E30" s="836"/>
      <c r="F30" s="836"/>
      <c r="G30" s="836"/>
      <c r="H30" s="836"/>
      <c r="I30" s="836"/>
      <c r="J30" s="836"/>
      <c r="K30" s="836"/>
      <c r="L30" s="836"/>
      <c r="M30" s="836"/>
      <c r="N30" s="836"/>
      <c r="O30" s="836"/>
      <c r="P30" s="837"/>
      <c r="Q30" s="838">
        <v>56</v>
      </c>
      <c r="R30" s="839"/>
      <c r="S30" s="839"/>
      <c r="T30" s="839"/>
      <c r="U30" s="839"/>
      <c r="V30" s="839">
        <v>40</v>
      </c>
      <c r="W30" s="839"/>
      <c r="X30" s="839"/>
      <c r="Y30" s="839"/>
      <c r="Z30" s="839"/>
      <c r="AA30" s="839">
        <v>15</v>
      </c>
      <c r="AB30" s="839"/>
      <c r="AC30" s="839"/>
      <c r="AD30" s="839"/>
      <c r="AE30" s="840"/>
      <c r="AF30" s="841">
        <v>15</v>
      </c>
      <c r="AG30" s="842"/>
      <c r="AH30" s="842"/>
      <c r="AI30" s="842"/>
      <c r="AJ30" s="843"/>
      <c r="AK30" s="910" t="s">
        <v>604</v>
      </c>
      <c r="AL30" s="911"/>
      <c r="AM30" s="911"/>
      <c r="AN30" s="911"/>
      <c r="AO30" s="911"/>
      <c r="AP30" s="911" t="s">
        <v>576</v>
      </c>
      <c r="AQ30" s="911"/>
      <c r="AR30" s="911"/>
      <c r="AS30" s="911"/>
      <c r="AT30" s="911"/>
      <c r="AU30" s="911" t="s">
        <v>576</v>
      </c>
      <c r="AV30" s="911"/>
      <c r="AW30" s="911"/>
      <c r="AX30" s="911"/>
      <c r="AY30" s="911"/>
      <c r="AZ30" s="912" t="s">
        <v>576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1242</v>
      </c>
      <c r="R31" s="839"/>
      <c r="S31" s="839"/>
      <c r="T31" s="839"/>
      <c r="U31" s="839"/>
      <c r="V31" s="839">
        <v>1189</v>
      </c>
      <c r="W31" s="839"/>
      <c r="X31" s="839"/>
      <c r="Y31" s="839"/>
      <c r="Z31" s="839"/>
      <c r="AA31" s="839">
        <v>53</v>
      </c>
      <c r="AB31" s="839"/>
      <c r="AC31" s="839"/>
      <c r="AD31" s="839"/>
      <c r="AE31" s="840"/>
      <c r="AF31" s="841">
        <v>53</v>
      </c>
      <c r="AG31" s="842"/>
      <c r="AH31" s="842"/>
      <c r="AI31" s="842"/>
      <c r="AJ31" s="843"/>
      <c r="AK31" s="910">
        <v>207</v>
      </c>
      <c r="AL31" s="911"/>
      <c r="AM31" s="911"/>
      <c r="AN31" s="911"/>
      <c r="AO31" s="911"/>
      <c r="AP31" s="911" t="s">
        <v>577</v>
      </c>
      <c r="AQ31" s="911"/>
      <c r="AR31" s="911"/>
      <c r="AS31" s="911"/>
      <c r="AT31" s="911"/>
      <c r="AU31" s="911" t="s">
        <v>578</v>
      </c>
      <c r="AV31" s="911"/>
      <c r="AW31" s="911"/>
      <c r="AX31" s="911"/>
      <c r="AY31" s="911"/>
      <c r="AZ31" s="912" t="s">
        <v>577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1372</v>
      </c>
      <c r="R32" s="839"/>
      <c r="S32" s="839"/>
      <c r="T32" s="839"/>
      <c r="U32" s="839"/>
      <c r="V32" s="839">
        <v>1167</v>
      </c>
      <c r="W32" s="839"/>
      <c r="X32" s="839"/>
      <c r="Y32" s="839"/>
      <c r="Z32" s="839"/>
      <c r="AA32" s="839">
        <v>205</v>
      </c>
      <c r="AB32" s="839"/>
      <c r="AC32" s="839"/>
      <c r="AD32" s="839"/>
      <c r="AE32" s="840"/>
      <c r="AF32" s="841">
        <v>1898</v>
      </c>
      <c r="AG32" s="842"/>
      <c r="AH32" s="842"/>
      <c r="AI32" s="842"/>
      <c r="AJ32" s="843"/>
      <c r="AK32" s="910">
        <v>17</v>
      </c>
      <c r="AL32" s="911"/>
      <c r="AM32" s="911"/>
      <c r="AN32" s="911"/>
      <c r="AO32" s="911"/>
      <c r="AP32" s="911">
        <v>929</v>
      </c>
      <c r="AQ32" s="911"/>
      <c r="AR32" s="911"/>
      <c r="AS32" s="911"/>
      <c r="AT32" s="911"/>
      <c r="AU32" s="911">
        <v>2</v>
      </c>
      <c r="AV32" s="911"/>
      <c r="AW32" s="911"/>
      <c r="AX32" s="911"/>
      <c r="AY32" s="911"/>
      <c r="AZ32" s="912" t="s">
        <v>576</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1753</v>
      </c>
      <c r="R33" s="839"/>
      <c r="S33" s="839"/>
      <c r="T33" s="839"/>
      <c r="U33" s="839"/>
      <c r="V33" s="839">
        <v>1335</v>
      </c>
      <c r="W33" s="839"/>
      <c r="X33" s="839"/>
      <c r="Y33" s="839"/>
      <c r="Z33" s="839"/>
      <c r="AA33" s="839">
        <v>418</v>
      </c>
      <c r="AB33" s="839"/>
      <c r="AC33" s="839"/>
      <c r="AD33" s="839"/>
      <c r="AE33" s="840"/>
      <c r="AF33" s="841">
        <v>594</v>
      </c>
      <c r="AG33" s="842"/>
      <c r="AH33" s="842"/>
      <c r="AI33" s="842"/>
      <c r="AJ33" s="843"/>
      <c r="AK33" s="910">
        <v>515</v>
      </c>
      <c r="AL33" s="911"/>
      <c r="AM33" s="911"/>
      <c r="AN33" s="911"/>
      <c r="AO33" s="911"/>
      <c r="AP33" s="911">
        <v>6830</v>
      </c>
      <c r="AQ33" s="911"/>
      <c r="AR33" s="911"/>
      <c r="AS33" s="911"/>
      <c r="AT33" s="911"/>
      <c r="AU33" s="911">
        <v>2807</v>
      </c>
      <c r="AV33" s="911"/>
      <c r="AW33" s="911"/>
      <c r="AX33" s="911"/>
      <c r="AY33" s="911"/>
      <c r="AZ33" s="912" t="s">
        <v>576</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f>SUM(AF28:AJ33)</f>
        <v>2750</v>
      </c>
      <c r="AG63" s="922"/>
      <c r="AH63" s="922"/>
      <c r="AI63" s="922"/>
      <c r="AJ63" s="923"/>
      <c r="AK63" s="924"/>
      <c r="AL63" s="919"/>
      <c r="AM63" s="919"/>
      <c r="AN63" s="919"/>
      <c r="AO63" s="919"/>
      <c r="AP63" s="922">
        <f t="shared" ref="AP63" si="4">SUM(AP28:AT33)</f>
        <v>7759</v>
      </c>
      <c r="AQ63" s="922"/>
      <c r="AR63" s="922"/>
      <c r="AS63" s="922"/>
      <c r="AT63" s="922"/>
      <c r="AU63" s="922">
        <f t="shared" ref="AU63" si="5">SUM(AU28:AY33)</f>
        <v>2809</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246</v>
      </c>
      <c r="R68" s="946"/>
      <c r="S68" s="946"/>
      <c r="T68" s="946"/>
      <c r="U68" s="946"/>
      <c r="V68" s="946">
        <v>148</v>
      </c>
      <c r="W68" s="946"/>
      <c r="X68" s="946"/>
      <c r="Y68" s="946"/>
      <c r="Z68" s="946"/>
      <c r="AA68" s="946">
        <v>97</v>
      </c>
      <c r="AB68" s="946"/>
      <c r="AC68" s="946"/>
      <c r="AD68" s="946"/>
      <c r="AE68" s="946"/>
      <c r="AF68" s="946">
        <v>97</v>
      </c>
      <c r="AG68" s="946"/>
      <c r="AH68" s="946"/>
      <c r="AI68" s="946"/>
      <c r="AJ68" s="946"/>
      <c r="AK68" s="946" t="s">
        <v>602</v>
      </c>
      <c r="AL68" s="946"/>
      <c r="AM68" s="946"/>
      <c r="AN68" s="946"/>
      <c r="AO68" s="946"/>
      <c r="AP68" s="946" t="s">
        <v>602</v>
      </c>
      <c r="AQ68" s="946"/>
      <c r="AR68" s="946"/>
      <c r="AS68" s="946"/>
      <c r="AT68" s="946"/>
      <c r="AU68" s="946" t="s">
        <v>603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102</v>
      </c>
      <c r="R69" s="911"/>
      <c r="S69" s="911"/>
      <c r="T69" s="911"/>
      <c r="U69" s="911"/>
      <c r="V69" s="911">
        <v>101</v>
      </c>
      <c r="W69" s="911"/>
      <c r="X69" s="911"/>
      <c r="Y69" s="911"/>
      <c r="Z69" s="911"/>
      <c r="AA69" s="911">
        <v>1</v>
      </c>
      <c r="AB69" s="911"/>
      <c r="AC69" s="911"/>
      <c r="AD69" s="911"/>
      <c r="AE69" s="911"/>
      <c r="AF69" s="911">
        <v>1</v>
      </c>
      <c r="AG69" s="911"/>
      <c r="AH69" s="911"/>
      <c r="AI69" s="911"/>
      <c r="AJ69" s="911"/>
      <c r="AK69" s="911" t="s">
        <v>602</v>
      </c>
      <c r="AL69" s="911"/>
      <c r="AM69" s="911"/>
      <c r="AN69" s="911"/>
      <c r="AO69" s="911"/>
      <c r="AP69" s="911" t="s">
        <v>602</v>
      </c>
      <c r="AQ69" s="911"/>
      <c r="AR69" s="911"/>
      <c r="AS69" s="911"/>
      <c r="AT69" s="911"/>
      <c r="AU69" s="911" t="s">
        <v>602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11887</v>
      </c>
      <c r="R70" s="911"/>
      <c r="S70" s="911"/>
      <c r="T70" s="911"/>
      <c r="U70" s="911"/>
      <c r="V70" s="911">
        <v>11522</v>
      </c>
      <c r="W70" s="911"/>
      <c r="X70" s="911"/>
      <c r="Y70" s="911"/>
      <c r="Z70" s="911"/>
      <c r="AA70" s="911">
        <v>366</v>
      </c>
      <c r="AB70" s="911"/>
      <c r="AC70" s="911"/>
      <c r="AD70" s="911"/>
      <c r="AE70" s="911"/>
      <c r="AF70" s="911">
        <v>366</v>
      </c>
      <c r="AG70" s="911"/>
      <c r="AH70" s="911"/>
      <c r="AI70" s="911"/>
      <c r="AJ70" s="911"/>
      <c r="AK70" s="911" t="s">
        <v>602</v>
      </c>
      <c r="AL70" s="911"/>
      <c r="AM70" s="911"/>
      <c r="AN70" s="911"/>
      <c r="AO70" s="911"/>
      <c r="AP70" s="911" t="s">
        <v>602</v>
      </c>
      <c r="AQ70" s="911"/>
      <c r="AR70" s="911"/>
      <c r="AS70" s="911"/>
      <c r="AT70" s="911"/>
      <c r="AU70" s="911" t="s">
        <v>602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59</v>
      </c>
      <c r="R71" s="911"/>
      <c r="S71" s="911"/>
      <c r="T71" s="911"/>
      <c r="U71" s="911"/>
      <c r="V71" s="911">
        <v>59</v>
      </c>
      <c r="W71" s="911"/>
      <c r="X71" s="911"/>
      <c r="Y71" s="911"/>
      <c r="Z71" s="911"/>
      <c r="AA71" s="911" t="s">
        <v>603</v>
      </c>
      <c r="AB71" s="911"/>
      <c r="AC71" s="911"/>
      <c r="AD71" s="911"/>
      <c r="AE71" s="911"/>
      <c r="AF71" s="911" t="s">
        <v>602</v>
      </c>
      <c r="AG71" s="911"/>
      <c r="AH71" s="911"/>
      <c r="AI71" s="911"/>
      <c r="AJ71" s="911"/>
      <c r="AK71" s="911" t="s">
        <v>602</v>
      </c>
      <c r="AL71" s="911"/>
      <c r="AM71" s="911"/>
      <c r="AN71" s="911"/>
      <c r="AO71" s="911"/>
      <c r="AP71" s="911" t="s">
        <v>603</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41</v>
      </c>
      <c r="R72" s="911"/>
      <c r="S72" s="911"/>
      <c r="T72" s="911"/>
      <c r="U72" s="911"/>
      <c r="V72" s="911">
        <v>38</v>
      </c>
      <c r="W72" s="911"/>
      <c r="X72" s="911"/>
      <c r="Y72" s="911"/>
      <c r="Z72" s="911"/>
      <c r="AA72" s="911">
        <v>2</v>
      </c>
      <c r="AB72" s="911"/>
      <c r="AC72" s="911"/>
      <c r="AD72" s="911"/>
      <c r="AE72" s="911"/>
      <c r="AF72" s="911">
        <v>2</v>
      </c>
      <c r="AG72" s="911"/>
      <c r="AH72" s="911"/>
      <c r="AI72" s="911"/>
      <c r="AJ72" s="911"/>
      <c r="AK72" s="911" t="s">
        <v>602</v>
      </c>
      <c r="AL72" s="911"/>
      <c r="AM72" s="911"/>
      <c r="AN72" s="911"/>
      <c r="AO72" s="911"/>
      <c r="AP72" s="911">
        <v>23</v>
      </c>
      <c r="AQ72" s="911"/>
      <c r="AR72" s="911"/>
      <c r="AS72" s="911"/>
      <c r="AT72" s="911"/>
      <c r="AU72" s="911">
        <v>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1</v>
      </c>
      <c r="R73" s="911"/>
      <c r="S73" s="911"/>
      <c r="T73" s="911"/>
      <c r="U73" s="911"/>
      <c r="V73" s="911">
        <v>1</v>
      </c>
      <c r="W73" s="911"/>
      <c r="X73" s="911"/>
      <c r="Y73" s="911"/>
      <c r="Z73" s="911"/>
      <c r="AA73" s="911">
        <v>1</v>
      </c>
      <c r="AB73" s="911"/>
      <c r="AC73" s="911"/>
      <c r="AD73" s="911"/>
      <c r="AE73" s="911"/>
      <c r="AF73" s="911">
        <v>1</v>
      </c>
      <c r="AG73" s="911"/>
      <c r="AH73" s="911"/>
      <c r="AI73" s="911"/>
      <c r="AJ73" s="911"/>
      <c r="AK73" s="911" t="s">
        <v>602</v>
      </c>
      <c r="AL73" s="911"/>
      <c r="AM73" s="911"/>
      <c r="AN73" s="911"/>
      <c r="AO73" s="911"/>
      <c r="AP73" s="911" t="s">
        <v>603</v>
      </c>
      <c r="AQ73" s="911"/>
      <c r="AR73" s="911"/>
      <c r="AS73" s="911"/>
      <c r="AT73" s="911"/>
      <c r="AU73" s="911" t="s">
        <v>602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2157</v>
      </c>
      <c r="R74" s="911"/>
      <c r="S74" s="911"/>
      <c r="T74" s="911"/>
      <c r="U74" s="911"/>
      <c r="V74" s="911">
        <v>2150</v>
      </c>
      <c r="W74" s="911"/>
      <c r="X74" s="911"/>
      <c r="Y74" s="911"/>
      <c r="Z74" s="911"/>
      <c r="AA74" s="911">
        <v>7</v>
      </c>
      <c r="AB74" s="911"/>
      <c r="AC74" s="911"/>
      <c r="AD74" s="911"/>
      <c r="AE74" s="911"/>
      <c r="AF74" s="911">
        <v>7</v>
      </c>
      <c r="AG74" s="911"/>
      <c r="AH74" s="911"/>
      <c r="AI74" s="911"/>
      <c r="AJ74" s="911"/>
      <c r="AK74" s="911" t="s">
        <v>603</v>
      </c>
      <c r="AL74" s="911"/>
      <c r="AM74" s="911"/>
      <c r="AN74" s="911"/>
      <c r="AO74" s="911"/>
      <c r="AP74" s="911">
        <v>2208</v>
      </c>
      <c r="AQ74" s="911"/>
      <c r="AR74" s="911"/>
      <c r="AS74" s="911"/>
      <c r="AT74" s="911"/>
      <c r="AU74" s="911">
        <v>945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592</v>
      </c>
      <c r="C75" s="954"/>
      <c r="D75" s="954"/>
      <c r="E75" s="954"/>
      <c r="F75" s="954"/>
      <c r="G75" s="954"/>
      <c r="H75" s="954"/>
      <c r="I75" s="954"/>
      <c r="J75" s="954"/>
      <c r="K75" s="954"/>
      <c r="L75" s="954"/>
      <c r="M75" s="954"/>
      <c r="N75" s="954"/>
      <c r="O75" s="954"/>
      <c r="P75" s="955"/>
      <c r="Q75" s="959">
        <v>541</v>
      </c>
      <c r="R75" s="960"/>
      <c r="S75" s="960"/>
      <c r="T75" s="960"/>
      <c r="U75" s="910"/>
      <c r="V75" s="961">
        <v>507</v>
      </c>
      <c r="W75" s="960"/>
      <c r="X75" s="960"/>
      <c r="Y75" s="960"/>
      <c r="Z75" s="910"/>
      <c r="AA75" s="961">
        <v>34</v>
      </c>
      <c r="AB75" s="960"/>
      <c r="AC75" s="960"/>
      <c r="AD75" s="960"/>
      <c r="AE75" s="910"/>
      <c r="AF75" s="961">
        <v>1357</v>
      </c>
      <c r="AG75" s="960"/>
      <c r="AH75" s="960"/>
      <c r="AI75" s="960"/>
      <c r="AJ75" s="910"/>
      <c r="AK75" s="961" t="s">
        <v>602</v>
      </c>
      <c r="AL75" s="960"/>
      <c r="AM75" s="960"/>
      <c r="AN75" s="960"/>
      <c r="AO75" s="910"/>
      <c r="AP75" s="961">
        <v>2221</v>
      </c>
      <c r="AQ75" s="960"/>
      <c r="AR75" s="960"/>
      <c r="AS75" s="960"/>
      <c r="AT75" s="910"/>
      <c r="AU75" s="961" t="s">
        <v>602</v>
      </c>
      <c r="AV75" s="960"/>
      <c r="AW75" s="960"/>
      <c r="AX75" s="960"/>
      <c r="AY75" s="910"/>
      <c r="AZ75" s="957" t="s">
        <v>601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593</v>
      </c>
      <c r="C76" s="954"/>
      <c r="D76" s="954"/>
      <c r="E76" s="954"/>
      <c r="F76" s="954"/>
      <c r="G76" s="954"/>
      <c r="H76" s="954"/>
      <c r="I76" s="954"/>
      <c r="J76" s="954"/>
      <c r="K76" s="954"/>
      <c r="L76" s="954"/>
      <c r="M76" s="954"/>
      <c r="N76" s="954"/>
      <c r="O76" s="954"/>
      <c r="P76" s="955"/>
      <c r="Q76" s="959">
        <v>11585</v>
      </c>
      <c r="R76" s="960"/>
      <c r="S76" s="960"/>
      <c r="T76" s="960"/>
      <c r="U76" s="910"/>
      <c r="V76" s="961">
        <v>9941</v>
      </c>
      <c r="W76" s="960"/>
      <c r="X76" s="960"/>
      <c r="Y76" s="960"/>
      <c r="Z76" s="910"/>
      <c r="AA76" s="961">
        <v>1644</v>
      </c>
      <c r="AB76" s="960"/>
      <c r="AC76" s="960"/>
      <c r="AD76" s="960"/>
      <c r="AE76" s="910"/>
      <c r="AF76" s="961">
        <v>9211</v>
      </c>
      <c r="AG76" s="960"/>
      <c r="AH76" s="960"/>
      <c r="AI76" s="960"/>
      <c r="AJ76" s="910"/>
      <c r="AK76" s="961" t="s">
        <v>602</v>
      </c>
      <c r="AL76" s="960"/>
      <c r="AM76" s="960"/>
      <c r="AN76" s="960"/>
      <c r="AO76" s="910"/>
      <c r="AP76" s="961">
        <v>15645</v>
      </c>
      <c r="AQ76" s="960"/>
      <c r="AR76" s="960"/>
      <c r="AS76" s="960"/>
      <c r="AT76" s="910"/>
      <c r="AU76" s="961" t="s">
        <v>602</v>
      </c>
      <c r="AV76" s="960"/>
      <c r="AW76" s="960"/>
      <c r="AX76" s="960"/>
      <c r="AY76" s="910"/>
      <c r="AZ76" s="957" t="s">
        <v>601</v>
      </c>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594</v>
      </c>
      <c r="C77" s="954"/>
      <c r="D77" s="954"/>
      <c r="E77" s="954"/>
      <c r="F77" s="954"/>
      <c r="G77" s="954"/>
      <c r="H77" s="954"/>
      <c r="I77" s="954"/>
      <c r="J77" s="954"/>
      <c r="K77" s="954"/>
      <c r="L77" s="954"/>
      <c r="M77" s="954"/>
      <c r="N77" s="954"/>
      <c r="O77" s="954"/>
      <c r="P77" s="955"/>
      <c r="Q77" s="959">
        <v>789</v>
      </c>
      <c r="R77" s="960"/>
      <c r="S77" s="960"/>
      <c r="T77" s="960"/>
      <c r="U77" s="910"/>
      <c r="V77" s="961">
        <v>765</v>
      </c>
      <c r="W77" s="960"/>
      <c r="X77" s="960"/>
      <c r="Y77" s="960"/>
      <c r="Z77" s="910"/>
      <c r="AA77" s="961">
        <v>24</v>
      </c>
      <c r="AB77" s="960"/>
      <c r="AC77" s="960"/>
      <c r="AD77" s="960"/>
      <c r="AE77" s="910"/>
      <c r="AF77" s="961">
        <v>24</v>
      </c>
      <c r="AG77" s="960"/>
      <c r="AH77" s="960"/>
      <c r="AI77" s="960"/>
      <c r="AJ77" s="910"/>
      <c r="AK77" s="961">
        <v>106</v>
      </c>
      <c r="AL77" s="960"/>
      <c r="AM77" s="960"/>
      <c r="AN77" s="960"/>
      <c r="AO77" s="910"/>
      <c r="AP77" s="961">
        <v>482</v>
      </c>
      <c r="AQ77" s="960"/>
      <c r="AR77" s="960"/>
      <c r="AS77" s="960"/>
      <c r="AT77" s="910"/>
      <c r="AU77" s="961">
        <v>209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595</v>
      </c>
      <c r="C78" s="954"/>
      <c r="D78" s="954"/>
      <c r="E78" s="954"/>
      <c r="F78" s="954"/>
      <c r="G78" s="954"/>
      <c r="H78" s="954"/>
      <c r="I78" s="954"/>
      <c r="J78" s="954"/>
      <c r="K78" s="954"/>
      <c r="L78" s="954"/>
      <c r="M78" s="954"/>
      <c r="N78" s="954"/>
      <c r="O78" s="954"/>
      <c r="P78" s="955"/>
      <c r="Q78" s="956">
        <v>291</v>
      </c>
      <c r="R78" s="911"/>
      <c r="S78" s="911"/>
      <c r="T78" s="911"/>
      <c r="U78" s="911"/>
      <c r="V78" s="911">
        <v>277</v>
      </c>
      <c r="W78" s="911"/>
      <c r="X78" s="911"/>
      <c r="Y78" s="911"/>
      <c r="Z78" s="911"/>
      <c r="AA78" s="911">
        <v>13</v>
      </c>
      <c r="AB78" s="911"/>
      <c r="AC78" s="911"/>
      <c r="AD78" s="911"/>
      <c r="AE78" s="911"/>
      <c r="AF78" s="911">
        <v>13</v>
      </c>
      <c r="AG78" s="911"/>
      <c r="AH78" s="911"/>
      <c r="AI78" s="911"/>
      <c r="AJ78" s="911"/>
      <c r="AK78" s="911">
        <v>90</v>
      </c>
      <c r="AL78" s="911"/>
      <c r="AM78" s="911"/>
      <c r="AN78" s="911"/>
      <c r="AO78" s="911"/>
      <c r="AP78" s="911" t="s">
        <v>602</v>
      </c>
      <c r="AQ78" s="911"/>
      <c r="AR78" s="911"/>
      <c r="AS78" s="911"/>
      <c r="AT78" s="911"/>
      <c r="AU78" s="911" t="s">
        <v>604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596</v>
      </c>
      <c r="C79" s="954"/>
      <c r="D79" s="954"/>
      <c r="E79" s="954"/>
      <c r="F79" s="954"/>
      <c r="G79" s="954"/>
      <c r="H79" s="954"/>
      <c r="I79" s="954"/>
      <c r="J79" s="954"/>
      <c r="K79" s="954"/>
      <c r="L79" s="954"/>
      <c r="M79" s="954"/>
      <c r="N79" s="954"/>
      <c r="O79" s="954"/>
      <c r="P79" s="955"/>
      <c r="Q79" s="956">
        <v>66</v>
      </c>
      <c r="R79" s="911"/>
      <c r="S79" s="911"/>
      <c r="T79" s="911"/>
      <c r="U79" s="911"/>
      <c r="V79" s="911">
        <v>66</v>
      </c>
      <c r="W79" s="911"/>
      <c r="X79" s="911"/>
      <c r="Y79" s="911"/>
      <c r="Z79" s="911"/>
      <c r="AA79" s="911" t="s">
        <v>603</v>
      </c>
      <c r="AB79" s="911"/>
      <c r="AC79" s="911"/>
      <c r="AD79" s="911"/>
      <c r="AE79" s="911"/>
      <c r="AF79" s="911" t="s">
        <v>603</v>
      </c>
      <c r="AG79" s="911"/>
      <c r="AH79" s="911"/>
      <c r="AI79" s="911"/>
      <c r="AJ79" s="911"/>
      <c r="AK79" s="911" t="s">
        <v>602</v>
      </c>
      <c r="AL79" s="911"/>
      <c r="AM79" s="911"/>
      <c r="AN79" s="911"/>
      <c r="AO79" s="911"/>
      <c r="AP79" s="911" t="s">
        <v>602</v>
      </c>
      <c r="AQ79" s="911"/>
      <c r="AR79" s="911"/>
      <c r="AS79" s="911"/>
      <c r="AT79" s="911"/>
      <c r="AU79" s="911" t="s">
        <v>604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597</v>
      </c>
      <c r="C80" s="954"/>
      <c r="D80" s="954"/>
      <c r="E80" s="954"/>
      <c r="F80" s="954"/>
      <c r="G80" s="954"/>
      <c r="H80" s="954"/>
      <c r="I80" s="954"/>
      <c r="J80" s="954"/>
      <c r="K80" s="954"/>
      <c r="L80" s="954"/>
      <c r="M80" s="954"/>
      <c r="N80" s="954"/>
      <c r="O80" s="954"/>
      <c r="P80" s="955"/>
      <c r="Q80" s="956">
        <v>303</v>
      </c>
      <c r="R80" s="911"/>
      <c r="S80" s="911"/>
      <c r="T80" s="911"/>
      <c r="U80" s="911"/>
      <c r="V80" s="911">
        <v>279</v>
      </c>
      <c r="W80" s="911"/>
      <c r="X80" s="911"/>
      <c r="Y80" s="911"/>
      <c r="Z80" s="911"/>
      <c r="AA80" s="911">
        <v>24</v>
      </c>
      <c r="AB80" s="911"/>
      <c r="AC80" s="911"/>
      <c r="AD80" s="911"/>
      <c r="AE80" s="911"/>
      <c r="AF80" s="911">
        <v>24</v>
      </c>
      <c r="AG80" s="911"/>
      <c r="AH80" s="911"/>
      <c r="AI80" s="911"/>
      <c r="AJ80" s="911"/>
      <c r="AK80" s="911" t="s">
        <v>603</v>
      </c>
      <c r="AL80" s="911"/>
      <c r="AM80" s="911"/>
      <c r="AN80" s="911"/>
      <c r="AO80" s="911"/>
      <c r="AP80" s="911" t="s">
        <v>603</v>
      </c>
      <c r="AQ80" s="911"/>
      <c r="AR80" s="911"/>
      <c r="AS80" s="911"/>
      <c r="AT80" s="911"/>
      <c r="AU80" s="911" t="s">
        <v>603</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610</v>
      </c>
      <c r="C81" s="954"/>
      <c r="D81" s="954"/>
      <c r="E81" s="954"/>
      <c r="F81" s="954"/>
      <c r="G81" s="954"/>
      <c r="H81" s="954"/>
      <c r="I81" s="954"/>
      <c r="J81" s="954"/>
      <c r="K81" s="954"/>
      <c r="L81" s="954"/>
      <c r="M81" s="954"/>
      <c r="N81" s="954"/>
      <c r="O81" s="954"/>
      <c r="P81" s="955"/>
      <c r="Q81" s="956">
        <v>199</v>
      </c>
      <c r="R81" s="911"/>
      <c r="S81" s="911"/>
      <c r="T81" s="911"/>
      <c r="U81" s="911"/>
      <c r="V81" s="911">
        <v>176</v>
      </c>
      <c r="W81" s="911"/>
      <c r="X81" s="911"/>
      <c r="Y81" s="911"/>
      <c r="Z81" s="911"/>
      <c r="AA81" s="911">
        <v>22</v>
      </c>
      <c r="AB81" s="911"/>
      <c r="AC81" s="911"/>
      <c r="AD81" s="911"/>
      <c r="AE81" s="911"/>
      <c r="AF81" s="911">
        <v>22</v>
      </c>
      <c r="AG81" s="911"/>
      <c r="AH81" s="911"/>
      <c r="AI81" s="911"/>
      <c r="AJ81" s="911"/>
      <c r="AK81" s="911">
        <v>49</v>
      </c>
      <c r="AL81" s="911"/>
      <c r="AM81" s="911"/>
      <c r="AN81" s="911"/>
      <c r="AO81" s="911"/>
      <c r="AP81" s="911" t="s">
        <v>603</v>
      </c>
      <c r="AQ81" s="911"/>
      <c r="AR81" s="911"/>
      <c r="AS81" s="911"/>
      <c r="AT81" s="911"/>
      <c r="AU81" s="911" t="s">
        <v>602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611</v>
      </c>
      <c r="C82" s="954"/>
      <c r="D82" s="954"/>
      <c r="E82" s="954"/>
      <c r="F82" s="954"/>
      <c r="G82" s="954"/>
      <c r="H82" s="954"/>
      <c r="I82" s="954"/>
      <c r="J82" s="954"/>
      <c r="K82" s="954"/>
      <c r="L82" s="954"/>
      <c r="M82" s="954"/>
      <c r="N82" s="954"/>
      <c r="O82" s="954"/>
      <c r="P82" s="955"/>
      <c r="Q82" s="956">
        <v>28</v>
      </c>
      <c r="R82" s="911"/>
      <c r="S82" s="911"/>
      <c r="T82" s="911"/>
      <c r="U82" s="911"/>
      <c r="V82" s="911">
        <v>28</v>
      </c>
      <c r="W82" s="911"/>
      <c r="X82" s="911"/>
      <c r="Y82" s="911"/>
      <c r="Z82" s="911"/>
      <c r="AA82" s="911" t="s">
        <v>602</v>
      </c>
      <c r="AB82" s="911"/>
      <c r="AC82" s="911"/>
      <c r="AD82" s="911"/>
      <c r="AE82" s="911"/>
      <c r="AF82" s="911" t="s">
        <v>603</v>
      </c>
      <c r="AG82" s="911"/>
      <c r="AH82" s="911"/>
      <c r="AI82" s="911"/>
      <c r="AJ82" s="911"/>
      <c r="AK82" s="911">
        <v>26</v>
      </c>
      <c r="AL82" s="911"/>
      <c r="AM82" s="911"/>
      <c r="AN82" s="911"/>
      <c r="AO82" s="911"/>
      <c r="AP82" s="911" t="s">
        <v>602</v>
      </c>
      <c r="AQ82" s="911"/>
      <c r="AR82" s="911"/>
      <c r="AS82" s="911"/>
      <c r="AT82" s="911"/>
      <c r="AU82" s="911" t="s">
        <v>602</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612</v>
      </c>
      <c r="C83" s="954"/>
      <c r="D83" s="954"/>
      <c r="E83" s="954"/>
      <c r="F83" s="954"/>
      <c r="G83" s="954"/>
      <c r="H83" s="954"/>
      <c r="I83" s="954"/>
      <c r="J83" s="954"/>
      <c r="K83" s="954"/>
      <c r="L83" s="954"/>
      <c r="M83" s="954"/>
      <c r="N83" s="954"/>
      <c r="O83" s="954"/>
      <c r="P83" s="955"/>
      <c r="Q83" s="956">
        <v>3688</v>
      </c>
      <c r="R83" s="911"/>
      <c r="S83" s="911"/>
      <c r="T83" s="911"/>
      <c r="U83" s="911"/>
      <c r="V83" s="911">
        <v>3688</v>
      </c>
      <c r="W83" s="911"/>
      <c r="X83" s="911"/>
      <c r="Y83" s="911"/>
      <c r="Z83" s="911"/>
      <c r="AA83" s="911" t="s">
        <v>602</v>
      </c>
      <c r="AB83" s="911"/>
      <c r="AC83" s="911"/>
      <c r="AD83" s="911"/>
      <c r="AE83" s="911"/>
      <c r="AF83" s="911" t="s">
        <v>602</v>
      </c>
      <c r="AG83" s="911"/>
      <c r="AH83" s="911"/>
      <c r="AI83" s="911"/>
      <c r="AJ83" s="911"/>
      <c r="AK83" s="911" t="s">
        <v>602</v>
      </c>
      <c r="AL83" s="911"/>
      <c r="AM83" s="911"/>
      <c r="AN83" s="911"/>
      <c r="AO83" s="911"/>
      <c r="AP83" s="911" t="s">
        <v>602</v>
      </c>
      <c r="AQ83" s="911"/>
      <c r="AR83" s="911"/>
      <c r="AS83" s="911"/>
      <c r="AT83" s="911"/>
      <c r="AU83" s="911" t="s">
        <v>603</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598</v>
      </c>
      <c r="C84" s="954"/>
      <c r="D84" s="954"/>
      <c r="E84" s="954"/>
      <c r="F84" s="954"/>
      <c r="G84" s="954"/>
      <c r="H84" s="954"/>
      <c r="I84" s="954"/>
      <c r="J84" s="954"/>
      <c r="K84" s="954"/>
      <c r="L84" s="954"/>
      <c r="M84" s="954"/>
      <c r="N84" s="954"/>
      <c r="O84" s="954"/>
      <c r="P84" s="955"/>
      <c r="Q84" s="956">
        <v>3211</v>
      </c>
      <c r="R84" s="911"/>
      <c r="S84" s="911"/>
      <c r="T84" s="911"/>
      <c r="U84" s="911"/>
      <c r="V84" s="911">
        <v>3081</v>
      </c>
      <c r="W84" s="911"/>
      <c r="X84" s="911"/>
      <c r="Y84" s="911"/>
      <c r="Z84" s="911"/>
      <c r="AA84" s="911">
        <v>130</v>
      </c>
      <c r="AB84" s="911"/>
      <c r="AC84" s="911"/>
      <c r="AD84" s="911"/>
      <c r="AE84" s="911"/>
      <c r="AF84" s="911">
        <v>130</v>
      </c>
      <c r="AG84" s="911"/>
      <c r="AH84" s="911"/>
      <c r="AI84" s="911"/>
      <c r="AJ84" s="911"/>
      <c r="AK84" s="911">
        <v>1046</v>
      </c>
      <c r="AL84" s="911"/>
      <c r="AM84" s="911"/>
      <c r="AN84" s="911"/>
      <c r="AO84" s="911"/>
      <c r="AP84" s="911">
        <v>14538</v>
      </c>
      <c r="AQ84" s="911"/>
      <c r="AR84" s="911"/>
      <c r="AS84" s="911"/>
      <c r="AT84" s="911"/>
      <c r="AU84" s="911">
        <v>2297</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599</v>
      </c>
      <c r="C85" s="954"/>
      <c r="D85" s="954"/>
      <c r="E85" s="954"/>
      <c r="F85" s="954"/>
      <c r="G85" s="954"/>
      <c r="H85" s="954"/>
      <c r="I85" s="954"/>
      <c r="J85" s="954"/>
      <c r="K85" s="954"/>
      <c r="L85" s="954"/>
      <c r="M85" s="954"/>
      <c r="N85" s="954"/>
      <c r="O85" s="954"/>
      <c r="P85" s="955"/>
      <c r="Q85" s="956">
        <v>244</v>
      </c>
      <c r="R85" s="911"/>
      <c r="S85" s="911"/>
      <c r="T85" s="911"/>
      <c r="U85" s="911"/>
      <c r="V85" s="911">
        <v>231</v>
      </c>
      <c r="W85" s="911"/>
      <c r="X85" s="911"/>
      <c r="Y85" s="911"/>
      <c r="Z85" s="911"/>
      <c r="AA85" s="911">
        <v>13</v>
      </c>
      <c r="AB85" s="911"/>
      <c r="AC85" s="911"/>
      <c r="AD85" s="911"/>
      <c r="AE85" s="911"/>
      <c r="AF85" s="911">
        <v>13</v>
      </c>
      <c r="AG85" s="911"/>
      <c r="AH85" s="911"/>
      <c r="AI85" s="911"/>
      <c r="AJ85" s="911"/>
      <c r="AK85" s="911">
        <v>36</v>
      </c>
      <c r="AL85" s="911"/>
      <c r="AM85" s="911"/>
      <c r="AN85" s="911"/>
      <c r="AO85" s="911"/>
      <c r="AP85" s="911" t="s">
        <v>602</v>
      </c>
      <c r="AQ85" s="911"/>
      <c r="AR85" s="911"/>
      <c r="AS85" s="911"/>
      <c r="AT85" s="911"/>
      <c r="AU85" s="911" t="s">
        <v>603</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t="s">
        <v>600</v>
      </c>
      <c r="C86" s="954"/>
      <c r="D86" s="954"/>
      <c r="E86" s="954"/>
      <c r="F86" s="954"/>
      <c r="G86" s="954"/>
      <c r="H86" s="954"/>
      <c r="I86" s="954"/>
      <c r="J86" s="954"/>
      <c r="K86" s="954"/>
      <c r="L86" s="954"/>
      <c r="M86" s="954"/>
      <c r="N86" s="954"/>
      <c r="O86" s="954"/>
      <c r="P86" s="955"/>
      <c r="Q86" s="956">
        <v>767604</v>
      </c>
      <c r="R86" s="911"/>
      <c r="S86" s="911"/>
      <c r="T86" s="911"/>
      <c r="U86" s="911"/>
      <c r="V86" s="911">
        <v>751444</v>
      </c>
      <c r="W86" s="911"/>
      <c r="X86" s="911"/>
      <c r="Y86" s="911"/>
      <c r="Z86" s="911"/>
      <c r="AA86" s="911">
        <v>16160</v>
      </c>
      <c r="AB86" s="911"/>
      <c r="AC86" s="911"/>
      <c r="AD86" s="911"/>
      <c r="AE86" s="911"/>
      <c r="AF86" s="911">
        <v>16160</v>
      </c>
      <c r="AG86" s="911"/>
      <c r="AH86" s="911"/>
      <c r="AI86" s="911"/>
      <c r="AJ86" s="911"/>
      <c r="AK86" s="911" t="s">
        <v>602</v>
      </c>
      <c r="AL86" s="911"/>
      <c r="AM86" s="911"/>
      <c r="AN86" s="911"/>
      <c r="AO86" s="911"/>
      <c r="AP86" s="911" t="s">
        <v>602</v>
      </c>
      <c r="AQ86" s="911"/>
      <c r="AR86" s="911"/>
      <c r="AS86" s="911"/>
      <c r="AT86" s="911"/>
      <c r="AU86" s="911" t="s">
        <v>602</v>
      </c>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27428</v>
      </c>
      <c r="AG88" s="922"/>
      <c r="AH88" s="922"/>
      <c r="AI88" s="922"/>
      <c r="AJ88" s="922"/>
      <c r="AK88" s="919"/>
      <c r="AL88" s="919"/>
      <c r="AM88" s="919"/>
      <c r="AN88" s="919"/>
      <c r="AO88" s="919"/>
      <c r="AP88" s="922">
        <f>SUM(AP68:AT87)</f>
        <v>35117</v>
      </c>
      <c r="AQ88" s="922"/>
      <c r="AR88" s="922"/>
      <c r="AS88" s="922"/>
      <c r="AT88" s="922"/>
      <c r="AU88" s="922">
        <f>SUM(AU68:AY87)</f>
        <v>3456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SUM(CR7:CV9)</f>
        <v>115</v>
      </c>
      <c r="CS102" s="930"/>
      <c r="CT102" s="930"/>
      <c r="CU102" s="930"/>
      <c r="CV102" s="973"/>
      <c r="CW102" s="972">
        <f>SUM(CW7:DA9)</f>
        <v>39</v>
      </c>
      <c r="CX102" s="930"/>
      <c r="CY102" s="930"/>
      <c r="CZ102" s="930"/>
      <c r="DA102" s="973"/>
      <c r="DB102" s="972" t="s">
        <v>576</v>
      </c>
      <c r="DC102" s="930"/>
      <c r="DD102" s="930"/>
      <c r="DE102" s="930"/>
      <c r="DF102" s="973"/>
      <c r="DG102" s="972" t="s">
        <v>583</v>
      </c>
      <c r="DH102" s="930"/>
      <c r="DI102" s="930"/>
      <c r="DJ102" s="930"/>
      <c r="DK102" s="973"/>
      <c r="DL102" s="972" t="s">
        <v>576</v>
      </c>
      <c r="DM102" s="930"/>
      <c r="DN102" s="930"/>
      <c r="DO102" s="930"/>
      <c r="DP102" s="973"/>
      <c r="DQ102" s="972" t="s">
        <v>576</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305</v>
      </c>
      <c r="AG109" s="975"/>
      <c r="AH109" s="975"/>
      <c r="AI109" s="975"/>
      <c r="AJ109" s="976"/>
      <c r="AK109" s="974" t="s">
        <v>304</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305</v>
      </c>
      <c r="BW109" s="975"/>
      <c r="BX109" s="975"/>
      <c r="BY109" s="975"/>
      <c r="BZ109" s="976"/>
      <c r="CA109" s="974" t="s">
        <v>304</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305</v>
      </c>
      <c r="DM109" s="975"/>
      <c r="DN109" s="975"/>
      <c r="DO109" s="975"/>
      <c r="DP109" s="976"/>
      <c r="DQ109" s="974" t="s">
        <v>304</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2367338</v>
      </c>
      <c r="AB110" s="982"/>
      <c r="AC110" s="982"/>
      <c r="AD110" s="982"/>
      <c r="AE110" s="983"/>
      <c r="AF110" s="984">
        <v>2437892</v>
      </c>
      <c r="AG110" s="982"/>
      <c r="AH110" s="982"/>
      <c r="AI110" s="982"/>
      <c r="AJ110" s="983"/>
      <c r="AK110" s="984">
        <v>2564551</v>
      </c>
      <c r="AL110" s="982"/>
      <c r="AM110" s="982"/>
      <c r="AN110" s="982"/>
      <c r="AO110" s="983"/>
      <c r="AP110" s="985">
        <v>21.9</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24491090</v>
      </c>
      <c r="BR110" s="1017"/>
      <c r="BS110" s="1017"/>
      <c r="BT110" s="1017"/>
      <c r="BU110" s="1017"/>
      <c r="BV110" s="1017">
        <v>24179611</v>
      </c>
      <c r="BW110" s="1017"/>
      <c r="BX110" s="1017"/>
      <c r="BY110" s="1017"/>
      <c r="BZ110" s="1017"/>
      <c r="CA110" s="1017">
        <v>23433698</v>
      </c>
      <c r="CB110" s="1017"/>
      <c r="CC110" s="1017"/>
      <c r="CD110" s="1017"/>
      <c r="CE110" s="1017"/>
      <c r="CF110" s="1031">
        <v>200.5</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239</v>
      </c>
      <c r="DH110" s="1017"/>
      <c r="DI110" s="1017"/>
      <c r="DJ110" s="1017"/>
      <c r="DK110" s="1017"/>
      <c r="DL110" s="1017" t="s">
        <v>239</v>
      </c>
      <c r="DM110" s="1017"/>
      <c r="DN110" s="1017"/>
      <c r="DO110" s="1017"/>
      <c r="DP110" s="1017"/>
      <c r="DQ110" s="1017" t="s">
        <v>433</v>
      </c>
      <c r="DR110" s="1017"/>
      <c r="DS110" s="1017"/>
      <c r="DT110" s="1017"/>
      <c r="DU110" s="1017"/>
      <c r="DV110" s="1018" t="s">
        <v>239</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239</v>
      </c>
      <c r="AB111" s="1024"/>
      <c r="AC111" s="1024"/>
      <c r="AD111" s="1024"/>
      <c r="AE111" s="1025"/>
      <c r="AF111" s="1026" t="s">
        <v>239</v>
      </c>
      <c r="AG111" s="1024"/>
      <c r="AH111" s="1024"/>
      <c r="AI111" s="1024"/>
      <c r="AJ111" s="1025"/>
      <c r="AK111" s="1026" t="s">
        <v>435</v>
      </c>
      <c r="AL111" s="1024"/>
      <c r="AM111" s="1024"/>
      <c r="AN111" s="1024"/>
      <c r="AO111" s="1025"/>
      <c r="AP111" s="1027" t="s">
        <v>239</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239</v>
      </c>
      <c r="BR111" s="1010"/>
      <c r="BS111" s="1010"/>
      <c r="BT111" s="1010"/>
      <c r="BU111" s="1010"/>
      <c r="BV111" s="1010">
        <v>18247</v>
      </c>
      <c r="BW111" s="1010"/>
      <c r="BX111" s="1010"/>
      <c r="BY111" s="1010"/>
      <c r="BZ111" s="1010"/>
      <c r="CA111" s="1010" t="s">
        <v>239</v>
      </c>
      <c r="CB111" s="1010"/>
      <c r="CC111" s="1010"/>
      <c r="CD111" s="1010"/>
      <c r="CE111" s="1010"/>
      <c r="CF111" s="1004" t="s">
        <v>437</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239</v>
      </c>
      <c r="DH111" s="1010"/>
      <c r="DI111" s="1010"/>
      <c r="DJ111" s="1010"/>
      <c r="DK111" s="1010"/>
      <c r="DL111" s="1010" t="s">
        <v>239</v>
      </c>
      <c r="DM111" s="1010"/>
      <c r="DN111" s="1010"/>
      <c r="DO111" s="1010"/>
      <c r="DP111" s="1010"/>
      <c r="DQ111" s="1010" t="s">
        <v>239</v>
      </c>
      <c r="DR111" s="1010"/>
      <c r="DS111" s="1010"/>
      <c r="DT111" s="1010"/>
      <c r="DU111" s="1010"/>
      <c r="DV111" s="1011" t="s">
        <v>239</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239</v>
      </c>
      <c r="AG112" s="1049"/>
      <c r="AH112" s="1049"/>
      <c r="AI112" s="1049"/>
      <c r="AJ112" s="1050"/>
      <c r="AK112" s="1051" t="s">
        <v>239</v>
      </c>
      <c r="AL112" s="1049"/>
      <c r="AM112" s="1049"/>
      <c r="AN112" s="1049"/>
      <c r="AO112" s="1050"/>
      <c r="AP112" s="1052" t="s">
        <v>239</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3432235</v>
      </c>
      <c r="BR112" s="1010"/>
      <c r="BS112" s="1010"/>
      <c r="BT112" s="1010"/>
      <c r="BU112" s="1010"/>
      <c r="BV112" s="1010">
        <v>3114727</v>
      </c>
      <c r="BW112" s="1010"/>
      <c r="BX112" s="1010"/>
      <c r="BY112" s="1010"/>
      <c r="BZ112" s="1010"/>
      <c r="CA112" s="1010">
        <v>2809103</v>
      </c>
      <c r="CB112" s="1010"/>
      <c r="CC112" s="1010"/>
      <c r="CD112" s="1010"/>
      <c r="CE112" s="1010"/>
      <c r="CF112" s="1004">
        <v>24</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239</v>
      </c>
      <c r="DH112" s="1010"/>
      <c r="DI112" s="1010"/>
      <c r="DJ112" s="1010"/>
      <c r="DK112" s="1010"/>
      <c r="DL112" s="1010" t="s">
        <v>239</v>
      </c>
      <c r="DM112" s="1010"/>
      <c r="DN112" s="1010"/>
      <c r="DO112" s="1010"/>
      <c r="DP112" s="1010"/>
      <c r="DQ112" s="1010" t="s">
        <v>239</v>
      </c>
      <c r="DR112" s="1010"/>
      <c r="DS112" s="1010"/>
      <c r="DT112" s="1010"/>
      <c r="DU112" s="1010"/>
      <c r="DV112" s="1011" t="s">
        <v>239</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492419</v>
      </c>
      <c r="AB113" s="1024"/>
      <c r="AC113" s="1024"/>
      <c r="AD113" s="1024"/>
      <c r="AE113" s="1025"/>
      <c r="AF113" s="1026">
        <v>425156</v>
      </c>
      <c r="AG113" s="1024"/>
      <c r="AH113" s="1024"/>
      <c r="AI113" s="1024"/>
      <c r="AJ113" s="1025"/>
      <c r="AK113" s="1026">
        <v>393412</v>
      </c>
      <c r="AL113" s="1024"/>
      <c r="AM113" s="1024"/>
      <c r="AN113" s="1024"/>
      <c r="AO113" s="1025"/>
      <c r="AP113" s="1027">
        <v>3.4</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3524834</v>
      </c>
      <c r="BR113" s="1010"/>
      <c r="BS113" s="1010"/>
      <c r="BT113" s="1010"/>
      <c r="BU113" s="1010"/>
      <c r="BV113" s="1010">
        <v>3453318</v>
      </c>
      <c r="BW113" s="1010"/>
      <c r="BX113" s="1010"/>
      <c r="BY113" s="1010"/>
      <c r="BZ113" s="1010"/>
      <c r="CA113" s="1010">
        <v>3455714</v>
      </c>
      <c r="CB113" s="1010"/>
      <c r="CC113" s="1010"/>
      <c r="CD113" s="1010"/>
      <c r="CE113" s="1010"/>
      <c r="CF113" s="1004">
        <v>29.6</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239</v>
      </c>
      <c r="DH113" s="1049"/>
      <c r="DI113" s="1049"/>
      <c r="DJ113" s="1049"/>
      <c r="DK113" s="1050"/>
      <c r="DL113" s="1051" t="s">
        <v>435</v>
      </c>
      <c r="DM113" s="1049"/>
      <c r="DN113" s="1049"/>
      <c r="DO113" s="1049"/>
      <c r="DP113" s="1050"/>
      <c r="DQ113" s="1051" t="s">
        <v>239</v>
      </c>
      <c r="DR113" s="1049"/>
      <c r="DS113" s="1049"/>
      <c r="DT113" s="1049"/>
      <c r="DU113" s="1050"/>
      <c r="DV113" s="1052" t="s">
        <v>239</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46679</v>
      </c>
      <c r="AB114" s="1049"/>
      <c r="AC114" s="1049"/>
      <c r="AD114" s="1049"/>
      <c r="AE114" s="1050"/>
      <c r="AF114" s="1051">
        <v>75577</v>
      </c>
      <c r="AG114" s="1049"/>
      <c r="AH114" s="1049"/>
      <c r="AI114" s="1049"/>
      <c r="AJ114" s="1050"/>
      <c r="AK114" s="1051">
        <v>92483</v>
      </c>
      <c r="AL114" s="1049"/>
      <c r="AM114" s="1049"/>
      <c r="AN114" s="1049"/>
      <c r="AO114" s="1050"/>
      <c r="AP114" s="1052">
        <v>0.8</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t="s">
        <v>239</v>
      </c>
      <c r="BR114" s="1010"/>
      <c r="BS114" s="1010"/>
      <c r="BT114" s="1010"/>
      <c r="BU114" s="1010"/>
      <c r="BV114" s="1010" t="s">
        <v>239</v>
      </c>
      <c r="BW114" s="1010"/>
      <c r="BX114" s="1010"/>
      <c r="BY114" s="1010"/>
      <c r="BZ114" s="1010"/>
      <c r="CA114" s="1010" t="s">
        <v>239</v>
      </c>
      <c r="CB114" s="1010"/>
      <c r="CC114" s="1010"/>
      <c r="CD114" s="1010"/>
      <c r="CE114" s="1010"/>
      <c r="CF114" s="1004" t="s">
        <v>239</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239</v>
      </c>
      <c r="DH114" s="1049"/>
      <c r="DI114" s="1049"/>
      <c r="DJ114" s="1049"/>
      <c r="DK114" s="1050"/>
      <c r="DL114" s="1051" t="s">
        <v>239</v>
      </c>
      <c r="DM114" s="1049"/>
      <c r="DN114" s="1049"/>
      <c r="DO114" s="1049"/>
      <c r="DP114" s="1050"/>
      <c r="DQ114" s="1051" t="s">
        <v>239</v>
      </c>
      <c r="DR114" s="1049"/>
      <c r="DS114" s="1049"/>
      <c r="DT114" s="1049"/>
      <c r="DU114" s="1050"/>
      <c r="DV114" s="1052" t="s">
        <v>239</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61798</v>
      </c>
      <c r="AB115" s="1024"/>
      <c r="AC115" s="1024"/>
      <c r="AD115" s="1024"/>
      <c r="AE115" s="1025"/>
      <c r="AF115" s="1026">
        <v>58978</v>
      </c>
      <c r="AG115" s="1024"/>
      <c r="AH115" s="1024"/>
      <c r="AI115" s="1024"/>
      <c r="AJ115" s="1025"/>
      <c r="AK115" s="1026">
        <v>45944</v>
      </c>
      <c r="AL115" s="1024"/>
      <c r="AM115" s="1024"/>
      <c r="AN115" s="1024"/>
      <c r="AO115" s="1025"/>
      <c r="AP115" s="1027">
        <v>0.4</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239</v>
      </c>
      <c r="BR115" s="1010"/>
      <c r="BS115" s="1010"/>
      <c r="BT115" s="1010"/>
      <c r="BU115" s="1010"/>
      <c r="BV115" s="1010" t="s">
        <v>239</v>
      </c>
      <c r="BW115" s="1010"/>
      <c r="BX115" s="1010"/>
      <c r="BY115" s="1010"/>
      <c r="BZ115" s="1010"/>
      <c r="CA115" s="1010" t="s">
        <v>239</v>
      </c>
      <c r="CB115" s="1010"/>
      <c r="CC115" s="1010"/>
      <c r="CD115" s="1010"/>
      <c r="CE115" s="1010"/>
      <c r="CF115" s="1004" t="s">
        <v>239</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239</v>
      </c>
      <c r="DH115" s="1049"/>
      <c r="DI115" s="1049"/>
      <c r="DJ115" s="1049"/>
      <c r="DK115" s="1050"/>
      <c r="DL115" s="1051">
        <v>18247</v>
      </c>
      <c r="DM115" s="1049"/>
      <c r="DN115" s="1049"/>
      <c r="DO115" s="1049"/>
      <c r="DP115" s="1050"/>
      <c r="DQ115" s="1051" t="s">
        <v>239</v>
      </c>
      <c r="DR115" s="1049"/>
      <c r="DS115" s="1049"/>
      <c r="DT115" s="1049"/>
      <c r="DU115" s="1050"/>
      <c r="DV115" s="1052" t="s">
        <v>239</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239</v>
      </c>
      <c r="AB116" s="1049"/>
      <c r="AC116" s="1049"/>
      <c r="AD116" s="1049"/>
      <c r="AE116" s="1050"/>
      <c r="AF116" s="1051" t="s">
        <v>435</v>
      </c>
      <c r="AG116" s="1049"/>
      <c r="AH116" s="1049"/>
      <c r="AI116" s="1049"/>
      <c r="AJ116" s="1050"/>
      <c r="AK116" s="1051" t="s">
        <v>239</v>
      </c>
      <c r="AL116" s="1049"/>
      <c r="AM116" s="1049"/>
      <c r="AN116" s="1049"/>
      <c r="AO116" s="1050"/>
      <c r="AP116" s="1052" t="s">
        <v>239</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239</v>
      </c>
      <c r="BR116" s="1010"/>
      <c r="BS116" s="1010"/>
      <c r="BT116" s="1010"/>
      <c r="BU116" s="1010"/>
      <c r="BV116" s="1010" t="s">
        <v>239</v>
      </c>
      <c r="BW116" s="1010"/>
      <c r="BX116" s="1010"/>
      <c r="BY116" s="1010"/>
      <c r="BZ116" s="1010"/>
      <c r="CA116" s="1010" t="s">
        <v>239</v>
      </c>
      <c r="CB116" s="1010"/>
      <c r="CC116" s="1010"/>
      <c r="CD116" s="1010"/>
      <c r="CE116" s="1010"/>
      <c r="CF116" s="1004" t="s">
        <v>239</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239</v>
      </c>
      <c r="DH116" s="1049"/>
      <c r="DI116" s="1049"/>
      <c r="DJ116" s="1049"/>
      <c r="DK116" s="1050"/>
      <c r="DL116" s="1051" t="s">
        <v>239</v>
      </c>
      <c r="DM116" s="1049"/>
      <c r="DN116" s="1049"/>
      <c r="DO116" s="1049"/>
      <c r="DP116" s="1050"/>
      <c r="DQ116" s="1051" t="s">
        <v>239</v>
      </c>
      <c r="DR116" s="1049"/>
      <c r="DS116" s="1049"/>
      <c r="DT116" s="1049"/>
      <c r="DU116" s="1050"/>
      <c r="DV116" s="1052" t="s">
        <v>239</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2968234</v>
      </c>
      <c r="AB117" s="1067"/>
      <c r="AC117" s="1067"/>
      <c r="AD117" s="1067"/>
      <c r="AE117" s="1068"/>
      <c r="AF117" s="1069">
        <v>2997603</v>
      </c>
      <c r="AG117" s="1067"/>
      <c r="AH117" s="1067"/>
      <c r="AI117" s="1067"/>
      <c r="AJ117" s="1068"/>
      <c r="AK117" s="1069">
        <v>3096390</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239</v>
      </c>
      <c r="BR117" s="1010"/>
      <c r="BS117" s="1010"/>
      <c r="BT117" s="1010"/>
      <c r="BU117" s="1010"/>
      <c r="BV117" s="1010" t="s">
        <v>239</v>
      </c>
      <c r="BW117" s="1010"/>
      <c r="BX117" s="1010"/>
      <c r="BY117" s="1010"/>
      <c r="BZ117" s="1010"/>
      <c r="CA117" s="1010" t="s">
        <v>239</v>
      </c>
      <c r="CB117" s="1010"/>
      <c r="CC117" s="1010"/>
      <c r="CD117" s="1010"/>
      <c r="CE117" s="1010"/>
      <c r="CF117" s="1004" t="s">
        <v>239</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239</v>
      </c>
      <c r="DH117" s="1049"/>
      <c r="DI117" s="1049"/>
      <c r="DJ117" s="1049"/>
      <c r="DK117" s="1050"/>
      <c r="DL117" s="1051" t="s">
        <v>239</v>
      </c>
      <c r="DM117" s="1049"/>
      <c r="DN117" s="1049"/>
      <c r="DO117" s="1049"/>
      <c r="DP117" s="1050"/>
      <c r="DQ117" s="1051" t="s">
        <v>239</v>
      </c>
      <c r="DR117" s="1049"/>
      <c r="DS117" s="1049"/>
      <c r="DT117" s="1049"/>
      <c r="DU117" s="1050"/>
      <c r="DV117" s="1052" t="s">
        <v>239</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305</v>
      </c>
      <c r="AG118" s="975"/>
      <c r="AH118" s="975"/>
      <c r="AI118" s="975"/>
      <c r="AJ118" s="976"/>
      <c r="AK118" s="974" t="s">
        <v>304</v>
      </c>
      <c r="AL118" s="975"/>
      <c r="AM118" s="975"/>
      <c r="AN118" s="975"/>
      <c r="AO118" s="976"/>
      <c r="AP118" s="1061" t="s">
        <v>427</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239</v>
      </c>
      <c r="BR118" s="1088"/>
      <c r="BS118" s="1088"/>
      <c r="BT118" s="1088"/>
      <c r="BU118" s="1088"/>
      <c r="BV118" s="1088" t="s">
        <v>239</v>
      </c>
      <c r="BW118" s="1088"/>
      <c r="BX118" s="1088"/>
      <c r="BY118" s="1088"/>
      <c r="BZ118" s="1088"/>
      <c r="CA118" s="1088" t="s">
        <v>239</v>
      </c>
      <c r="CB118" s="1088"/>
      <c r="CC118" s="1088"/>
      <c r="CD118" s="1088"/>
      <c r="CE118" s="1088"/>
      <c r="CF118" s="1004" t="s">
        <v>239</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239</v>
      </c>
      <c r="DH118" s="1049"/>
      <c r="DI118" s="1049"/>
      <c r="DJ118" s="1049"/>
      <c r="DK118" s="1050"/>
      <c r="DL118" s="1051" t="s">
        <v>239</v>
      </c>
      <c r="DM118" s="1049"/>
      <c r="DN118" s="1049"/>
      <c r="DO118" s="1049"/>
      <c r="DP118" s="1050"/>
      <c r="DQ118" s="1051" t="s">
        <v>239</v>
      </c>
      <c r="DR118" s="1049"/>
      <c r="DS118" s="1049"/>
      <c r="DT118" s="1049"/>
      <c r="DU118" s="1050"/>
      <c r="DV118" s="1052" t="s">
        <v>239</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239</v>
      </c>
      <c r="AB119" s="982"/>
      <c r="AC119" s="982"/>
      <c r="AD119" s="982"/>
      <c r="AE119" s="983"/>
      <c r="AF119" s="984" t="s">
        <v>239</v>
      </c>
      <c r="AG119" s="982"/>
      <c r="AH119" s="982"/>
      <c r="AI119" s="982"/>
      <c r="AJ119" s="983"/>
      <c r="AK119" s="984" t="s">
        <v>239</v>
      </c>
      <c r="AL119" s="982"/>
      <c r="AM119" s="982"/>
      <c r="AN119" s="982"/>
      <c r="AO119" s="983"/>
      <c r="AP119" s="985" t="s">
        <v>239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460</v>
      </c>
      <c r="BP119" s="1096"/>
      <c r="BQ119" s="1087">
        <v>31448159</v>
      </c>
      <c r="BR119" s="1088"/>
      <c r="BS119" s="1088"/>
      <c r="BT119" s="1088"/>
      <c r="BU119" s="1088"/>
      <c r="BV119" s="1088">
        <v>30765903</v>
      </c>
      <c r="BW119" s="1088"/>
      <c r="BX119" s="1088"/>
      <c r="BY119" s="1088"/>
      <c r="BZ119" s="1088"/>
      <c r="CA119" s="1088">
        <v>29698515</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239</v>
      </c>
      <c r="DH119" s="1074"/>
      <c r="DI119" s="1074"/>
      <c r="DJ119" s="1074"/>
      <c r="DK119" s="1075"/>
      <c r="DL119" s="1073" t="s">
        <v>239</v>
      </c>
      <c r="DM119" s="1074"/>
      <c r="DN119" s="1074"/>
      <c r="DO119" s="1074"/>
      <c r="DP119" s="1075"/>
      <c r="DQ119" s="1073" t="s">
        <v>239</v>
      </c>
      <c r="DR119" s="1074"/>
      <c r="DS119" s="1074"/>
      <c r="DT119" s="1074"/>
      <c r="DU119" s="1075"/>
      <c r="DV119" s="1076" t="s">
        <v>239</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61798</v>
      </c>
      <c r="AB120" s="1049"/>
      <c r="AC120" s="1049"/>
      <c r="AD120" s="1049"/>
      <c r="AE120" s="1050"/>
      <c r="AF120" s="1051">
        <v>58978</v>
      </c>
      <c r="AG120" s="1049"/>
      <c r="AH120" s="1049"/>
      <c r="AI120" s="1049"/>
      <c r="AJ120" s="1050"/>
      <c r="AK120" s="1051">
        <v>45944</v>
      </c>
      <c r="AL120" s="1049"/>
      <c r="AM120" s="1049"/>
      <c r="AN120" s="1049"/>
      <c r="AO120" s="1050"/>
      <c r="AP120" s="1052">
        <v>0.4</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4633886</v>
      </c>
      <c r="BR120" s="1017"/>
      <c r="BS120" s="1017"/>
      <c r="BT120" s="1017"/>
      <c r="BU120" s="1017"/>
      <c r="BV120" s="1017">
        <v>5140862</v>
      </c>
      <c r="BW120" s="1017"/>
      <c r="BX120" s="1017"/>
      <c r="BY120" s="1017"/>
      <c r="BZ120" s="1017"/>
      <c r="CA120" s="1017">
        <v>5252002</v>
      </c>
      <c r="CB120" s="1017"/>
      <c r="CC120" s="1017"/>
      <c r="CD120" s="1017"/>
      <c r="CE120" s="1017"/>
      <c r="CF120" s="1031">
        <v>44.9</v>
      </c>
      <c r="CG120" s="1032"/>
      <c r="CH120" s="1032"/>
      <c r="CI120" s="1032"/>
      <c r="CJ120" s="1032"/>
      <c r="CK120" s="1097" t="s">
        <v>464</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3428725</v>
      </c>
      <c r="DH120" s="1017"/>
      <c r="DI120" s="1017"/>
      <c r="DJ120" s="1017"/>
      <c r="DK120" s="1017"/>
      <c r="DL120" s="1017">
        <v>3111576</v>
      </c>
      <c r="DM120" s="1017"/>
      <c r="DN120" s="1017"/>
      <c r="DO120" s="1017"/>
      <c r="DP120" s="1017"/>
      <c r="DQ120" s="1017">
        <v>2807246</v>
      </c>
      <c r="DR120" s="1017"/>
      <c r="DS120" s="1017"/>
      <c r="DT120" s="1017"/>
      <c r="DU120" s="1017"/>
      <c r="DV120" s="1018">
        <v>24</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239</v>
      </c>
      <c r="AB121" s="1049"/>
      <c r="AC121" s="1049"/>
      <c r="AD121" s="1049"/>
      <c r="AE121" s="1050"/>
      <c r="AF121" s="1051" t="s">
        <v>239</v>
      </c>
      <c r="AG121" s="1049"/>
      <c r="AH121" s="1049"/>
      <c r="AI121" s="1049"/>
      <c r="AJ121" s="1050"/>
      <c r="AK121" s="1051" t="s">
        <v>239</v>
      </c>
      <c r="AL121" s="1049"/>
      <c r="AM121" s="1049"/>
      <c r="AN121" s="1049"/>
      <c r="AO121" s="1050"/>
      <c r="AP121" s="1052" t="s">
        <v>239</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7607224</v>
      </c>
      <c r="BR121" s="1010"/>
      <c r="BS121" s="1010"/>
      <c r="BT121" s="1010"/>
      <c r="BU121" s="1010"/>
      <c r="BV121" s="1010">
        <v>7066199</v>
      </c>
      <c r="BW121" s="1010"/>
      <c r="BX121" s="1010"/>
      <c r="BY121" s="1010"/>
      <c r="BZ121" s="1010"/>
      <c r="CA121" s="1010">
        <v>6450497</v>
      </c>
      <c r="CB121" s="1010"/>
      <c r="CC121" s="1010"/>
      <c r="CD121" s="1010"/>
      <c r="CE121" s="1010"/>
      <c r="CF121" s="1004">
        <v>55.2</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3510</v>
      </c>
      <c r="DH121" s="1010"/>
      <c r="DI121" s="1010"/>
      <c r="DJ121" s="1010"/>
      <c r="DK121" s="1010"/>
      <c r="DL121" s="1010">
        <v>3151</v>
      </c>
      <c r="DM121" s="1010"/>
      <c r="DN121" s="1010"/>
      <c r="DO121" s="1010"/>
      <c r="DP121" s="1010"/>
      <c r="DQ121" s="1010">
        <v>1857</v>
      </c>
      <c r="DR121" s="1010"/>
      <c r="DS121" s="1010"/>
      <c r="DT121" s="1010"/>
      <c r="DU121" s="1010"/>
      <c r="DV121" s="1011">
        <v>0</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239</v>
      </c>
      <c r="AB122" s="1049"/>
      <c r="AC122" s="1049"/>
      <c r="AD122" s="1049"/>
      <c r="AE122" s="1050"/>
      <c r="AF122" s="1051" t="s">
        <v>239</v>
      </c>
      <c r="AG122" s="1049"/>
      <c r="AH122" s="1049"/>
      <c r="AI122" s="1049"/>
      <c r="AJ122" s="1050"/>
      <c r="AK122" s="1051" t="s">
        <v>239</v>
      </c>
      <c r="AL122" s="1049"/>
      <c r="AM122" s="1049"/>
      <c r="AN122" s="1049"/>
      <c r="AO122" s="1050"/>
      <c r="AP122" s="1052" t="s">
        <v>239</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21453033</v>
      </c>
      <c r="BR122" s="1088"/>
      <c r="BS122" s="1088"/>
      <c r="BT122" s="1088"/>
      <c r="BU122" s="1088"/>
      <c r="BV122" s="1088">
        <v>21297960</v>
      </c>
      <c r="BW122" s="1088"/>
      <c r="BX122" s="1088"/>
      <c r="BY122" s="1088"/>
      <c r="BZ122" s="1088"/>
      <c r="CA122" s="1088">
        <v>21096406</v>
      </c>
      <c r="CB122" s="1088"/>
      <c r="CC122" s="1088"/>
      <c r="CD122" s="1088"/>
      <c r="CE122" s="1088"/>
      <c r="CF122" s="1108">
        <v>180.5</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239</v>
      </c>
      <c r="AB123" s="1049"/>
      <c r="AC123" s="1049"/>
      <c r="AD123" s="1049"/>
      <c r="AE123" s="1050"/>
      <c r="AF123" s="1051" t="s">
        <v>239</v>
      </c>
      <c r="AG123" s="1049"/>
      <c r="AH123" s="1049"/>
      <c r="AI123" s="1049"/>
      <c r="AJ123" s="1050"/>
      <c r="AK123" s="1051" t="s">
        <v>239</v>
      </c>
      <c r="AL123" s="1049"/>
      <c r="AM123" s="1049"/>
      <c r="AN123" s="1049"/>
      <c r="AO123" s="1050"/>
      <c r="AP123" s="1052" t="s">
        <v>239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468</v>
      </c>
      <c r="BP123" s="1096"/>
      <c r="BQ123" s="1155">
        <v>33694143</v>
      </c>
      <c r="BR123" s="1156"/>
      <c r="BS123" s="1156"/>
      <c r="BT123" s="1156"/>
      <c r="BU123" s="1156"/>
      <c r="BV123" s="1156">
        <v>33505021</v>
      </c>
      <c r="BW123" s="1156"/>
      <c r="BX123" s="1156"/>
      <c r="BY123" s="1156"/>
      <c r="BZ123" s="1156"/>
      <c r="CA123" s="1156">
        <v>32798905</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239</v>
      </c>
      <c r="AB124" s="1049"/>
      <c r="AC124" s="1049"/>
      <c r="AD124" s="1049"/>
      <c r="AE124" s="1050"/>
      <c r="AF124" s="1051" t="s">
        <v>239</v>
      </c>
      <c r="AG124" s="1049"/>
      <c r="AH124" s="1049"/>
      <c r="AI124" s="1049"/>
      <c r="AJ124" s="1050"/>
      <c r="AK124" s="1051" t="s">
        <v>239</v>
      </c>
      <c r="AL124" s="1049"/>
      <c r="AM124" s="1049"/>
      <c r="AN124" s="1049"/>
      <c r="AO124" s="1050"/>
      <c r="AP124" s="1052" t="s">
        <v>239</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239</v>
      </c>
      <c r="BR124" s="1118"/>
      <c r="BS124" s="1118"/>
      <c r="BT124" s="1118"/>
      <c r="BU124" s="1118"/>
      <c r="BV124" s="1118" t="s">
        <v>239</v>
      </c>
      <c r="BW124" s="1118"/>
      <c r="BX124" s="1118"/>
      <c r="BY124" s="1118"/>
      <c r="BZ124" s="1118"/>
      <c r="CA124" s="1118" t="s">
        <v>239</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239</v>
      </c>
      <c r="DH124" s="1074"/>
      <c r="DI124" s="1074"/>
      <c r="DJ124" s="1074"/>
      <c r="DK124" s="1075"/>
      <c r="DL124" s="1073" t="s">
        <v>239</v>
      </c>
      <c r="DM124" s="1074"/>
      <c r="DN124" s="1074"/>
      <c r="DO124" s="1074"/>
      <c r="DP124" s="1075"/>
      <c r="DQ124" s="1073" t="s">
        <v>239</v>
      </c>
      <c r="DR124" s="1074"/>
      <c r="DS124" s="1074"/>
      <c r="DT124" s="1074"/>
      <c r="DU124" s="1075"/>
      <c r="DV124" s="1076" t="s">
        <v>239</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239</v>
      </c>
      <c r="AB125" s="1049"/>
      <c r="AC125" s="1049"/>
      <c r="AD125" s="1049"/>
      <c r="AE125" s="1050"/>
      <c r="AF125" s="1051" t="s">
        <v>239</v>
      </c>
      <c r="AG125" s="1049"/>
      <c r="AH125" s="1049"/>
      <c r="AI125" s="1049"/>
      <c r="AJ125" s="1050"/>
      <c r="AK125" s="1051" t="s">
        <v>239</v>
      </c>
      <c r="AL125" s="1049"/>
      <c r="AM125" s="1049"/>
      <c r="AN125" s="1049"/>
      <c r="AO125" s="1050"/>
      <c r="AP125" s="1052" t="s">
        <v>239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239</v>
      </c>
      <c r="DH125" s="1017"/>
      <c r="DI125" s="1017"/>
      <c r="DJ125" s="1017"/>
      <c r="DK125" s="1017"/>
      <c r="DL125" s="1017" t="s">
        <v>239</v>
      </c>
      <c r="DM125" s="1017"/>
      <c r="DN125" s="1017"/>
      <c r="DO125" s="1017"/>
      <c r="DP125" s="1017"/>
      <c r="DQ125" s="1017" t="s">
        <v>239</v>
      </c>
      <c r="DR125" s="1017"/>
      <c r="DS125" s="1017"/>
      <c r="DT125" s="1017"/>
      <c r="DU125" s="1017"/>
      <c r="DV125" s="1018" t="s">
        <v>239</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239</v>
      </c>
      <c r="AB126" s="1049"/>
      <c r="AC126" s="1049"/>
      <c r="AD126" s="1049"/>
      <c r="AE126" s="1050"/>
      <c r="AF126" s="1051" t="s">
        <v>239</v>
      </c>
      <c r="AG126" s="1049"/>
      <c r="AH126" s="1049"/>
      <c r="AI126" s="1049"/>
      <c r="AJ126" s="1050"/>
      <c r="AK126" s="1051" t="s">
        <v>239</v>
      </c>
      <c r="AL126" s="1049"/>
      <c r="AM126" s="1049"/>
      <c r="AN126" s="1049"/>
      <c r="AO126" s="1050"/>
      <c r="AP126" s="1052" t="s">
        <v>239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239</v>
      </c>
      <c r="DH126" s="1010"/>
      <c r="DI126" s="1010"/>
      <c r="DJ126" s="1010"/>
      <c r="DK126" s="1010"/>
      <c r="DL126" s="1010" t="s">
        <v>239</v>
      </c>
      <c r="DM126" s="1010"/>
      <c r="DN126" s="1010"/>
      <c r="DO126" s="1010"/>
      <c r="DP126" s="1010"/>
      <c r="DQ126" s="1010" t="s">
        <v>239</v>
      </c>
      <c r="DR126" s="1010"/>
      <c r="DS126" s="1010"/>
      <c r="DT126" s="1010"/>
      <c r="DU126" s="1010"/>
      <c r="DV126" s="1011" t="s">
        <v>239</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239</v>
      </c>
      <c r="AB127" s="1049"/>
      <c r="AC127" s="1049"/>
      <c r="AD127" s="1049"/>
      <c r="AE127" s="1050"/>
      <c r="AF127" s="1051" t="s">
        <v>239</v>
      </c>
      <c r="AG127" s="1049"/>
      <c r="AH127" s="1049"/>
      <c r="AI127" s="1049"/>
      <c r="AJ127" s="1050"/>
      <c r="AK127" s="1051" t="s">
        <v>239</v>
      </c>
      <c r="AL127" s="1049"/>
      <c r="AM127" s="1049"/>
      <c r="AN127" s="1049"/>
      <c r="AO127" s="1050"/>
      <c r="AP127" s="1052" t="s">
        <v>239</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239</v>
      </c>
      <c r="DH127" s="1010"/>
      <c r="DI127" s="1010"/>
      <c r="DJ127" s="1010"/>
      <c r="DK127" s="1010"/>
      <c r="DL127" s="1010" t="s">
        <v>239</v>
      </c>
      <c r="DM127" s="1010"/>
      <c r="DN127" s="1010"/>
      <c r="DO127" s="1010"/>
      <c r="DP127" s="1010"/>
      <c r="DQ127" s="1010" t="s">
        <v>239</v>
      </c>
      <c r="DR127" s="1010"/>
      <c r="DS127" s="1010"/>
      <c r="DT127" s="1010"/>
      <c r="DU127" s="1010"/>
      <c r="DV127" s="1011" t="s">
        <v>239</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1142772</v>
      </c>
      <c r="AB128" s="1138"/>
      <c r="AC128" s="1138"/>
      <c r="AD128" s="1138"/>
      <c r="AE128" s="1139"/>
      <c r="AF128" s="1140">
        <v>1163475</v>
      </c>
      <c r="AG128" s="1138"/>
      <c r="AH128" s="1138"/>
      <c r="AI128" s="1138"/>
      <c r="AJ128" s="1139"/>
      <c r="AK128" s="1140">
        <v>1192050</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483</v>
      </c>
      <c r="BG128" s="1145"/>
      <c r="BH128" s="1145"/>
      <c r="BI128" s="1145"/>
      <c r="BJ128" s="1145"/>
      <c r="BK128" s="1145"/>
      <c r="BL128" s="1146"/>
      <c r="BM128" s="1144">
        <v>12.9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239</v>
      </c>
      <c r="DH128" s="1130"/>
      <c r="DI128" s="1130"/>
      <c r="DJ128" s="1130"/>
      <c r="DK128" s="1130"/>
      <c r="DL128" s="1130" t="s">
        <v>239</v>
      </c>
      <c r="DM128" s="1130"/>
      <c r="DN128" s="1130"/>
      <c r="DO128" s="1130"/>
      <c r="DP128" s="1130"/>
      <c r="DQ128" s="1130" t="s">
        <v>239</v>
      </c>
      <c r="DR128" s="1130"/>
      <c r="DS128" s="1130"/>
      <c r="DT128" s="1130"/>
      <c r="DU128" s="1130"/>
      <c r="DV128" s="1131" t="s">
        <v>239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13121138</v>
      </c>
      <c r="AB129" s="1049"/>
      <c r="AC129" s="1049"/>
      <c r="AD129" s="1049"/>
      <c r="AE129" s="1050"/>
      <c r="AF129" s="1051">
        <v>13232910</v>
      </c>
      <c r="AG129" s="1049"/>
      <c r="AH129" s="1049"/>
      <c r="AI129" s="1049"/>
      <c r="AJ129" s="1050"/>
      <c r="AK129" s="1051">
        <v>13475971</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487</v>
      </c>
      <c r="BG129" s="1159"/>
      <c r="BH129" s="1159"/>
      <c r="BI129" s="1159"/>
      <c r="BJ129" s="1159"/>
      <c r="BK129" s="1159"/>
      <c r="BL129" s="1160"/>
      <c r="BM129" s="1158">
        <v>17.899999999999999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1682736</v>
      </c>
      <c r="AB130" s="1049"/>
      <c r="AC130" s="1049"/>
      <c r="AD130" s="1049"/>
      <c r="AE130" s="1050"/>
      <c r="AF130" s="1051">
        <v>1754807</v>
      </c>
      <c r="AG130" s="1049"/>
      <c r="AH130" s="1049"/>
      <c r="AI130" s="1049"/>
      <c r="AJ130" s="1050"/>
      <c r="AK130" s="1051">
        <v>1789561</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0.9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11438402</v>
      </c>
      <c r="AB131" s="1074"/>
      <c r="AC131" s="1074"/>
      <c r="AD131" s="1074"/>
      <c r="AE131" s="1075"/>
      <c r="AF131" s="1073">
        <v>11478103</v>
      </c>
      <c r="AG131" s="1074"/>
      <c r="AH131" s="1074"/>
      <c r="AI131" s="1074"/>
      <c r="AJ131" s="1075"/>
      <c r="AK131" s="1073">
        <v>11686410</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239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1.2477791920000001</v>
      </c>
      <c r="AB132" s="1190"/>
      <c r="AC132" s="1190"/>
      <c r="AD132" s="1190"/>
      <c r="AE132" s="1191"/>
      <c r="AF132" s="1192">
        <v>0.69106367099999999</v>
      </c>
      <c r="AG132" s="1190"/>
      <c r="AH132" s="1190"/>
      <c r="AI132" s="1190"/>
      <c r="AJ132" s="1191"/>
      <c r="AK132" s="1192">
        <v>0.98215790800000002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0.2</v>
      </c>
      <c r="AB133" s="1173"/>
      <c r="AC133" s="1173"/>
      <c r="AD133" s="1173"/>
      <c r="AE133" s="1174"/>
      <c r="AF133" s="1172">
        <v>0.5</v>
      </c>
      <c r="AG133" s="1173"/>
      <c r="AH133" s="1173"/>
      <c r="AI133" s="1173"/>
      <c r="AJ133" s="1174"/>
      <c r="AK133" s="1172">
        <v>0.9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8wJcWpLjaalrY6zN7PmXSlepVkGZRWo6Imdk2mAAiCJZgw9thcfAGPMmUSnDAD+ZKyRyRjKMpoDKzOksGXUmw==" saltValue="i6yoooy1/y1gHvDUARzw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I22" zoomScaleNormal="85" zoomScaleSheetLayoutView="100" workbookViewId="0">
      <selection activeCell="CN51" sqref="CN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Btqrt3IIdFl65Z/en0LRs3GhZA5HJaA/P4Hza3KAQ1WBxHiYIrF4Qekt4PgI51/t8v8ynRlRtmh5zqIzrRi/Q==" saltValue="6UHgPaYsa3U6e0gZRlmi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2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Dgqqxhf9iPbjvgRRB+GA8hu5+seXfm+yqsl8pfx54NwLJvFdD6jbaXFydvnkTuISMzxa6uK2qkou3DUVX521A==" saltValue="Uqn05tyhA3Yxwe/wFp73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N7" sqref="AN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2899474</v>
      </c>
      <c r="AP9" s="312">
        <v>40388</v>
      </c>
      <c r="AQ9" s="313">
        <v>57145</v>
      </c>
      <c r="AR9" s="314">
        <v>-29.3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237939</v>
      </c>
      <c r="AP10" s="315">
        <v>3314</v>
      </c>
      <c r="AQ10" s="316">
        <v>3801</v>
      </c>
      <c r="AR10" s="317">
        <v>-12.8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506342</v>
      </c>
      <c r="AP11" s="315">
        <v>7053</v>
      </c>
      <c r="AQ11" s="316">
        <v>6723</v>
      </c>
      <c r="AR11" s="317">
        <v>4.9000000000000004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6806</v>
      </c>
      <c r="AP12" s="315">
        <v>95</v>
      </c>
      <c r="AQ12" s="316">
        <v>959</v>
      </c>
      <c r="AR12" s="317">
        <v>-90.1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1</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194876</v>
      </c>
      <c r="AP14" s="315">
        <v>2715</v>
      </c>
      <c r="AQ14" s="316">
        <v>2728</v>
      </c>
      <c r="AR14" s="317">
        <v>-0.5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52421</v>
      </c>
      <c r="AP15" s="315">
        <v>730</v>
      </c>
      <c r="AQ15" s="316">
        <v>1349</v>
      </c>
      <c r="AR15" s="317">
        <v>-45.9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-264458</v>
      </c>
      <c r="AP16" s="315">
        <v>-3684</v>
      </c>
      <c r="AQ16" s="316">
        <v>-4270</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3633400</v>
      </c>
      <c r="AP17" s="315">
        <v>50612</v>
      </c>
      <c r="AQ17" s="316">
        <v>68438</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4.4400000000000004</v>
      </c>
      <c r="AP21" s="328">
        <v>6.23</v>
      </c>
      <c r="AQ21" s="329">
        <v>-1.79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100.4</v>
      </c>
      <c r="AP22" s="333">
        <v>98.5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2564551</v>
      </c>
      <c r="AP32" s="342">
        <v>35723</v>
      </c>
      <c r="AQ32" s="343">
        <v>33979</v>
      </c>
      <c r="AR32" s="344">
        <v>5.0999999999999996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15</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393412</v>
      </c>
      <c r="AP35" s="342">
        <v>5480</v>
      </c>
      <c r="AQ35" s="343">
        <v>9031</v>
      </c>
      <c r="AR35" s="344">
        <v>-39.299999999999997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92483</v>
      </c>
      <c r="AP36" s="342">
        <v>1288</v>
      </c>
      <c r="AQ36" s="343">
        <v>1893</v>
      </c>
      <c r="AR36" s="344">
        <v>-32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45944</v>
      </c>
      <c r="AP37" s="342">
        <v>640</v>
      </c>
      <c r="AQ37" s="343">
        <v>1352</v>
      </c>
      <c r="AR37" s="344">
        <v>-52.7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509</v>
      </c>
      <c r="AP38" s="345" t="s">
        <v>509</v>
      </c>
      <c r="AQ38" s="346">
        <v>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-1192050</v>
      </c>
      <c r="AP39" s="342">
        <v>-16605</v>
      </c>
      <c r="AQ39" s="343">
        <v>-6634</v>
      </c>
      <c r="AR39" s="344">
        <v>150.30000000000001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-1789561</v>
      </c>
      <c r="AP40" s="342">
        <v>-24928</v>
      </c>
      <c r="AQ40" s="343">
        <v>-28305</v>
      </c>
      <c r="AR40" s="344">
        <v>-11.9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114779</v>
      </c>
      <c r="AP41" s="342">
        <v>1599</v>
      </c>
      <c r="AQ41" s="343">
        <v>11332</v>
      </c>
      <c r="AR41" s="344">
        <v>-85.9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5283958</v>
      </c>
      <c r="AN51" s="364">
        <v>73813</v>
      </c>
      <c r="AO51" s="365">
        <v>65.400000000000006</v>
      </c>
      <c r="AP51" s="366">
        <v>66255</v>
      </c>
      <c r="AQ51" s="367">
        <v>3.6</v>
      </c>
      <c r="AR51" s="368">
        <v>61.8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4036364</v>
      </c>
      <c r="AN52" s="372">
        <v>56385</v>
      </c>
      <c r="AO52" s="373">
        <v>81.7</v>
      </c>
      <c r="AP52" s="374">
        <v>31822</v>
      </c>
      <c r="AQ52" s="375">
        <v>8.8000000000000007</v>
      </c>
      <c r="AR52" s="376">
        <v>72.900000000000006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3638684</v>
      </c>
      <c r="AN53" s="364">
        <v>50639</v>
      </c>
      <c r="AO53" s="365">
        <v>-31.4</v>
      </c>
      <c r="AP53" s="366">
        <v>47278</v>
      </c>
      <c r="AQ53" s="367">
        <v>-28.6</v>
      </c>
      <c r="AR53" s="368">
        <v>-2.8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2771101</v>
      </c>
      <c r="AN54" s="372">
        <v>38565</v>
      </c>
      <c r="AO54" s="373">
        <v>-31.6</v>
      </c>
      <c r="AP54" s="374">
        <v>24096</v>
      </c>
      <c r="AQ54" s="375">
        <v>-24.3</v>
      </c>
      <c r="AR54" s="376">
        <v>-7.3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4264913</v>
      </c>
      <c r="AN55" s="364">
        <v>59305</v>
      </c>
      <c r="AO55" s="365">
        <v>17.100000000000001</v>
      </c>
      <c r="AP55" s="366">
        <v>44504</v>
      </c>
      <c r="AQ55" s="367">
        <v>-5.9</v>
      </c>
      <c r="AR55" s="368">
        <v>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2638604</v>
      </c>
      <c r="AN56" s="372">
        <v>36691</v>
      </c>
      <c r="AO56" s="373">
        <v>-4.9000000000000004</v>
      </c>
      <c r="AP56" s="374">
        <v>25876</v>
      </c>
      <c r="AQ56" s="375">
        <v>7.4</v>
      </c>
      <c r="AR56" s="376">
        <v>-12.3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2684218</v>
      </c>
      <c r="AN57" s="364">
        <v>37345</v>
      </c>
      <c r="AO57" s="365">
        <v>-37</v>
      </c>
      <c r="AP57" s="366">
        <v>47820</v>
      </c>
      <c r="AQ57" s="367">
        <v>7.5</v>
      </c>
      <c r="AR57" s="368">
        <v>-44.5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1946862</v>
      </c>
      <c r="AN58" s="372">
        <v>27086</v>
      </c>
      <c r="AO58" s="373">
        <v>-26.2</v>
      </c>
      <c r="AP58" s="374">
        <v>25855</v>
      </c>
      <c r="AQ58" s="375">
        <v>-0.1</v>
      </c>
      <c r="AR58" s="376">
        <v>-26.1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1862649</v>
      </c>
      <c r="AN59" s="364">
        <v>25946</v>
      </c>
      <c r="AO59" s="365">
        <v>-30.5</v>
      </c>
      <c r="AP59" s="366">
        <v>41934</v>
      </c>
      <c r="AQ59" s="367">
        <v>-12.3</v>
      </c>
      <c r="AR59" s="368">
        <v>-18.2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1178396</v>
      </c>
      <c r="AN60" s="372">
        <v>16414</v>
      </c>
      <c r="AO60" s="373">
        <v>-39.4</v>
      </c>
      <c r="AP60" s="374">
        <v>23352</v>
      </c>
      <c r="AQ60" s="375">
        <v>-9.6999999999999993</v>
      </c>
      <c r="AR60" s="376">
        <v>-29.7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3546884</v>
      </c>
      <c r="AN61" s="379">
        <v>49410</v>
      </c>
      <c r="AO61" s="380">
        <v>-3.3</v>
      </c>
      <c r="AP61" s="381">
        <v>49558</v>
      </c>
      <c r="AQ61" s="382">
        <v>-7.1</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2514265</v>
      </c>
      <c r="AN62" s="372">
        <v>35028</v>
      </c>
      <c r="AO62" s="373">
        <v>-4.0999999999999996</v>
      </c>
      <c r="AP62" s="374">
        <v>26200</v>
      </c>
      <c r="AQ62" s="375">
        <v>-3.6</v>
      </c>
      <c r="AR62" s="376">
        <v>-0.5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VWL7xjMVr/UI14b9CRQsvhVv7wqOeHXZig6AJfNouxZIg3TrGg9nAppBnyvQgAmLeiI1xH8vP98jt8p4LaFXA==" saltValue="MNrh2Vgm0lxlBZVyiR7S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election activeCell="AA66" sqref="AA6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TV1NJFIgRPOiN8J093Ls4x7tvW8uYtC5mc2kMa7Ap0wcNMGbkdxbftvIGpeZuvyjTukFLwMoYNNObTKhZGhQ==" saltValue="VbB682Pl6qAgIeca2IG/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90" zoomScaleNormal="90" zoomScaleSheetLayoutView="55" workbookViewId="0">
      <selection activeCell="AC83" sqref="AC8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2LzJerYCX2jSAGhJ+OQqqWoYrneKE2/r1CNi+eZcssRlThwnt93BG9SHfaHDmjTaBUzrVI3U2GIvVFGuMQ==" saltValue="Kx11fm3yPLBWyBdL2PBa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27.25</v>
      </c>
      <c r="G47" s="12">
        <v>24.31</v>
      </c>
      <c r="H47" s="12">
        <v>21.29</v>
      </c>
      <c r="I47" s="12">
        <v>22.62</v>
      </c>
      <c r="J47" s="13">
        <v>23.17</v>
      </c>
    </row>
    <row r="48" spans="2:10" ht="57.75" customHeight="1" x14ac:dyDescent="0.15">
      <c r="B48" s="14"/>
      <c r="C48" s="1234" t="s">
        <v>4</v>
      </c>
      <c r="D48" s="1234"/>
      <c r="E48" s="1235"/>
      <c r="F48" s="15">
        <v>4.42</v>
      </c>
      <c r="G48" s="16">
        <v>5.16</v>
      </c>
      <c r="H48" s="16">
        <v>4.93</v>
      </c>
      <c r="I48" s="16">
        <v>4.49</v>
      </c>
      <c r="J48" s="17">
        <v>4.74</v>
      </c>
    </row>
    <row r="49" spans="2:10" ht="57.75" customHeight="1" thickBot="1" x14ac:dyDescent="0.2">
      <c r="B49" s="18"/>
      <c r="C49" s="1236" t="s">
        <v>5</v>
      </c>
      <c r="D49" s="1236"/>
      <c r="E49" s="1237"/>
      <c r="F49" s="19">
        <v>4.5599999999999996</v>
      </c>
      <c r="G49" s="20" t="s">
        <v>555</v>
      </c>
      <c r="H49" s="20" t="s">
        <v>556</v>
      </c>
      <c r="I49" s="20">
        <v>1.86</v>
      </c>
      <c r="J49" s="21">
        <v>2.76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1+oS+L+pPrh6H6lHfhM/LW8XdJDsvLfaX5RbrUl0cSVYbll0JiR9gtO9WLcoHMi0sl3xP1nH4Hei5I+BEKitw==" saltValue="LHWGHThs/npU9yTa/oea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2020-03-12T10:21:59Z</cp:lastPrinted>
  <dcterms:created xsi:type="dcterms:W3CDTF">2020-02-10T05:52:03Z</dcterms:created>
  <dcterms:modified xsi:type="dcterms:W3CDTF">2020-08-31T01:11:14Z</dcterms:modified>
  <cp:category/>
</cp:coreProperties>
</file>