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1094\Desktop\"/>
    </mc:Choice>
  </mc:AlternateContent>
  <bookViews>
    <workbookView xWindow="0" yWindow="0" windowWidth="15360" windowHeight="7635" tabRatio="81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<sst xmlns="http://schemas.openxmlformats.org/spreadsheetml/2006/main" count="1129" uniqueCount="640">
  <si>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</si>
  <si>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</si>
  <si>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</si>
  <si>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</si>
  <si>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</si>
  <si>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</si>
  <si>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</si>
  <si>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</si>
  <si>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</si>
  <si>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</si>
  <si>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</si>
  <si>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</si>
  <si>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</si>
  <si>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</si>
  <si>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</si>
  <si>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</si>
  <si>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</si>
  <si>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</si>
  <si>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</si>
  <si>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</si>
  <si>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</si>
  <si>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</si>
  <si>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</si>
  <si>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</si>
  <si>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</si>
  <si>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</si>
  <si>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</si>
  <si>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</si>
  <si>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</si>
  <si>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</si>
  <si>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</si>
  <si>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</si>
  <si>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</si>
  <si>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</si>
  <si>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</si>
  <si>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</si>
  <si>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</si>
  <si>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</si>
  <si>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</si>
  <si>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</si>
  <si>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</si>
  <si>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</si>
  <si>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</si>
  <si>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</si>
  <si>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</si>
  <si>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</si>
  <si>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</si>
  <si>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</si>
  <si>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</si>
  <si>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</si>
  <si>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</si>
  <si>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</si>
  <si>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</si>
  <si>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</si>
  <si>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</si>
  <si>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</si>
  <si>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</si>
  <si>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</si>
  <si>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</si>
  <si>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</si>
  <si>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</si>
  <si>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</si>
  <si>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</si>
  <si>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</si>
  <si>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</si>
  <si>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</si>
  <si>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</si>
  <si>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</si>
  <si>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</si>
  <si>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</si>
  <si>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</si>
  <si>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</si>
  <si>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</si>
  <si>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</si>
  <si>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</si>
  <si>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</si>
  <si>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</si>
  <si>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</si>
  <si>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</si>
  <si>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</si>
  <si>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</si>
  <si>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</si>
  <si>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</si>
  <si>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</si>
  <si>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</si>
  <si>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</si>
  <si>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</si>
  <si>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</si>
  <si>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</si>
  <si>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</si>
  <si>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</si>
  <si>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</si>
  <si>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</si>
  <si>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</si>
  <si>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</si>
  <si>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</si>
  <si>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</si>
  <si>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</si>
  <si>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</si>
  <si>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</si>
  <si>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</si>
  <si>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</si>
  <si>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</si>
  <si>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</si>
  <si>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</si>
  <si>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</si>
  <si>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</si>
  <si>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</si>
  <si>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</si>
  <si>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</si>
  <si>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</si>
  <si>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</si>
  <si>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</si>
  <si>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</si>
  <si>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</si>
  <si>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</si>
  <si>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</si>
  <si>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</si>
  <si>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</si>
  <si>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</si>
  <si>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</si>
  <si>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</si>
  <si>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</si>
  <si>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</si>
  <si>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</si>
  <si>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</si>
  <si>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</si>
  <si>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</si>
  <si>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</si>
  <si>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</si>
  <si>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</si>
  <si>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</si>
  <si>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</si>
  <si>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</si>
  <si>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</si>
  <si>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</si>
  <si>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</si>
  <si>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</si>
  <si>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</si>
  <si>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</si>
  <si>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</si>
  <si>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</si>
  <si>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</si>
  <si>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</si>
  <si>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</si>
  <si>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</si>
  <si>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</si>
  <si>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</si>
  <si>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</si>
  <si>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</si>
  <si>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</si>
  <si>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</si>
  <si>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</si>
  <si>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</si>
  <si>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</si>
  <si>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</si>
  <si>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</si>
  <si>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</si>
  <si>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</si>
  <si>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</si>
  <si>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</si>
  <si>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</si>
  <si>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</si>
  <si>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</si>
  <si>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</si>
  <si>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</si>
  <si>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</si>
  <si>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</si>
  <si>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</si>
  <si>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</si>
  <si>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</si>
  <si>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</si>
  <si>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</si>
  <si>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</si>
  <si>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</si>
  <si>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</si>
  <si>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</si>
  <si>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</si>
  <si>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</si>
  <si>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</si>
  <si>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</si>
  <si>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</si>
  <si>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</si>
  <si>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</si>
  <si>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</si>
  <si>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</si>
  <si>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</si>
  <si>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</si>
  <si>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</si>
  <si>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</si>
  <si>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</si>
  <si>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</si>
  <si>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</si>
  <si>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</si>
  <si>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</si>
  <si>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</si>
  <si>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</si>
  <si>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</si>
  <si>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</si>
  <si>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</si>
  <si>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</si>
  <si>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</si>
  <si>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</si>
  <si>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</si>
  <si>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</si>
  <si>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</si>
  <si>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</si>
  <si>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</si>
  <si>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</si>
  <si>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</si>
  <si>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福岡県宗像市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</si>
  <si>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</si>
  <si>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</si>
  <si>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</si>
  <si>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</si>
  <si>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</si>
  <si>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</si>
  <si>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</si>
  <si>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</si>
  <si>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</si>
  <si>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</si>
  <si>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</si>
  <si>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</si>
  <si>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</si>
  <si>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</si>
  <si>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</si>
  <si>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</si>
  <si>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</si>
  <si>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</si>
  <si>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</si>
  <si>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</si>
  <si>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</si>
  <si>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</si>
  <si>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</si>
  <si>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</si>
  <si>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</si>
  <si>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</si>
  <si>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</si>
  <si>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</si>
  <si>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</si>
  <si>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</si>
  <si>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</si>
  <si>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</si>
  <si>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</si>
  <si>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</si>
  <si>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</si>
  <si>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</si>
  <si>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</si>
  <si>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</si>
  <si>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</si>
  <si>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</si>
  <si>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</si>
  <si>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</si>
  <si>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</si>
  <si>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</si>
  <si>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</si>
  <si>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</si>
  <si>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</si>
  <si>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</si>
  <si>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</si>
  <si>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</si>
  <si>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</si>
  <si>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</si>
  <si>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</si>
  <si>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</si>
  <si>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</si>
  <si>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</si>
  <si>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</si>
  <si>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</si>
  <si>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</si>
  <si>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</si>
  <si>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</si>
  <si>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</si>
  <si>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</si>
  <si>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</si>
  <si>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</si>
  <si>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</si>
  <si>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</si>
  <si>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</si>
  <si>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</si>
  <si>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</si>
  <si>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</si>
  <si>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</si>
  <si>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</si>
  <si>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</si>
  <si>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</si>
  <si>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</si>
  <si>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</si>
  <si>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</si>
  <si>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</si>
  <si>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</si>
  <si>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</si>
  <si>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</si>
  <si>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</si>
  <si>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</si>
  <si>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</si>
  <si>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</si>
  <si>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</si>
  <si>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</si>
  <si>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</si>
  <si>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</si>
  <si>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</si>
  <si>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</si>
  <si>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</si>
  <si>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</si>
  <si>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</si>
  <si>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</si>
  <si>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</si>
  <si>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</si>
  <si>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</si>
  <si>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</si>
  <si>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</si>
  <si>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</si>
  <si>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</si>
  <si>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</si>
  <si>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</si>
  <si>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</si>
  <si>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</si>
  <si>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</si>
  <si>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</si>
  <si>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</si>
  <si>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</si>
  <si>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</si>
  <si>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</si>
  <si>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</si>
  <si>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</si>
  <si>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</si>
  <si>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</si>
  <si>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</si>
  <si>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</si>
  <si>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</si>
  <si>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</si>
  <si>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</si>
  <si>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</si>
  <si>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</si>
  <si>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</si>
  <si>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</si>
  <si>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</si>
  <si>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</si>
  <si>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</si>
  <si>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</si>
  <si>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</si>
  <si>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</si>
  <si>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</si>
  <si>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</si>
  <si>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</si>
  <si>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</si>
  <si>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</si>
  <si>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</si>
  <si>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</si>
  <si>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</si>
  <si>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</si>
  <si>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</si>
  <si>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</si>
  <si>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</si>
  <si>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</si>
  <si>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</si>
  <si>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</si>
  <si>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</si>
  <si>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福岡県宗像市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</si>
  <si>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</si>
  <si>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</si>
  <si>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</si>
  <si>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</si>
  <si>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</si>
  <si>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</si>
  <si>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</si>
  <si>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</si>
  <si>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</si>
  <si>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</si>
  <si>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</si>
  <si>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</si>
  <si>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</si>
  <si>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</si>
  <si>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</si>
  <si>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</si>
  <si>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</si>
  <si>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</si>
  <si>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</si>
  <si>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</si>
  <si>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</si>
  <si>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</si>
  <si>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</si>
  <si>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</si>
  <si>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</si>
  <si>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</si>
  <si>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</si>
  <si>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</si>
  <si>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</si>
  <si>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</si>
  <si>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</si>
  <si>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</si>
  <si>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</si>
  <si>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</si>
  <si>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</si>
  <si>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</si>
  <si>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</si>
  <si>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</si>
  <si>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</si>
  <si>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</si>
  <si>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</si>
  <si>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渡船事業特別会計</t>
    <phoneticPr fontId="5"/>
  </si>
  <si>
    <t>法非適用企業</t>
    <phoneticPr fontId="5"/>
  </si>
  <si>
    <t>漁業集落排水処理施設事業特別会計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</si>
  <si>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</si>
  <si>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</si>
  <si>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</si>
  <si>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</si>
  <si>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</si>
  <si>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</si>
  <si>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</si>
  <si>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</si>
  <si>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</si>
  <si>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</si>
  <si>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</si>
  <si>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</si>
  <si>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</si>
  <si>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</si>
  <si>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</si>
  <si>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</si>
  <si>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</si>
  <si>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</si>
  <si>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</si>
  <si>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</si>
  <si>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</si>
  <si>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</si>
  <si>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</si>
  <si>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</si>
  <si>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</si>
  <si>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</si>
  <si>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</si>
  <si>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</si>
  <si>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</si>
  <si>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</si>
  <si>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</si>
  <si>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</si>
  <si>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</si>
  <si>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</si>
  <si>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</si>
  <si>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</si>
  <si>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</si>
  <si>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</si>
  <si>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</si>
  <si>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</si>
  <si>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</si>
  <si>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</si>
  <si>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</si>
  <si>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</si>
  <si>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</si>
  <si>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</si>
  <si>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</si>
  <si>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</si>
  <si>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</si>
  <si>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</si>
  <si>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</si>
  <si>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</si>
  <si>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</si>
  <si>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</si>
  <si>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</si>
  <si>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</si>
  <si>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</si>
  <si>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</si>
  <si>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</si>
  <si>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</si>
  <si>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</si>
  <si>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</si>
  <si>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</si>
  <si>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</si>
  <si>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</si>
  <si>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</si>
  <si>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</si>
  <si>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</si>
  <si>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</si>
  <si>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</si>
  <si>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</si>
  <si>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</si>
  <si>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</si>
  <si>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</si>
  <si>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</si>
  <si>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</si>
  <si>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</si>
  <si>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</si>
  <si>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</si>
  <si>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</si>
  <si>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</si>
  <si>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</si>
  <si>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</si>
  <si>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</si>
  <si>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</si>
  <si>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</si>
  <si>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</si>
  <si>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</si>
  <si>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</si>
  <si>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</si>
  <si>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</si>
  <si>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</si>
  <si>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</si>
  <si>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</si>
  <si>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</si>
  <si>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</si>
  <si>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</si>
  <si>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</si>
  <si>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</si>
  <si>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</si>
  <si>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</si>
  <si>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</si>
  <si>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</si>
  <si>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</si>
  <si>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</si>
  <si>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</si>
  <si>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</si>
  <si>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</si>
  <si>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</si>
  <si>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</si>
  <si>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</si>
  <si>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</si>
  <si>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</si>
  <si>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</si>
  <si>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</si>
  <si>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</si>
  <si>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</si>
  <si>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</si>
  <si>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</si>
  <si>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</si>
  <si>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</si>
  <si>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</si>
  <si>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</si>
  <si>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</si>
  <si>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</si>
  <si>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</si>
  <si>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</si>
  <si>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</si>
  <si>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</si>
  <si>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</si>
  <si>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</si>
  <si>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</si>
  <si>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</si>
  <si>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</si>
  <si>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</si>
  <si>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</si>
  <si>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</si>
  <si>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</si>
  <si>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</si>
  <si>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1.56</t>
  </si>
  <si>
    <t>下水道事業会計</t>
  </si>
  <si>
    <t>一般会計</t>
  </si>
  <si>
    <t>介護保険特別会計（保険事業勘定）</t>
  </si>
  <si>
    <t>国民健康保険特別会計（事業勘定）</t>
  </si>
  <si>
    <t>後期高齢者医療特別会計</t>
  </si>
  <si>
    <t>住宅新築資金等貸付事業特別会計</t>
  </si>
  <si>
    <t>国民健康保険特別会計（直営診療施設勘定）</t>
  </si>
  <si>
    <t>漁業集落排水処理施設事業特別会計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</si>
  <si>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</si>
  <si>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</si>
  <si>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</si>
  <si>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</si>
  <si>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</si>
  <si>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</si>
  <si>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</si>
  <si>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</si>
  <si>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</si>
  <si>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</si>
  <si>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</si>
  <si>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</si>
  <si>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</si>
  <si>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</si>
  <si>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</si>
  <si>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</si>
  <si>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</si>
  <si>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</si>
  <si>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</si>
  <si>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</si>
  <si>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</si>
  <si>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</si>
  <si>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</si>
  <si>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</si>
  <si>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</si>
  <si>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</si>
  <si>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</si>
  <si>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</si>
  <si>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</si>
  <si>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</si>
  <si>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</si>
  <si>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</si>
  <si>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宗像ユリックス</t>
    <rPh sb="0" eb="2">
      <t>ムナカタ</t>
    </rPh>
    <phoneticPr fontId="2"/>
  </si>
  <si>
    <t>-</t>
    <phoneticPr fontId="2"/>
  </si>
  <si>
    <t>-</t>
    <phoneticPr fontId="2"/>
  </si>
  <si>
    <t>-</t>
    <phoneticPr fontId="2"/>
  </si>
  <si>
    <t>-</t>
    <phoneticPr fontId="2"/>
  </si>
  <si>
    <t>宗像市土地開発公社</t>
    <rPh sb="0" eb="2">
      <t>ムナカタ</t>
    </rPh>
    <rPh sb="2" eb="3">
      <t>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</si>
  <si>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</si>
  <si>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</si>
  <si>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</si>
  <si>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</si>
  <si>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</si>
  <si>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</si>
  <si>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</si>
  <si>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</si>
  <si>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</si>
  <si>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公共施設等維持更新基金</t>
    <rPh sb="0" eb="4">
      <t>コウキョウシセツ</t>
    </rPh>
    <rPh sb="4" eb="5">
      <t>トウ</t>
    </rPh>
    <rPh sb="5" eb="7">
      <t>イジ</t>
    </rPh>
    <rPh sb="7" eb="9">
      <t>コウシン</t>
    </rPh>
    <rPh sb="9" eb="11">
      <t>キキン</t>
    </rPh>
    <phoneticPr fontId="2"/>
  </si>
  <si>
    <t>元気なまちづくり基金</t>
    <rPh sb="0" eb="2">
      <t>ゲンキ</t>
    </rPh>
    <rPh sb="8" eb="10">
      <t>キキン</t>
    </rPh>
    <phoneticPr fontId="2"/>
  </si>
  <si>
    <t>ふるさと基金</t>
    <rPh sb="4" eb="6">
      <t>キキン</t>
    </rPh>
    <phoneticPr fontId="2"/>
  </si>
  <si>
    <t>離島振興基金</t>
    <rPh sb="0" eb="2">
      <t>リトウ</t>
    </rPh>
    <rPh sb="2" eb="4">
      <t>シンコウ</t>
    </rPh>
    <rPh sb="4" eb="6">
      <t>キキン</t>
    </rPh>
    <phoneticPr fontId="2"/>
  </si>
  <si>
    <t>可動井堰維持管理基金</t>
    <rPh sb="0" eb="2">
      <t>カドウ</t>
    </rPh>
    <rPh sb="2" eb="3">
      <t>イ</t>
    </rPh>
    <rPh sb="3" eb="4">
      <t>セキ</t>
    </rPh>
    <rPh sb="4" eb="6">
      <t>イジ</t>
    </rPh>
    <rPh sb="6" eb="8">
      <t>カンリ</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</si>
  <si>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</si>
  <si>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</si>
  <si>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</si>
  <si>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</si>
  <si>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</si>
  <si>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</si>
  <si>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</si>
  <si>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</si>
  <si>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</si>
  <si>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</si>
  <si>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</si>
  <si>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</si>
  <si>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宗像地区事務組合（一般会計）</t>
    <rPh sb="0" eb="2">
      <t>ムナカタ</t>
    </rPh>
    <rPh sb="2" eb="4">
      <t>チク</t>
    </rPh>
    <rPh sb="4" eb="6">
      <t>ジム</t>
    </rPh>
    <rPh sb="6" eb="8">
      <t>クミアイ</t>
    </rPh>
    <rPh sb="9" eb="11">
      <t>イッパン</t>
    </rPh>
    <rPh sb="11" eb="13">
      <t>カイケイ</t>
    </rPh>
    <phoneticPr fontId="2"/>
  </si>
  <si>
    <t>宗像地区事務組合（急患センター事業特別会計）</t>
    <rPh sb="0" eb="2">
      <t>ムナカタ</t>
    </rPh>
    <rPh sb="2" eb="4">
      <t>チク</t>
    </rPh>
    <rPh sb="4" eb="6">
      <t>ジム</t>
    </rPh>
    <rPh sb="6" eb="8">
      <t>クミアイ</t>
    </rPh>
    <rPh sb="9" eb="11">
      <t>キュウカン</t>
    </rPh>
    <rPh sb="15" eb="17">
      <t>ジギョウ</t>
    </rPh>
    <rPh sb="17" eb="19">
      <t>トクベツ</t>
    </rPh>
    <rPh sb="19" eb="21">
      <t>カイケイ</t>
    </rPh>
    <phoneticPr fontId="2"/>
  </si>
  <si>
    <t>宗像地区事務組合（水道事業会計）</t>
    <rPh sb="0" eb="2">
      <t>ムナカタ</t>
    </rPh>
    <rPh sb="2" eb="4">
      <t>チク</t>
    </rPh>
    <rPh sb="4" eb="6">
      <t>ジム</t>
    </rPh>
    <rPh sb="6" eb="8">
      <t>クミアイ</t>
    </rPh>
    <rPh sb="9" eb="11">
      <t>スイドウ</t>
    </rPh>
    <rPh sb="11" eb="13">
      <t>ジギョウ</t>
    </rPh>
    <rPh sb="13" eb="15">
      <t>カイケイ</t>
    </rPh>
    <phoneticPr fontId="2"/>
  </si>
  <si>
    <t>宗像地区事務組合（大島簡易水道事業特別会計）</t>
    <rPh sb="0" eb="2">
      <t>ムナカタ</t>
    </rPh>
    <rPh sb="2" eb="4">
      <t>チク</t>
    </rPh>
    <rPh sb="4" eb="6">
      <t>ジム</t>
    </rPh>
    <rPh sb="6" eb="8">
      <t>クミアイ</t>
    </rPh>
    <rPh sb="9" eb="11">
      <t>オオシマ</t>
    </rPh>
    <rPh sb="11" eb="13">
      <t>カンイ</t>
    </rPh>
    <rPh sb="13" eb="15">
      <t>スイドウ</t>
    </rPh>
    <rPh sb="15" eb="17">
      <t>ジギョウ</t>
    </rPh>
    <rPh sb="17" eb="19">
      <t>トクベツ</t>
    </rPh>
    <rPh sb="19" eb="21">
      <t>カイケイ</t>
    </rPh>
    <phoneticPr fontId="2"/>
  </si>
  <si>
    <t>宗像地区事務組合（本木簡易水道事業特別会計）</t>
    <rPh sb="0" eb="2">
      <t>ムナカタ</t>
    </rPh>
    <rPh sb="2" eb="4">
      <t>チク</t>
    </rPh>
    <rPh sb="4" eb="6">
      <t>ジム</t>
    </rPh>
    <rPh sb="6" eb="8">
      <t>クミアイ</t>
    </rPh>
    <rPh sb="9" eb="10">
      <t>ホン</t>
    </rPh>
    <rPh sb="10" eb="11">
      <t>キ</t>
    </rPh>
    <rPh sb="11" eb="13">
      <t>カンイ</t>
    </rPh>
    <rPh sb="13" eb="15">
      <t>スイドウ</t>
    </rPh>
    <rPh sb="15" eb="17">
      <t>ジギョウ</t>
    </rPh>
    <rPh sb="17" eb="19">
      <t>トクベツ</t>
    </rPh>
    <rPh sb="19" eb="21">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</si>
  <si>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</si>
  <si>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</si>
  <si>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</si>
  <si>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</si>
  <si>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繰上償還を実施することで将来負担額の抑制に努めている。また、財政調整基金及びその他特目基金の保有により、充当可能財源が将来負担額を大きく上回る状況にある。今後も財政安定化プランに示しているとおり、適切な財政運営に努めるもの。</t>
    <rPh sb="0" eb="2">
      <t>ケイカク</t>
    </rPh>
    <rPh sb="2" eb="3">
      <t>テキ</t>
    </rPh>
    <rPh sb="4" eb="6">
      <t>クリアゲ</t>
    </rPh>
    <rPh sb="6" eb="8">
      <t>ショウカン</t>
    </rPh>
    <rPh sb="9" eb="11">
      <t>ジッシ</t>
    </rPh>
    <rPh sb="16" eb="18">
      <t>ショウライ</t>
    </rPh>
    <rPh sb="18" eb="20">
      <t>フタン</t>
    </rPh>
    <rPh sb="20" eb="21">
      <t>ガク</t>
    </rPh>
    <rPh sb="22" eb="24">
      <t>ヨクセイ</t>
    </rPh>
    <rPh sb="25" eb="26">
      <t>ツト</t>
    </rPh>
    <rPh sb="34" eb="36">
      <t>ザイセイ</t>
    </rPh>
    <rPh sb="36" eb="38">
      <t>チョウセイ</t>
    </rPh>
    <rPh sb="38" eb="40">
      <t>キキン</t>
    </rPh>
    <rPh sb="40" eb="41">
      <t>オヨ</t>
    </rPh>
    <rPh sb="44" eb="45">
      <t>タ</t>
    </rPh>
    <rPh sb="45" eb="46">
      <t>トク</t>
    </rPh>
    <rPh sb="46" eb="47">
      <t>モク</t>
    </rPh>
    <rPh sb="47" eb="49">
      <t>キキン</t>
    </rPh>
    <rPh sb="50" eb="52">
      <t>ホユウ</t>
    </rPh>
    <rPh sb="56" eb="58">
      <t>ジュウトウ</t>
    </rPh>
    <rPh sb="58" eb="60">
      <t>カノウ</t>
    </rPh>
    <rPh sb="60" eb="62">
      <t>ザイゲン</t>
    </rPh>
    <rPh sb="63" eb="65">
      <t>ショウライ</t>
    </rPh>
    <rPh sb="65" eb="67">
      <t>フタン</t>
    </rPh>
    <rPh sb="67" eb="68">
      <t>ガク</t>
    </rPh>
    <rPh sb="69" eb="70">
      <t>オオ</t>
    </rPh>
    <rPh sb="72" eb="74">
      <t>ウワマワ</t>
    </rPh>
    <rPh sb="75" eb="77">
      <t>ジョウキョウ</t>
    </rPh>
    <rPh sb="81" eb="83">
      <t>コンゴ</t>
    </rPh>
    <rPh sb="84" eb="86">
      <t>ザイセイ</t>
    </rPh>
    <rPh sb="86" eb="89">
      <t>アンテイカ</t>
    </rPh>
    <rPh sb="93" eb="94">
      <t>シメ</t>
    </rPh>
    <rPh sb="102" eb="104">
      <t>テキセツ</t>
    </rPh>
    <rPh sb="105" eb="107">
      <t>ザイセイ</t>
    </rPh>
    <rPh sb="107" eb="109">
      <t>ウンエイ</t>
    </rPh>
    <rPh sb="110" eb="11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</si>
  <si>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</si>
  <si>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</si>
  <si>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</si>
  <si>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</si>
  <si>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</si>
  <si>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</si>
  <si>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</si>
  <si>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</si>
  <si>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となっている。これは、継続的な繰上償還の実施により償還利子の軽減を図っているためである。今後も、財政状況に応じて繰上償還を検討するとともに、公共施設等の維持更新のため、宗像市アセットマネジメント推進計画に基づき、事業費を精査した上で計画的に地方債を発行し、将来負担額の増加の抑制に努めるもの。</t>
    <rPh sb="0" eb="2">
      <t>ショウライ</t>
    </rPh>
    <rPh sb="2" eb="4">
      <t>フタン</t>
    </rPh>
    <rPh sb="4" eb="6">
      <t>ヒリツ</t>
    </rPh>
    <rPh sb="7" eb="9">
      <t>ジッシツ</t>
    </rPh>
    <rPh sb="9" eb="12">
      <t>コウサイヒ</t>
    </rPh>
    <rPh sb="12" eb="14">
      <t>ヒリツ</t>
    </rPh>
    <rPh sb="15" eb="17">
      <t>ルイジ</t>
    </rPh>
    <rPh sb="17" eb="19">
      <t>ダンタイ</t>
    </rPh>
    <rPh sb="20" eb="22">
      <t>ヒカク</t>
    </rPh>
    <rPh sb="24" eb="25">
      <t>ヒク</t>
    </rPh>
    <rPh sb="26" eb="28">
      <t>スイジュン</t>
    </rPh>
    <rPh sb="39" eb="41">
      <t>ケイゾク</t>
    </rPh>
    <rPh sb="41" eb="42">
      <t>テキ</t>
    </rPh>
    <rPh sb="43" eb="45">
      <t>クリアゲ</t>
    </rPh>
    <rPh sb="45" eb="47">
      <t>ショウカン</t>
    </rPh>
    <rPh sb="48" eb="50">
      <t>ジッシ</t>
    </rPh>
    <rPh sb="53" eb="55">
      <t>ショウカン</t>
    </rPh>
    <rPh sb="55" eb="57">
      <t>リシ</t>
    </rPh>
    <rPh sb="58" eb="60">
      <t>ケイゲン</t>
    </rPh>
    <rPh sb="61" eb="62">
      <t>ハカ</t>
    </rPh>
    <rPh sb="72" eb="74">
      <t>コンゴ</t>
    </rPh>
    <rPh sb="76" eb="78">
      <t>ザイセイ</t>
    </rPh>
    <rPh sb="78" eb="80">
      <t>ジョウキョウ</t>
    </rPh>
    <rPh sb="81" eb="82">
      <t>オウ</t>
    </rPh>
    <rPh sb="84" eb="86">
      <t>クリアゲ</t>
    </rPh>
    <rPh sb="86" eb="88">
      <t>ショウカン</t>
    </rPh>
    <rPh sb="89" eb="91">
      <t>ケントウ</t>
    </rPh>
    <rPh sb="98" eb="100">
      <t>コウキョウ</t>
    </rPh>
    <rPh sb="100" eb="102">
      <t>シセツ</t>
    </rPh>
    <rPh sb="102" eb="103">
      <t>トウ</t>
    </rPh>
    <rPh sb="104" eb="106">
      <t>イジ</t>
    </rPh>
    <rPh sb="106" eb="108">
      <t>コウシン</t>
    </rPh>
    <rPh sb="112" eb="115">
      <t>ムナカタシ</t>
    </rPh>
    <rPh sb="125" eb="127">
      <t>スイシン</t>
    </rPh>
    <rPh sb="127" eb="129">
      <t>ケイカク</t>
    </rPh>
    <rPh sb="130" eb="131">
      <t>モト</t>
    </rPh>
    <rPh sb="134" eb="136">
      <t>ジギョウ</t>
    </rPh>
    <rPh sb="136" eb="137">
      <t>ヒ</t>
    </rPh>
    <rPh sb="138" eb="140">
      <t>セイサ</t>
    </rPh>
    <rPh sb="142" eb="143">
      <t>ウエ</t>
    </rPh>
    <rPh sb="144" eb="147">
      <t>ケイカクテキ</t>
    </rPh>
    <rPh sb="148" eb="151">
      <t>チホウサイ</t>
    </rPh>
    <rPh sb="152" eb="154">
      <t>ハッコウ</t>
    </rPh>
    <rPh sb="156" eb="158">
      <t>ショウライ</t>
    </rPh>
    <rPh sb="158" eb="160">
      <t>フタン</t>
    </rPh>
    <rPh sb="160" eb="161">
      <t>ガク</t>
    </rPh>
    <rPh sb="162" eb="164">
      <t>ゾウカ</t>
    </rPh>
    <rPh sb="165" eb="167">
      <t>ヨクセイ</t>
    </rPh>
    <rPh sb="168" eb="169">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</si>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</sst>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2AE2-4701-B08A-9A85DF6051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48310</c:v>
                </c:pt>
                <c:pt idx="1">
                  <c:v>43288</c:v>
                </c:pt>
                <c:pt idx="2">
                  <c:v>35168</c:v>
                </c:pt>
                <c:pt idx="3">
                  <c:v>54774</c:v>
                </c:pt>
                <c:pt idx="4">
                  <c:v>41509</c:v>
                </c:pt>
              </c:numCache>
            </c:numRef>
          </c:val>
          <c:smooth val="0"/>
          <c:extLst>
            <c:ext xmlns:c16="http://schemas.microsoft.com/office/drawing/2014/chart" uri="{C3380CC4-5D6E-409C-BE32-E72D297353CC}">
              <c16:uniqueId val="{00000001-2AE2-4701-B08A-9A85DF6051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2.0299999999999998</c:v>
                </c:pt>
                <c:pt idx="1">
                  <c:v>1.77</c:v>
                </c:pt>
                <c:pt idx="2">
                  <c:v>3.22</c:v>
                </c:pt>
                <c:pt idx="3">
                  <c:v>5.28</c:v>
                </c:pt>
                <c:pt idx="4">
                  <c:v>2.25</c:v>
                </c:pt>
              </c:numCache>
            </c:numRef>
          </c:val>
          <c:extLst>
            <c:ext xmlns:c16="http://schemas.microsoft.com/office/drawing/2014/chart" uri="{C3380CC4-5D6E-409C-BE32-E72D297353CC}">
              <c16:uniqueId val="{00000000-BD56-44F5-8F50-3FD2DB16F3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39.18</c:v>
                </c:pt>
                <c:pt idx="1">
                  <c:v>32.130000000000003</c:v>
                </c:pt>
                <c:pt idx="2">
                  <c:v>31.59</c:v>
                </c:pt>
                <c:pt idx="3">
                  <c:v>30.44</c:v>
                </c:pt>
                <c:pt idx="4">
                  <c:v>26.74</c:v>
                </c:pt>
              </c:numCache>
            </c:numRef>
          </c:val>
          <c:extLst>
            <c:ext xmlns:c16="http://schemas.microsoft.com/office/drawing/2014/chart" uri="{C3380CC4-5D6E-409C-BE32-E72D297353CC}">
              <c16:uniqueId val="{00000001-BD56-44F5-8F50-3FD2DB16F3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6.14</c:v>
                </c:pt>
                <c:pt idx="1">
                  <c:v>0.35</c:v>
                </c:pt>
                <c:pt idx="2">
                  <c:v>0.79</c:v>
                </c:pt>
                <c:pt idx="3">
                  <c:v>4.08</c:v>
                </c:pt>
                <c:pt idx="4">
                  <c:v>-1.56</c:v>
                </c:pt>
              </c:numCache>
            </c:numRef>
          </c:val>
          <c:smooth val="0"/>
          <c:extLst>
            <c:ext xmlns:c16="http://schemas.microsoft.com/office/drawing/2014/chart" uri="{C3380CC4-5D6E-409C-BE32-E72D297353CC}">
              <c16:uniqueId val="{00000002-BD56-44F5-8F50-3FD2DB16F3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0.09</c:v>
                </c:pt>
                <c:pt idx="8">
                  <c:v>#N/A</c:v>
                </c:pt>
                <c:pt idx="9">
                  <c:v>0</c:v>
                </c:pt>
              </c:numCache>
            </c:numRef>
          </c:val>
          <c:extLst>
            <c:ext xmlns:c16="http://schemas.microsoft.com/office/drawing/2014/chart" uri="{C3380CC4-5D6E-409C-BE32-E72D297353CC}">
              <c16:uniqueId val="{00000000-CAC3-4097-8888-67F8D9268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C3-4097-8888-67F8D9268A3E}"/>
            </c:ext>
          </c:extLst>
        </c:ser>
        <c:ser>
          <c:idx val="2"/>
          <c:order val="2"/>
          <c:tx>
            <c:strRef>
              <c:f>データシート!$A$29</c:f>
              <c:strCache>
                <c:ptCount val="1"/>
                <c:pt idx="0">
                  <c:v>漁業集落排水処理施設事業特別会計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2-CAC3-4097-8888-67F8D9268A3E}"/>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C3-4097-8888-67F8D9268A3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0.01</c:v>
                </c:pt>
                <c:pt idx="8">
                  <c:v>#N/A</c:v>
                </c:pt>
                <c:pt idx="9">
                  <c:v>0.03</c:v>
                </c:pt>
              </c:numCache>
            </c:numRef>
          </c:val>
          <c:extLst>
            <c:ext xmlns:c16="http://schemas.microsoft.com/office/drawing/2014/chart" uri="{C3380CC4-5D6E-409C-BE32-E72D297353CC}">
              <c16:uniqueId val="{00000004-CAC3-4097-8888-67F8D9268A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0.22</c:v>
                </c:pt>
                <c:pt idx="4">
                  <c:v>#N/A</c:v>
                </c:pt>
                <c:pt idx="5">
                  <c:v>0.21</c:v>
                </c:pt>
                <c:pt idx="6">
                  <c:v>#N/A</c:v>
                </c:pt>
                <c:pt idx="7">
                  <c:v>0.23</c:v>
                </c:pt>
                <c:pt idx="8">
                  <c:v>#N/A</c:v>
                </c:pt>
                <c:pt idx="9">
                  <c:v>0.24</c:v>
                </c:pt>
              </c:numCache>
            </c:numRef>
          </c:val>
          <c:extLst>
            <c:ext xmlns:c16="http://schemas.microsoft.com/office/drawing/2014/chart" uri="{C3380CC4-5D6E-409C-BE32-E72D297353CC}">
              <c16:uniqueId val="{00000005-CAC3-4097-8888-67F8D9268A3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1.34</c:v>
                </c:pt>
                <c:pt idx="2">
                  <c:v>#N/A</c:v>
                </c:pt>
                <c:pt idx="3">
                  <c:v>1.88</c:v>
                </c:pt>
                <c:pt idx="4">
                  <c:v>#N/A</c:v>
                </c:pt>
                <c:pt idx="5">
                  <c:v>1.94</c:v>
                </c:pt>
                <c:pt idx="6">
                  <c:v>#N/A</c:v>
                </c:pt>
                <c:pt idx="7">
                  <c:v>2.0299999999999998</c:v>
                </c:pt>
                <c:pt idx="8">
                  <c:v>#N/A</c:v>
                </c:pt>
                <c:pt idx="9">
                  <c:v>0.7</c:v>
                </c:pt>
              </c:numCache>
            </c:numRef>
          </c:val>
          <c:extLst>
            <c:ext xmlns:c16="http://schemas.microsoft.com/office/drawing/2014/chart" uri="{C3380CC4-5D6E-409C-BE32-E72D297353CC}">
              <c16:uniqueId val="{00000006-CAC3-4097-8888-67F8D9268A3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0.85</c:v>
                </c:pt>
                <c:pt idx="4">
                  <c:v>#N/A</c:v>
                </c:pt>
                <c:pt idx="5">
                  <c:v>0.88</c:v>
                </c:pt>
                <c:pt idx="6">
                  <c:v>#N/A</c:v>
                </c:pt>
                <c:pt idx="7">
                  <c:v>0.89</c:v>
                </c:pt>
                <c:pt idx="8">
                  <c:v>#N/A</c:v>
                </c:pt>
                <c:pt idx="9">
                  <c:v>1.07</c:v>
                </c:pt>
              </c:numCache>
            </c:numRef>
          </c:val>
          <c:extLst>
            <c:ext xmlns:c16="http://schemas.microsoft.com/office/drawing/2014/chart" uri="{C3380CC4-5D6E-409C-BE32-E72D297353CC}">
              <c16:uniqueId val="{00000007-CAC3-4097-8888-67F8D9268A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2.0099999999999998</c:v>
                </c:pt>
                <c:pt idx="2">
                  <c:v>#N/A</c:v>
                </c:pt>
                <c:pt idx="3">
                  <c:v>1.75</c:v>
                </c:pt>
                <c:pt idx="4">
                  <c:v>#N/A</c:v>
                </c:pt>
                <c:pt idx="5">
                  <c:v>3.18</c:v>
                </c:pt>
                <c:pt idx="6">
                  <c:v>#N/A</c:v>
                </c:pt>
                <c:pt idx="7">
                  <c:v>5.27</c:v>
                </c:pt>
                <c:pt idx="8">
                  <c:v>#N/A</c:v>
                </c:pt>
                <c:pt idx="9">
                  <c:v>2.21</c:v>
                </c:pt>
              </c:numCache>
            </c:numRef>
          </c:val>
          <c:extLst>
            <c:ext xmlns:c16="http://schemas.microsoft.com/office/drawing/2014/chart" uri="{C3380CC4-5D6E-409C-BE32-E72D297353CC}">
              <c16:uniqueId val="{00000008-CAC3-4097-8888-67F8D9268A3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5.03</c:v>
                </c:pt>
                <c:pt idx="4">
                  <c:v>#N/A</c:v>
                </c:pt>
                <c:pt idx="5">
                  <c:v>5.66</c:v>
                </c:pt>
                <c:pt idx="6">
                  <c:v>#N/A</c:v>
                </c:pt>
                <c:pt idx="7">
                  <c:v>6.29</c:v>
                </c:pt>
                <c:pt idx="8">
                  <c:v>#N/A</c:v>
                </c:pt>
                <c:pt idx="9">
                  <c:v>6.94</c:v>
                </c:pt>
              </c:numCache>
            </c:numRef>
          </c:val>
          <c:extLst>
            <c:ext xmlns:c16="http://schemas.microsoft.com/office/drawing/2014/chart" uri="{C3380CC4-5D6E-409C-BE32-E72D297353CC}">
              <c16:uniqueId val="{00000009-CAC3-4097-8888-67F8D9268A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4061</c:v>
                </c:pt>
                <c:pt idx="5">
                  <c:v>4017</c:v>
                </c:pt>
                <c:pt idx="8">
                  <c:v>3951</c:v>
                </c:pt>
                <c:pt idx="11">
                  <c:v>3733</c:v>
                </c:pt>
                <c:pt idx="14">
                  <c:v>3689</c:v>
                </c:pt>
              </c:numCache>
            </c:numRef>
          </c:val>
          <c:extLst>
            <c:ext xmlns:c16="http://schemas.microsoft.com/office/drawing/2014/chart" uri="{C3380CC4-5D6E-409C-BE32-E72D297353CC}">
              <c16:uniqueId val="{00000000-FD26-4552-B350-899879952E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26-4552-B350-899879952E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360</c:v>
                </c:pt>
                <c:pt idx="3">
                  <c:v>347</c:v>
                </c:pt>
                <c:pt idx="6">
                  <c:v>376</c:v>
                </c:pt>
                <c:pt idx="9">
                  <c:v>379</c:v>
                </c:pt>
                <c:pt idx="12">
                  <c:v>101</c:v>
                </c:pt>
              </c:numCache>
            </c:numRef>
          </c:val>
          <c:extLst>
            <c:ext xmlns:c16="http://schemas.microsoft.com/office/drawing/2014/chart" uri="{C3380CC4-5D6E-409C-BE32-E72D297353CC}">
              <c16:uniqueId val="{00000002-FD26-4552-B350-899879952E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574</c:v>
                </c:pt>
                <c:pt idx="3">
                  <c:v>569</c:v>
                </c:pt>
                <c:pt idx="6">
                  <c:v>497</c:v>
                </c:pt>
                <c:pt idx="9">
                  <c:v>170</c:v>
                </c:pt>
                <c:pt idx="12">
                  <c:v>167</c:v>
                </c:pt>
              </c:numCache>
            </c:numRef>
          </c:val>
          <c:extLst>
            <c:ext xmlns:c16="http://schemas.microsoft.com/office/drawing/2014/chart" uri="{C3380CC4-5D6E-409C-BE32-E72D297353CC}">
              <c16:uniqueId val="{00000003-FD26-4552-B350-899879952E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448</c:v>
                </c:pt>
                <c:pt idx="3">
                  <c:v>423</c:v>
                </c:pt>
                <c:pt idx="6">
                  <c:v>399</c:v>
                </c:pt>
                <c:pt idx="9">
                  <c:v>374</c:v>
                </c:pt>
                <c:pt idx="12">
                  <c:v>395</c:v>
                </c:pt>
              </c:numCache>
            </c:numRef>
          </c:val>
          <c:extLst>
            <c:ext xmlns:c16="http://schemas.microsoft.com/office/drawing/2014/chart" uri="{C3380CC4-5D6E-409C-BE32-E72D297353CC}">
              <c16:uniqueId val="{00000004-FD26-4552-B350-899879952E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c:v>
                </c:pt>
                <c:pt idx="3">
                  <c:v>33</c:v>
                </c:pt>
                <c:pt idx="6">
                  <c:v>33</c:v>
                </c:pt>
                <c:pt idx="9">
                  <c:v>27</c:v>
                </c:pt>
                <c:pt idx="12">
                  <c:v>20</c:v>
                </c:pt>
              </c:numCache>
            </c:numRef>
          </c:val>
          <c:extLst>
            <c:ext xmlns:c16="http://schemas.microsoft.com/office/drawing/2014/chart" uri="{C3380CC4-5D6E-409C-BE32-E72D297353CC}">
              <c16:uniqueId val="{00000005-FD26-4552-B350-899879952E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6-FD26-4552-B350-899879952E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2720</c:v>
                </c:pt>
                <c:pt idx="3">
                  <c:v>2806</c:v>
                </c:pt>
                <c:pt idx="6">
                  <c:v>2799</c:v>
                </c:pt>
                <c:pt idx="9">
                  <c:v>2652</c:v>
                </c:pt>
                <c:pt idx="12">
                  <c:v>2594</c:v>
                </c:pt>
              </c:numCache>
            </c:numRef>
          </c:val>
          <c:extLst>
            <c:ext xmlns:c16="http://schemas.microsoft.com/office/drawing/2014/chart" uri="{C3380CC4-5D6E-409C-BE32-E72D297353CC}">
              <c16:uniqueId val="{00000007-FD26-4552-B350-899879952E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77</c:v>
                </c:pt>
                <c:pt idx="2">
                  <c:v>#N/A</c:v>
                </c:pt>
                <c:pt idx="3">
                  <c:v>#N/A</c:v>
                </c:pt>
                <c:pt idx="4">
                  <c:v>164</c:v>
                </c:pt>
                <c:pt idx="5">
                  <c:v>#N/A</c:v>
                </c:pt>
                <c:pt idx="6">
                  <c:v>#N/A</c:v>
                </c:pt>
                <c:pt idx="7">
                  <c:v>156</c:v>
                </c:pt>
                <c:pt idx="8">
                  <c:v>#N/A</c:v>
                </c:pt>
                <c:pt idx="9">
                  <c:v>#N/A</c:v>
                </c:pt>
                <c:pt idx="10">
                  <c:v>-128</c:v>
                </c:pt>
                <c:pt idx="11">
                  <c:v>#N/A</c:v>
                </c:pt>
                <c:pt idx="12">
                  <c:v>#N/A</c:v>
                </c:pt>
                <c:pt idx="13">
                  <c:v>-412</c:v>
                </c:pt>
                <c:pt idx="14">
                  <c:v>#N/A</c:v>
                </c:pt>
              </c:numCache>
            </c:numRef>
          </c:val>
          <c:smooth val="0"/>
          <c:extLst>
            <c:ext xmlns:c16="http://schemas.microsoft.com/office/drawing/2014/chart" uri="{C3380CC4-5D6E-409C-BE32-E72D297353CC}">
              <c16:uniqueId val="{00000008-FD26-4552-B350-899879952E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36756</c:v>
                </c:pt>
                <c:pt idx="5">
                  <c:v>35694</c:v>
                </c:pt>
                <c:pt idx="8">
                  <c:v>35224</c:v>
                </c:pt>
                <c:pt idx="11">
                  <c:v>34602</c:v>
                </c:pt>
                <c:pt idx="14">
                  <c:v>35204</c:v>
                </c:pt>
              </c:numCache>
            </c:numRef>
          </c:val>
          <c:extLst>
            <c:ext xmlns:c16="http://schemas.microsoft.com/office/drawing/2014/chart" uri="{C3380CC4-5D6E-409C-BE32-E72D297353CC}">
              <c16:uniqueId val="{00000000-FE89-413B-8555-AA3E81F798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2285</c:v>
                </c:pt>
                <c:pt idx="5">
                  <c:v>2786</c:v>
                </c:pt>
                <c:pt idx="8">
                  <c:v>3145</c:v>
                </c:pt>
                <c:pt idx="11">
                  <c:v>3542</c:v>
                </c:pt>
                <c:pt idx="14">
                  <c:v>2756</c:v>
                </c:pt>
              </c:numCache>
            </c:numRef>
          </c:val>
          <c:extLst>
            <c:ext xmlns:c16="http://schemas.microsoft.com/office/drawing/2014/chart" uri="{C3380CC4-5D6E-409C-BE32-E72D297353CC}">
              <c16:uniqueId val="{00000001-FE89-413B-8555-AA3E81F798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15546</c:v>
                </c:pt>
                <c:pt idx="5">
                  <c:v>15762</c:v>
                </c:pt>
                <c:pt idx="8">
                  <c:v>16253</c:v>
                </c:pt>
                <c:pt idx="11">
                  <c:v>16297</c:v>
                </c:pt>
                <c:pt idx="14">
                  <c:v>15918</c:v>
                </c:pt>
              </c:numCache>
            </c:numRef>
          </c:val>
          <c:extLst>
            <c:ext xmlns:c16="http://schemas.microsoft.com/office/drawing/2014/chart" uri="{C3380CC4-5D6E-409C-BE32-E72D297353CC}">
              <c16:uniqueId val="{00000002-FE89-413B-8555-AA3E81F798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89-413B-8555-AA3E81F798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89-413B-8555-AA3E81F798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89-413B-8555-AA3E81F798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2837</c:v>
                </c:pt>
                <c:pt idx="3">
                  <c:v>2549</c:v>
                </c:pt>
                <c:pt idx="6">
                  <c:v>2523</c:v>
                </c:pt>
                <c:pt idx="9">
                  <c:v>2170</c:v>
                </c:pt>
                <c:pt idx="12">
                  <c:v>1806</c:v>
                </c:pt>
              </c:numCache>
            </c:numRef>
          </c:val>
          <c:extLst>
            <c:ext xmlns:c16="http://schemas.microsoft.com/office/drawing/2014/chart" uri="{C3380CC4-5D6E-409C-BE32-E72D297353CC}">
              <c16:uniqueId val="{00000006-FE89-413B-8555-AA3E81F798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2966</c:v>
                </c:pt>
                <c:pt idx="3">
                  <c:v>2157</c:v>
                </c:pt>
                <c:pt idx="6">
                  <c:v>1746</c:v>
                </c:pt>
                <c:pt idx="9">
                  <c:v>1857</c:v>
                </c:pt>
                <c:pt idx="12">
                  <c:v>2174</c:v>
                </c:pt>
              </c:numCache>
            </c:numRef>
          </c:val>
          <c:extLst>
            <c:ext xmlns:c16="http://schemas.microsoft.com/office/drawing/2014/chart" uri="{C3380CC4-5D6E-409C-BE32-E72D297353CC}">
              <c16:uniqueId val="{00000007-FE89-413B-8555-AA3E81F798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4412</c:v>
                </c:pt>
                <c:pt idx="3">
                  <c:v>4227</c:v>
                </c:pt>
                <c:pt idx="6">
                  <c:v>3970</c:v>
                </c:pt>
                <c:pt idx="9">
                  <c:v>3602</c:v>
                </c:pt>
                <c:pt idx="12">
                  <c:v>3453</c:v>
                </c:pt>
              </c:numCache>
            </c:numRef>
          </c:val>
          <c:extLst>
            <c:ext xmlns:c16="http://schemas.microsoft.com/office/drawing/2014/chart" uri="{C3380CC4-5D6E-409C-BE32-E72D297353CC}">
              <c16:uniqueId val="{00000008-FE89-413B-8555-AA3E81F798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102</c:v>
                </c:pt>
                <c:pt idx="3">
                  <c:v>102</c:v>
                </c:pt>
                <c:pt idx="6">
                  <c:v>103</c:v>
                </c:pt>
                <c:pt idx="9">
                  <c:v>103</c:v>
                </c:pt>
                <c:pt idx="12">
                  <c:v>103</c:v>
                </c:pt>
              </c:numCache>
            </c:numRef>
          </c:val>
          <c:extLst>
            <c:ext xmlns:c16="http://schemas.microsoft.com/office/drawing/2014/chart" uri="{C3380CC4-5D6E-409C-BE32-E72D297353CC}">
              <c16:uniqueId val="{00000009-FE89-413B-8555-AA3E81F798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26841</c:v>
                </c:pt>
                <c:pt idx="3">
                  <c:v>25538</c:v>
                </c:pt>
                <c:pt idx="6">
                  <c:v>24994</c:v>
                </c:pt>
                <c:pt idx="9">
                  <c:v>25768</c:v>
                </c:pt>
                <c:pt idx="12">
                  <c:v>25873</c:v>
                </c:pt>
              </c:numCache>
            </c:numRef>
          </c:val>
          <c:extLst>
            <c:ext xmlns:c16="http://schemas.microsoft.com/office/drawing/2014/chart" uri="{C3380CC4-5D6E-409C-BE32-E72D297353CC}">
              <c16:uniqueId val="{0000000A-FE89-413B-8555-AA3E81F798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89-413B-8555-AA3E81F798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6215</c:v>
                </c:pt>
                <c:pt idx="1">
                  <c:v>5938</c:v>
                </c:pt>
                <c:pt idx="2">
                  <c:v>5234</c:v>
                </c:pt>
              </c:numCache>
            </c:numRef>
          </c:val>
          <c:extLst>
            <c:ext xmlns:c16="http://schemas.microsoft.com/office/drawing/2014/chart" uri="{C3380CC4-5D6E-409C-BE32-E72D297353CC}">
              <c16:uniqueId val="{00000000-5BB2-41F6-ACE0-BE4FAE357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3500</c:v>
                </c:pt>
                <c:pt idx="1">
                  <c:v>2922</c:v>
                </c:pt>
                <c:pt idx="2">
                  <c:v>2951</c:v>
                </c:pt>
              </c:numCache>
            </c:numRef>
          </c:val>
          <c:extLst>
            <c:ext xmlns:c16="http://schemas.microsoft.com/office/drawing/2014/chart" uri="{C3380CC4-5D6E-409C-BE32-E72D297353CC}">
              <c16:uniqueId val="{00000001-5BB2-41F6-ACE0-BE4FAE357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9706</c:v>
                </c:pt>
                <c:pt idx="1">
                  <c:v>10599</c:v>
                </c:pt>
                <c:pt idx="2">
                  <c:v>12211</c:v>
                </c:pt>
              </c:numCache>
            </c:numRef>
          </c:val>
          <c:extLst>
            <c:ext xmlns:c16="http://schemas.microsoft.com/office/drawing/2014/chart" uri="{C3380CC4-5D6E-409C-BE32-E72D297353CC}">
              <c16:uniqueId val="{00000002-5BB2-41F6-ACE0-BE4FAE357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{394EC971-D7A7-4F78-B977-17AD93291E7B}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9CA-4B39-87BD-82D7F45F58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{C2950538-7ACB-4ABD-AF93-4B437C47A3F6}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CA-4B39-87BD-82D7F45F58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{4CFA77A8-83CB-440D-9F92-EA2E93F16C93}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CA-4B39-87BD-82D7F45F58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{2E29DD5F-D323-4602-BBA7-6B488316CA7E}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CA-4B39-87BD-82D7F45F58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{D9CBB559-815E-46D9-B3D3-478F5B9D4CF9}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CA-4B39-87BD-82D7F45F58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{BB682371-69C3-47CE-9468-1BE05DC592EC}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9CA-4B39-87BD-82D7F45F58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{7B0B8CB6-4A51-4578-835A-36F63DFFF763}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9CA-4B39-87BD-82D7F45F58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{D14E010C-BF00-474B-9D67-AB188082F623}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9CA-4B39-87BD-82D7F45F58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{921285B2-3431-4C4C-8FF1-D90420291FB4}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9CA-4B39-87BD-82D7F45F58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60.4</c:v>
                </c:pt>
                <c:pt idx="24">
                  <c:v>60.5</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CA-4B39-87BD-82D7F45F58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{33909BBC-0590-406A-B9F7-97DEA75F49BB}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9CA-4B39-87BD-82D7F45F58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{F64487BB-BF1C-4D02-AF3D-A1EF5EA4A0EA}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CA-4B39-87BD-82D7F45F58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{D8E7B43C-EF71-4C44-B3D9-B56E6CE0027E}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CA-4B39-87BD-82D7F45F58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{0F2F5734-7D00-45D5-8E59-F88EEE41EE52}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CA-4B39-87BD-82D7F45F58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{48E3027F-9AFC-4A0B-BB4C-CEFB893FB210}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CA-4B39-87BD-82D7F45F58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{A4ED8063-FF26-48E4-9650-4D84ECCC76C9}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9CA-4B39-87BD-82D7F45F58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{18EA506C-769C-47ED-B9F5-1B706A67C3F3}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9CA-4B39-87BD-82D7F45F58E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{95B81E28-999D-4DD5-9A91-63CE62C94917}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9CA-4B39-87BD-82D7F45F58E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{3EB52D93-B664-45A0-A938-FA81D7C31259}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9CA-4B39-87BD-82D7F45F58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09CA-4B39-87BD-82D7F45F58E5}"/>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{195D7A09-D896-468A-A190-FBA7166579B8}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32-471A-9B2E-1CA0992C74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{E96DA81C-8DAC-420C-890B-2E4E5CEC3CD0}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2-471A-9B2E-1CA0992C74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{43CAC791-1628-44B2-AF24-C3FC8D70FAA7}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2-471A-9B2E-1CA0992C74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{C938DBF5-A357-448C-BC48-0BBE5329C955}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2-471A-9B2E-1CA0992C74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{5F80DDE1-33E2-487E-B27F-9619682E8F26}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2-471A-9B2E-1CA0992C740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{9FCE5A18-DEAA-418B-8B7B-50A486640C7D}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32-471A-9B2E-1CA0992C740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{A4D4AA0D-8349-434A-9F1B-731540D90C2B}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32-471A-9B2E-1CA0992C740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{6E4C972F-DB87-4B19-A26E-CE33F564F35A}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32-471A-9B2E-1CA0992C740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{76ED1C8D-B57F-49DC-BB92-7E188EC839AE}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32-471A-9B2E-1CA0992C74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0.4</c:v>
                </c:pt>
                <c:pt idx="16">
                  <c:v>0.8</c:v>
                </c:pt>
                <c:pt idx="24">
                  <c:v>0.3</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32-471A-9B2E-1CA0992C74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{3B284AC4-FE5B-4736-9A18-63B8EF92D767}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32-471A-9B2E-1CA0992C74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{DBFE023C-9BF3-42EE-9FDA-43FB1B480E91}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2-471A-9B2E-1CA0992C74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{885DBA0A-7F29-412B-B2CA-A47EB1C441AF}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2-471A-9B2E-1CA0992C74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{087E42CF-D173-47B4-9BB0-6522C8B68B6F}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2-471A-9B2E-1CA0992C74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{25F17638-5807-4EFB-8484-E8E7C0C7DB12}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2-471A-9B2E-1CA0992C740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{11F0B27A-27D5-436A-8F00-F4C5819F79E2}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32-471A-9B2E-1CA0992C740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{28E9B451-69C1-409B-821A-0567B7D9A441}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32-471A-9B2E-1CA0992C740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{A282D4E6-28F1-414F-AEE8-A7C5ADD48955}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32-471A-9B2E-1CA0992C740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{3E733933-4629-4E7D-AD2D-C9E17AEA2F6A}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32-471A-9B2E-1CA0992C74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9532-471A-9B2E-1CA0992C7402}"/>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前年度と比べ、歳出は増加したものの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ヵ年平均では前年度と横ばい。歳入面では、企業誘致等による税収増加に向けた取組みを継続し、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歳出面では、歳入に見合った予算編成を実施するとともに、投資的経費を抑制するなど、徹底的な見直しを実施し、財政基盤の強化に努め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の上昇に歯止めをかけた。減少に転じた要因としては、地方税の増加や一部事務組合に対する補助費等の減少があげられる。今後も、当市の財政収支計画に沿った予算統制を行い、更なる歳出の抑制に努めるもの。</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63754</xdr:rowOff>
    </xdr:to>
    <xdr:cxnSp macro="">
      <xdr:nvCxnSpPr>
        <xdr:cNvPr id="130" name="直線コネクタ 129"/>
        <xdr:cNvCxnSpPr/>
      </xdr:nvCxnSpPr>
      <xdr:spPr>
        <a:xfrm flipV="1">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63754</xdr:rowOff>
    </xdr:to>
    <xdr:cxnSp macro="">
      <xdr:nvCxnSpPr>
        <xdr:cNvPr id="133" name="直線コネクタ 132"/>
        <xdr:cNvCxnSpPr/>
      </xdr:nvCxnSpPr>
      <xdr:spPr>
        <a:xfrm>
          <a:off x="3225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34798</xdr:rowOff>
    </xdr:to>
    <xdr:cxnSp macro="">
      <xdr:nvCxnSpPr>
        <xdr:cNvPr id="136" name="直線コネクタ 135"/>
        <xdr:cNvCxnSpPr/>
      </xdr:nvCxnSpPr>
      <xdr:spPr>
        <a:xfrm>
          <a:off x="2336800" y="105247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66294</xdr:rowOff>
    </xdr:to>
    <xdr:cxnSp macro="">
      <xdr:nvCxnSpPr>
        <xdr:cNvPr id="139" name="直線コネクタ 138"/>
        <xdr:cNvCxnSpPr/>
      </xdr:nvCxnSpPr>
      <xdr:spPr>
        <a:xfrm>
          <a:off x="1447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2" name="テキスト ボックス 151"/>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4" name="テキスト ボックス 153"/>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7" name="楕円 156"/>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8" name="テキスト ボックス 157"/>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に類似団体平均を下回る要因として、ごみ処理業務や消防業務の一部事務組合による運営に加え、民間委託の推進や定員管理の適正化による人件費の削減が図れているもの。今後も同水準を維持できるよう、歳出の抑制に努めるもの。</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135193</xdr:rowOff>
    </xdr:from>
    <xdr:to>
      <xdr:col>23</xdr:col>
      <xdr:colOff>133350</xdr:colOff>
      <xdr:row>82</xdr:row>
      <xdr:rowOff>141802</xdr:rowOff>
    </xdr:to>
    <xdr:cxnSp macro="">
      <xdr:nvCxnSpPr>
        <xdr:cNvPr id="193" name="直線コネクタ 192"/>
        <xdr:cNvCxnSpPr/>
      </xdr:nvCxnSpPr>
      <xdr:spPr>
        <a:xfrm flipV="1">
          <a:off x="4114800" y="14194093"/>
          <a:ext cx="8382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124186</xdr:rowOff>
    </xdr:from>
    <xdr:to>
      <xdr:col>19</xdr:col>
      <xdr:colOff>133350</xdr:colOff>
      <xdr:row>82</xdr:row>
      <xdr:rowOff>141802</xdr:rowOff>
    </xdr:to>
    <xdr:cxnSp macro="">
      <xdr:nvCxnSpPr>
        <xdr:cNvPr id="196" name="直線コネクタ 195"/>
        <xdr:cNvCxnSpPr/>
      </xdr:nvCxnSpPr>
      <xdr:spPr>
        <a:xfrm>
          <a:off x="3225800" y="14183086"/>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116867</xdr:rowOff>
    </xdr:from>
    <xdr:to>
      <xdr:col>15</xdr:col>
      <xdr:colOff>82550</xdr:colOff>
      <xdr:row>82</xdr:row>
      <xdr:rowOff>124186</xdr:rowOff>
    </xdr:to>
    <xdr:cxnSp macro="">
      <xdr:nvCxnSpPr>
        <xdr:cNvPr id="199" name="直線コネクタ 198"/>
        <xdr:cNvCxnSpPr/>
      </xdr:nvCxnSpPr>
      <xdr:spPr>
        <a:xfrm>
          <a:off x="2336800" y="14175767"/>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110754</xdr:rowOff>
    </xdr:from>
    <xdr:to>
      <xdr:col>11</xdr:col>
      <xdr:colOff>31750</xdr:colOff>
      <xdr:row>82</xdr:row>
      <xdr:rowOff>116867</xdr:rowOff>
    </xdr:to>
    <xdr:cxnSp macro="">
      <xdr:nvCxnSpPr>
        <xdr:cNvPr id="202" name="直線コネクタ 201"/>
        <xdr:cNvCxnSpPr/>
      </xdr:nvCxnSpPr>
      <xdr:spPr>
        <a:xfrm>
          <a:off x="1447800" y="14169654"/>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84393</xdr:rowOff>
    </xdr:from>
    <xdr:to>
      <xdr:col>23</xdr:col>
      <xdr:colOff>184150</xdr:colOff>
      <xdr:row>83</xdr:row>
      <xdr:rowOff>14543</xdr:rowOff>
    </xdr:to>
    <xdr:sp macro="" textlink="">
      <xdr:nvSpPr>
        <xdr:cNvPr id="212" name="楕円 211"/>
        <xdr:cNvSpPr/>
      </xdr:nvSpPr>
      <xdr:spPr>
        <a:xfrm>
          <a:off x="4902200" y="141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100920</xdr:rowOff>
    </xdr:from>
    <xdr:ext cx="762000" cy="259045"/>
    <xdr:sp macro="" textlink="">
      <xdr:nvSpPr>
        <xdr:cNvPr id="213" name="人件費・物件費等の状況該当値テキスト"/>
        <xdr:cNvSpPr txBox="1"/>
      </xdr:nvSpPr>
      <xdr:spPr>
        <a:xfrm>
          <a:off x="5041900" y="139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91002</xdr:rowOff>
    </xdr:from>
    <xdr:to>
      <xdr:col>19</xdr:col>
      <xdr:colOff>184150</xdr:colOff>
      <xdr:row>83</xdr:row>
      <xdr:rowOff>21152</xdr:rowOff>
    </xdr:to>
    <xdr:sp macro="" textlink="">
      <xdr:nvSpPr>
        <xdr:cNvPr id="214" name="楕円 213"/>
        <xdr:cNvSpPr/>
      </xdr:nvSpPr>
      <xdr:spPr>
        <a:xfrm>
          <a:off x="4064000" y="141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31329</xdr:rowOff>
    </xdr:from>
    <xdr:ext cx="736600" cy="259045"/>
    <xdr:sp macro="" textlink="">
      <xdr:nvSpPr>
        <xdr:cNvPr id="215" name="テキスト ボックス 214"/>
        <xdr:cNvSpPr txBox="1"/>
      </xdr:nvSpPr>
      <xdr:spPr>
        <a:xfrm>
          <a:off x="3733800" y="1391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73386</xdr:rowOff>
    </xdr:from>
    <xdr:to>
      <xdr:col>15</xdr:col>
      <xdr:colOff>133350</xdr:colOff>
      <xdr:row>83</xdr:row>
      <xdr:rowOff>3536</xdr:rowOff>
    </xdr:to>
    <xdr:sp macro="" textlink="">
      <xdr:nvSpPr>
        <xdr:cNvPr id="216" name="楕円 215"/>
        <xdr:cNvSpPr/>
      </xdr:nvSpPr>
      <xdr:spPr>
        <a:xfrm>
          <a:off x="3175000" y="14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13713</xdr:rowOff>
    </xdr:from>
    <xdr:ext cx="762000" cy="259045"/>
    <xdr:sp macro="" textlink="">
      <xdr:nvSpPr>
        <xdr:cNvPr id="217" name="テキスト ボックス 216"/>
        <xdr:cNvSpPr txBox="1"/>
      </xdr:nvSpPr>
      <xdr:spPr>
        <a:xfrm>
          <a:off x="2844800" y="13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66067</xdr:rowOff>
    </xdr:from>
    <xdr:to>
      <xdr:col>11</xdr:col>
      <xdr:colOff>82550</xdr:colOff>
      <xdr:row>82</xdr:row>
      <xdr:rowOff>167667</xdr:rowOff>
    </xdr:to>
    <xdr:sp macro="" textlink="">
      <xdr:nvSpPr>
        <xdr:cNvPr id="218" name="楕円 217"/>
        <xdr:cNvSpPr/>
      </xdr:nvSpPr>
      <xdr:spPr>
        <a:xfrm>
          <a:off x="22860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6394</xdr:rowOff>
    </xdr:from>
    <xdr:ext cx="762000" cy="259045"/>
    <xdr:sp macro="" textlink="">
      <xdr:nvSpPr>
        <xdr:cNvPr id="219" name="テキスト ボックス 218"/>
        <xdr:cNvSpPr txBox="1"/>
      </xdr:nvSpPr>
      <xdr:spPr>
        <a:xfrm>
          <a:off x="1955800" y="138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59954</xdr:rowOff>
    </xdr:from>
    <xdr:to>
      <xdr:col>7</xdr:col>
      <xdr:colOff>31750</xdr:colOff>
      <xdr:row>82</xdr:row>
      <xdr:rowOff>161554</xdr:rowOff>
    </xdr:to>
    <xdr:sp macro="" textlink="">
      <xdr:nvSpPr>
        <xdr:cNvPr id="220" name="楕円 219"/>
        <xdr:cNvSpPr/>
      </xdr:nvSpPr>
      <xdr:spPr>
        <a:xfrm>
          <a:off x="1397000" y="141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281</xdr:rowOff>
    </xdr:from>
    <xdr:ext cx="762000" cy="259045"/>
    <xdr:sp macro="" textlink="">
      <xdr:nvSpPr>
        <xdr:cNvPr id="221" name="テキスト ボックス 220"/>
        <xdr:cNvSpPr txBox="1"/>
      </xdr:nvSpPr>
      <xdr:spPr>
        <a:xfrm>
          <a:off x="1066800" y="1388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国と同様に既に昇給抑制措置や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歳以上管理職の給与カットを実施しているため、類似団体平均を下回る水準にある。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65314</xdr:rowOff>
    </xdr:to>
    <xdr:cxnSp macro="">
      <xdr:nvCxnSpPr>
        <xdr:cNvPr id="257" name="直線コネクタ 256"/>
        <xdr:cNvCxnSpPr/>
      </xdr:nvCxnSpPr>
      <xdr:spPr>
        <a:xfrm>
          <a:off x="16179800" y="1424305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48079</xdr:rowOff>
    </xdr:to>
    <xdr:cxnSp macro="">
      <xdr:nvCxnSpPr>
        <xdr:cNvPr id="260" name="直線コネクタ 259"/>
        <xdr:cNvCxnSpPr/>
      </xdr:nvCxnSpPr>
      <xdr:spPr>
        <a:xfrm flipV="1">
          <a:off x="15290800" y="142430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48079</xdr:rowOff>
    </xdr:to>
    <xdr:cxnSp macro="">
      <xdr:nvCxnSpPr>
        <xdr:cNvPr id="263" name="直線コネクタ 262"/>
        <xdr:cNvCxnSpPr/>
      </xdr:nvCxnSpPr>
      <xdr:spPr>
        <a:xfrm>
          <a:off x="14401800" y="14449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48079</xdr:rowOff>
    </xdr:to>
    <xdr:cxnSp macro="">
      <xdr:nvCxnSpPr>
        <xdr:cNvPr id="266" name="直線コネクタ 265"/>
        <xdr:cNvCxnSpPr/>
      </xdr:nvCxnSpPr>
      <xdr:spPr>
        <a:xfrm>
          <a:off x="13512800" y="142430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0" name="楕円 279"/>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1" name="テキスト ボックス 280"/>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年度から実施している職員定数適正化計画における「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人削減」の目標に対し、退職者不補充や雇用形態の見直しなどにより、平成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人の削減を行っており、類似団体の平均を下回っている。ただし、時間外勤務が高止まりしていることなどから、今後は人件費全体のバランスを考慮しながら適正に定員管理を行う。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32491</xdr:rowOff>
    </xdr:from>
    <xdr:to>
      <xdr:col>81</xdr:col>
      <xdr:colOff>44450</xdr:colOff>
      <xdr:row>58</xdr:row>
      <xdr:rowOff>60643</xdr:rowOff>
    </xdr:to>
    <xdr:cxnSp macro="">
      <xdr:nvCxnSpPr>
        <xdr:cNvPr id="320" name="直線コネクタ 319"/>
        <xdr:cNvCxnSpPr/>
      </xdr:nvCxnSpPr>
      <xdr:spPr>
        <a:xfrm>
          <a:off x="16179800" y="997659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28469</xdr:rowOff>
    </xdr:from>
    <xdr:to>
      <xdr:col>77</xdr:col>
      <xdr:colOff>44450</xdr:colOff>
      <xdr:row>58</xdr:row>
      <xdr:rowOff>32491</xdr:rowOff>
    </xdr:to>
    <xdr:cxnSp macro="">
      <xdr:nvCxnSpPr>
        <xdr:cNvPr id="323" name="直線コネクタ 322"/>
        <xdr:cNvCxnSpPr/>
      </xdr:nvCxnSpPr>
      <xdr:spPr>
        <a:xfrm>
          <a:off x="15290800" y="99725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24447</xdr:rowOff>
    </xdr:from>
    <xdr:to>
      <xdr:col>72</xdr:col>
      <xdr:colOff>203200</xdr:colOff>
      <xdr:row>58</xdr:row>
      <xdr:rowOff>28469</xdr:rowOff>
    </xdr:to>
    <xdr:cxnSp macro="">
      <xdr:nvCxnSpPr>
        <xdr:cNvPr id="326" name="直線コネクタ 325"/>
        <xdr:cNvCxnSpPr/>
      </xdr:nvCxnSpPr>
      <xdr:spPr>
        <a:xfrm>
          <a:off x="14401800" y="99685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16404</xdr:rowOff>
    </xdr:from>
    <xdr:to>
      <xdr:col>68</xdr:col>
      <xdr:colOff>152400</xdr:colOff>
      <xdr:row>58</xdr:row>
      <xdr:rowOff>24447</xdr:rowOff>
    </xdr:to>
    <xdr:cxnSp macro="">
      <xdr:nvCxnSpPr>
        <xdr:cNvPr id="329" name="直線コネクタ 328"/>
        <xdr:cNvCxnSpPr/>
      </xdr:nvCxnSpPr>
      <xdr:spPr>
        <a:xfrm>
          <a:off x="13512800" y="99605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9843</xdr:rowOff>
    </xdr:from>
    <xdr:to>
      <xdr:col>81</xdr:col>
      <xdr:colOff>95250</xdr:colOff>
      <xdr:row>58</xdr:row>
      <xdr:rowOff>111443</xdr:rowOff>
    </xdr:to>
    <xdr:sp macro="" textlink="">
      <xdr:nvSpPr>
        <xdr:cNvPr id="339" name="楕円 338"/>
        <xdr:cNvSpPr/>
      </xdr:nvSpPr>
      <xdr:spPr>
        <a:xfrm>
          <a:off x="169672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102570</xdr:rowOff>
    </xdr:from>
    <xdr:ext cx="762000" cy="259045"/>
    <xdr:sp macro="" textlink="">
      <xdr:nvSpPr>
        <xdr:cNvPr id="340" name="定員管理の状況該当値テキスト"/>
        <xdr:cNvSpPr txBox="1"/>
      </xdr:nvSpPr>
      <xdr:spPr>
        <a:xfrm>
          <a:off x="17106900" y="98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153141</xdr:rowOff>
    </xdr:from>
    <xdr:to>
      <xdr:col>77</xdr:col>
      <xdr:colOff>95250</xdr:colOff>
      <xdr:row>58</xdr:row>
      <xdr:rowOff>83291</xdr:rowOff>
    </xdr:to>
    <xdr:sp macro="" textlink="">
      <xdr:nvSpPr>
        <xdr:cNvPr id="341" name="楕円 340"/>
        <xdr:cNvSpPr/>
      </xdr:nvSpPr>
      <xdr:spPr>
        <a:xfrm>
          <a:off x="161290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93468</xdr:rowOff>
    </xdr:from>
    <xdr:ext cx="736600" cy="259045"/>
    <xdr:sp macro="" textlink="">
      <xdr:nvSpPr>
        <xdr:cNvPr id="342" name="テキスト ボックス 341"/>
        <xdr:cNvSpPr txBox="1"/>
      </xdr:nvSpPr>
      <xdr:spPr>
        <a:xfrm>
          <a:off x="15798800" y="969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149119</xdr:rowOff>
    </xdr:from>
    <xdr:to>
      <xdr:col>73</xdr:col>
      <xdr:colOff>44450</xdr:colOff>
      <xdr:row>58</xdr:row>
      <xdr:rowOff>79269</xdr:rowOff>
    </xdr:to>
    <xdr:sp macro="" textlink="">
      <xdr:nvSpPr>
        <xdr:cNvPr id="343" name="楕円 342"/>
        <xdr:cNvSpPr/>
      </xdr:nvSpPr>
      <xdr:spPr>
        <a:xfrm>
          <a:off x="15240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89446</xdr:rowOff>
    </xdr:from>
    <xdr:ext cx="762000" cy="259045"/>
    <xdr:sp macro="" textlink="">
      <xdr:nvSpPr>
        <xdr:cNvPr id="344" name="テキスト ボックス 343"/>
        <xdr:cNvSpPr txBox="1"/>
      </xdr:nvSpPr>
      <xdr:spPr>
        <a:xfrm>
          <a:off x="14909800" y="96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145097</xdr:rowOff>
    </xdr:from>
    <xdr:to>
      <xdr:col>68</xdr:col>
      <xdr:colOff>203200</xdr:colOff>
      <xdr:row>58</xdr:row>
      <xdr:rowOff>75247</xdr:rowOff>
    </xdr:to>
    <xdr:sp macro="" textlink="">
      <xdr:nvSpPr>
        <xdr:cNvPr id="345" name="楕円 344"/>
        <xdr:cNvSpPr/>
      </xdr:nvSpPr>
      <xdr:spPr>
        <a:xfrm>
          <a:off x="14351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85424</xdr:rowOff>
    </xdr:from>
    <xdr:ext cx="762000" cy="259045"/>
    <xdr:sp macro="" textlink="">
      <xdr:nvSpPr>
        <xdr:cNvPr id="346" name="テキスト ボックス 345"/>
        <xdr:cNvSpPr txBox="1"/>
      </xdr:nvSpPr>
      <xdr:spPr>
        <a:xfrm>
          <a:off x="14020800" y="9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137054</xdr:rowOff>
    </xdr:from>
    <xdr:to>
      <xdr:col>64</xdr:col>
      <xdr:colOff>152400</xdr:colOff>
      <xdr:row>58</xdr:row>
      <xdr:rowOff>67204</xdr:rowOff>
    </xdr:to>
    <xdr:sp macro="" textlink="">
      <xdr:nvSpPr>
        <xdr:cNvPr id="347" name="楕円 346"/>
        <xdr:cNvSpPr/>
      </xdr:nvSpPr>
      <xdr:spPr>
        <a:xfrm>
          <a:off x="13462000" y="9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77381</xdr:rowOff>
    </xdr:from>
    <xdr:ext cx="762000" cy="259045"/>
    <xdr:sp macro="" textlink="">
      <xdr:nvSpPr>
        <xdr:cNvPr id="348" name="テキスト ボックス 347"/>
        <xdr:cNvSpPr txBox="1"/>
      </xdr:nvSpPr>
      <xdr:spPr>
        <a:xfrm>
          <a:off x="13131800" y="96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一部事務組合の創設費にかかる大きな公債費支払いが終了したことにより、前年度と比べポイントが減少している。今後も、現在の水準の維持に努めるもの。</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23368</xdr:rowOff>
    </xdr:from>
    <xdr:to>
      <xdr:col>81</xdr:col>
      <xdr:colOff>44450</xdr:colOff>
      <xdr:row>39</xdr:row>
      <xdr:rowOff>71628</xdr:rowOff>
    </xdr:to>
    <xdr:cxnSp macro="">
      <xdr:nvCxnSpPr>
        <xdr:cNvPr id="379" name="直線コネクタ 378"/>
        <xdr:cNvCxnSpPr/>
      </xdr:nvCxnSpPr>
      <xdr:spPr>
        <a:xfrm flipV="1">
          <a:off x="16179800" y="67099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71628</xdr:rowOff>
    </xdr:from>
    <xdr:to>
      <xdr:col>77</xdr:col>
      <xdr:colOff>44450</xdr:colOff>
      <xdr:row>39</xdr:row>
      <xdr:rowOff>95758</xdr:rowOff>
    </xdr:to>
    <xdr:cxnSp macro="">
      <xdr:nvCxnSpPr>
        <xdr:cNvPr id="382" name="直線コネクタ 381"/>
        <xdr:cNvCxnSpPr/>
      </xdr:nvCxnSpPr>
      <xdr:spPr>
        <a:xfrm flipV="1">
          <a:off x="15290800" y="67581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95758</xdr:rowOff>
    </xdr:to>
    <xdr:cxnSp macro="">
      <xdr:nvCxnSpPr>
        <xdr:cNvPr id="385" name="直線コネクタ 384"/>
        <xdr:cNvCxnSpPr/>
      </xdr:nvCxnSpPr>
      <xdr:spPr>
        <a:xfrm>
          <a:off x="14401800" y="676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88" name="直線コネクタ 387"/>
        <xdr:cNvCxnSpPr/>
      </xdr:nvCxnSpPr>
      <xdr:spPr>
        <a:xfrm>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144018</xdr:rowOff>
    </xdr:from>
    <xdr:to>
      <xdr:col>81</xdr:col>
      <xdr:colOff>95250</xdr:colOff>
      <xdr:row>39</xdr:row>
      <xdr:rowOff>74168</xdr:rowOff>
    </xdr:to>
    <xdr:sp macro="" textlink="">
      <xdr:nvSpPr>
        <xdr:cNvPr id="398" name="楕円 397"/>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65295</xdr:rowOff>
    </xdr:from>
    <xdr:ext cx="762000" cy="259045"/>
    <xdr:sp macro="" textlink="">
      <xdr:nvSpPr>
        <xdr:cNvPr id="399" name="公債費負担の状況該当値テキスト"/>
        <xdr:cNvSpPr txBox="1"/>
      </xdr:nvSpPr>
      <xdr:spPr>
        <a:xfrm>
          <a:off x="17106900" y="65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20828</xdr:rowOff>
    </xdr:from>
    <xdr:to>
      <xdr:col>77</xdr:col>
      <xdr:colOff>95250</xdr:colOff>
      <xdr:row>39</xdr:row>
      <xdr:rowOff>122428</xdr:rowOff>
    </xdr:to>
    <xdr:sp macro="" textlink="">
      <xdr:nvSpPr>
        <xdr:cNvPr id="400" name="楕円 399"/>
        <xdr:cNvSpPr/>
      </xdr:nvSpPr>
      <xdr:spPr>
        <a:xfrm>
          <a:off x="16129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132605</xdr:rowOff>
    </xdr:from>
    <xdr:ext cx="736600" cy="259045"/>
    <xdr:sp macro="" textlink="">
      <xdr:nvSpPr>
        <xdr:cNvPr id="401" name="テキスト ボックス 400"/>
        <xdr:cNvSpPr txBox="1"/>
      </xdr:nvSpPr>
      <xdr:spPr>
        <a:xfrm>
          <a:off x="15798800" y="647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2" name="楕円 401"/>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3" name="テキスト ボックス 402"/>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4" name="楕円 403"/>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5" name="テキスト ボックス 404"/>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6" name="楕円 405"/>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7" name="テキスト ボックス 406"/>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財政調整基金及びその他特目基金の保有により、充当可能財源が将来負担額を上回っている。今後、財政調整基金の取り崩しを抑制するなど、充当可能財源の維持に努めるもの。</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下回る状態にある。ごみ処理業務や消防業務を一部事務組合で行っていること等が要因としてあげられる。今後も適正な正職員の定数管理を継続して実施するとともに、臨時職員なども含めた全体的な人件費の抑制に努めるもの。</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66040</xdr:rowOff>
    </xdr:to>
    <xdr:cxnSp macro="">
      <xdr:nvCxnSpPr>
        <xdr:cNvPr id="66" name="直線コネクタ 65"/>
        <xdr:cNvCxnSpPr/>
      </xdr:nvCxnSpPr>
      <xdr:spPr>
        <a:xfrm flipV="1">
          <a:off x="3987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xdr:cNvCxnSpPr/>
      </xdr:nvCxnSpPr>
      <xdr:spPr>
        <a:xfrm>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58420</xdr:rowOff>
    </xdr:to>
    <xdr:cxnSp macro="">
      <xdr:nvCxnSpPr>
        <xdr:cNvPr id="72" name="直線コネクタ 71"/>
        <xdr:cNvCxnSpPr/>
      </xdr:nvCxnSpPr>
      <xdr:spPr>
        <a:xfrm>
          <a:off x="2209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27940</xdr:rowOff>
    </xdr:to>
    <xdr:cxnSp macro="">
      <xdr:nvCxnSpPr>
        <xdr:cNvPr id="75" name="直線コネクタ 74"/>
        <xdr:cNvCxnSpPr/>
      </xdr:nvCxnSpPr>
      <xdr:spPr>
        <a:xfrm flipV="1">
          <a:off x="1320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6" name="人件費該当値テキスト"/>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民間委託を積極的に導入して人件費の圧縮に努めてきたことから、従来から物件費に係る経常収支比率が高い傾向にある。今後も民間委託等を推進する一方で経常経費の節減に努めるもの。</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26416</xdr:rowOff>
    </xdr:to>
    <xdr:cxnSp macro="">
      <xdr:nvCxnSpPr>
        <xdr:cNvPr id="125" name="直線コネクタ 124"/>
        <xdr:cNvCxnSpPr/>
      </xdr:nvCxnSpPr>
      <xdr:spPr>
        <a:xfrm>
          <a:off x="15671800" y="30759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161290</xdr:rowOff>
    </xdr:to>
    <xdr:cxnSp macro="">
      <xdr:nvCxnSpPr>
        <xdr:cNvPr id="128" name="直線コネクタ 127"/>
        <xdr:cNvCxnSpPr/>
      </xdr:nvCxnSpPr>
      <xdr:spPr>
        <a:xfrm>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69850</xdr:rowOff>
    </xdr:to>
    <xdr:cxnSp macro="">
      <xdr:nvCxnSpPr>
        <xdr:cNvPr id="131" name="直線コネクタ 130"/>
        <xdr:cNvCxnSpPr/>
      </xdr:nvCxnSpPr>
      <xdr:spPr>
        <a:xfrm>
          <a:off x="13893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14986</xdr:rowOff>
    </xdr:to>
    <xdr:cxnSp macro="">
      <xdr:nvCxnSpPr>
        <xdr:cNvPr id="134" name="直線コネクタ 133"/>
        <xdr:cNvCxnSpPr/>
      </xdr:nvCxnSpPr>
      <xdr:spPr>
        <a:xfrm>
          <a:off x="13004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扶助費の増加の要因として、教育・保育施設型給付事業費や障害児通所支援事業費の増加があげられる。今後も、資格審査等の適正化を図り、上昇傾向に歯止めをかけるもの。</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78015</xdr:rowOff>
    </xdr:to>
    <xdr:cxnSp macro="">
      <xdr:nvCxnSpPr>
        <xdr:cNvPr id="188" name="直線コネクタ 187"/>
        <xdr:cNvCxnSpPr/>
      </xdr:nvCxnSpPr>
      <xdr:spPr>
        <a:xfrm>
          <a:off x="3987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34472</xdr:rowOff>
    </xdr:to>
    <xdr:cxnSp macro="">
      <xdr:nvCxnSpPr>
        <xdr:cNvPr id="191" name="直線コネクタ 190"/>
        <xdr:cNvCxnSpPr/>
      </xdr:nvCxnSpPr>
      <xdr:spPr>
        <a:xfrm>
          <a:off x="3098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1815</xdr:rowOff>
    </xdr:to>
    <xdr:cxnSp macro="">
      <xdr:nvCxnSpPr>
        <xdr:cNvPr id="194" name="直線コネクタ 193"/>
        <xdr:cNvCxnSpPr/>
      </xdr:nvCxnSpPr>
      <xdr:spPr>
        <a:xfrm>
          <a:off x="2209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64407</xdr:rowOff>
    </xdr:to>
    <xdr:cxnSp macro="">
      <xdr:nvCxnSpPr>
        <xdr:cNvPr id="197" name="直線コネクタ 196"/>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2" name="テキスト ボックス 211"/>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と同程度となっている。上昇要因として渡船事業特別会計や介護保険特別会計への繰出金の増加があげられる。今後も各特別会計の適正な財政運営を図り、普通会計の負担額を減らしていくよう努めるもの。</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171087</xdr:rowOff>
    </xdr:to>
    <xdr:cxnSp macro="">
      <xdr:nvCxnSpPr>
        <xdr:cNvPr id="251" name="直線コネクタ 250"/>
        <xdr:cNvCxnSpPr/>
      </xdr:nvCxnSpPr>
      <xdr:spPr>
        <a:xfrm>
          <a:off x="15671800" y="9574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144962</xdr:rowOff>
    </xdr:to>
    <xdr:cxnSp macro="">
      <xdr:nvCxnSpPr>
        <xdr:cNvPr id="254" name="直線コネクタ 253"/>
        <xdr:cNvCxnSpPr/>
      </xdr:nvCxnSpPr>
      <xdr:spPr>
        <a:xfrm>
          <a:off x="14782800" y="9574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144962</xdr:rowOff>
    </xdr:to>
    <xdr:cxnSp macro="">
      <xdr:nvCxnSpPr>
        <xdr:cNvPr id="257" name="直線コネクタ 256"/>
        <xdr:cNvCxnSpPr/>
      </xdr:nvCxnSpPr>
      <xdr:spPr>
        <a:xfrm>
          <a:off x="13893800" y="95289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99241</xdr:rowOff>
    </xdr:to>
    <xdr:cxnSp macro="">
      <xdr:nvCxnSpPr>
        <xdr:cNvPr id="260" name="直線コネクタ 259"/>
        <xdr:cNvCxnSpPr/>
      </xdr:nvCxnSpPr>
      <xdr:spPr>
        <a:xfrm>
          <a:off x="13004800" y="9496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1"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6" name="楕円 275"/>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7" name="テキスト ボックス 276"/>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べ低下している。要因としては、ごみ処理業務を担う一部事務組合への負担金の減少があげられる。引き続き、各団体等への補助金の適正化や企業会計への繰出金の圧縮を行い、経費負担の抑制に努めるもの。</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313" name="直線コネクタ 312"/>
        <xdr:cNvCxnSpPr/>
      </xdr:nvCxnSpPr>
      <xdr:spPr>
        <a:xfrm flipV="1">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14333</xdr:rowOff>
    </xdr:to>
    <xdr:cxnSp macro="">
      <xdr:nvCxnSpPr>
        <xdr:cNvPr id="316" name="直線コネクタ 315"/>
        <xdr:cNvCxnSpPr/>
      </xdr:nvCxnSpPr>
      <xdr:spPr>
        <a:xfrm flipV="1">
          <a:off x="14782800" y="66878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14333</xdr:rowOff>
    </xdr:from>
    <xdr:to>
      <xdr:col>73</xdr:col>
      <xdr:colOff>180975</xdr:colOff>
      <xdr:row>39</xdr:row>
      <xdr:rowOff>53522</xdr:rowOff>
    </xdr:to>
    <xdr:cxnSp macro="">
      <xdr:nvCxnSpPr>
        <xdr:cNvPr id="319" name="直線コネクタ 318"/>
        <xdr:cNvCxnSpPr/>
      </xdr:nvCxnSpPr>
      <xdr:spPr>
        <a:xfrm flipV="1">
          <a:off x="13893800" y="67008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66584</xdr:rowOff>
    </xdr:to>
    <xdr:cxnSp macro="">
      <xdr:nvCxnSpPr>
        <xdr:cNvPr id="322" name="直線コネクタ 321"/>
        <xdr:cNvCxnSpPr/>
      </xdr:nvCxnSpPr>
      <xdr:spPr>
        <a:xfrm flipV="1">
          <a:off x="13004800" y="67400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2" name="楕円 33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4" name="楕円 333"/>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5" name="テキスト ボックス 334"/>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134983</xdr:rowOff>
    </xdr:from>
    <xdr:to>
      <xdr:col>74</xdr:col>
      <xdr:colOff>31750</xdr:colOff>
      <xdr:row>39</xdr:row>
      <xdr:rowOff>65133</xdr:rowOff>
    </xdr:to>
    <xdr:sp macro="" textlink="">
      <xdr:nvSpPr>
        <xdr:cNvPr id="336" name="楕円 335"/>
        <xdr:cNvSpPr/>
      </xdr:nvSpPr>
      <xdr:spPr>
        <a:xfrm>
          <a:off x="14732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49910</xdr:rowOff>
    </xdr:from>
    <xdr:ext cx="762000" cy="259045"/>
    <xdr:sp macro="" textlink="">
      <xdr:nvSpPr>
        <xdr:cNvPr id="337" name="テキスト ボックス 336"/>
        <xdr:cNvSpPr txBox="1"/>
      </xdr:nvSpPr>
      <xdr:spPr>
        <a:xfrm>
          <a:off x="14401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8" name="楕円 337"/>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9" name="テキスト ボックス 338"/>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15784</xdr:rowOff>
    </xdr:from>
    <xdr:to>
      <xdr:col>65</xdr:col>
      <xdr:colOff>53975</xdr:colOff>
      <xdr:row>39</xdr:row>
      <xdr:rowOff>117384</xdr:rowOff>
    </xdr:to>
    <xdr:sp macro="" textlink="">
      <xdr:nvSpPr>
        <xdr:cNvPr id="340" name="楕円 339"/>
        <xdr:cNvSpPr/>
      </xdr:nvSpPr>
      <xdr:spPr>
        <a:xfrm>
          <a:off x="129540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102161</xdr:rowOff>
    </xdr:from>
    <xdr:ext cx="762000" cy="259045"/>
    <xdr:sp macro="" textlink="">
      <xdr:nvSpPr>
        <xdr:cNvPr id="341" name="テキスト ボックス 340"/>
        <xdr:cNvSpPr txBox="1"/>
      </xdr:nvSpPr>
      <xdr:spPr>
        <a:xfrm>
          <a:off x="12623800" y="67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ポイント減少となった。要因としては、大型事業が完了を迎え、公債費が減少したことによるもの。引き続き、将来世代への負担を考慮した財政運営を実施していくもの。</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1" name="直線コネクタ 370"/>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74422</xdr:rowOff>
    </xdr:to>
    <xdr:cxnSp macro="">
      <xdr:nvCxnSpPr>
        <xdr:cNvPr id="374" name="直線コネクタ 373"/>
        <xdr:cNvCxnSpPr/>
      </xdr:nvCxnSpPr>
      <xdr:spPr>
        <a:xfrm flipV="1">
          <a:off x="3098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74422</xdr:rowOff>
    </xdr:to>
    <xdr:cxnSp macro="">
      <xdr:nvCxnSpPr>
        <xdr:cNvPr id="377" name="直線コネクタ 376"/>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56135</xdr:rowOff>
    </xdr:to>
    <xdr:cxnSp macro="">
      <xdr:nvCxnSpPr>
        <xdr:cNvPr id="380" name="直線コネクタ 379"/>
        <xdr:cNvCxnSpPr/>
      </xdr:nvCxnSpPr>
      <xdr:spPr>
        <a:xfrm>
          <a:off x="1320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3" name="テキスト ボックス 39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4" name="楕円 393"/>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5" name="テキスト ボックス 394"/>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6" name="楕円 39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7" name="テキスト ボックス 39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8" name="楕円 39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9" name="テキスト ボックス 39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物件費及び扶助費が増加している一方で、補助費等が大幅に減少していることが要因である。物件費については経常経費の見直しの徹底を行い、扶助費については資格審査等の適正化を図り、財政の健全化に努めるもの。</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53848</xdr:rowOff>
    </xdr:to>
    <xdr:cxnSp macro="">
      <xdr:nvCxnSpPr>
        <xdr:cNvPr id="430" name="直線コネクタ 429"/>
        <xdr:cNvCxnSpPr/>
      </xdr:nvCxnSpPr>
      <xdr:spPr>
        <a:xfrm flipV="1">
          <a:off x="15671800" y="13413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53848</xdr:rowOff>
    </xdr:to>
    <xdr:cxnSp macro="">
      <xdr:nvCxnSpPr>
        <xdr:cNvPr id="433" name="直線コネクタ 432"/>
        <xdr:cNvCxnSpPr/>
      </xdr:nvCxnSpPr>
      <xdr:spPr>
        <a:xfrm>
          <a:off x="14782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170435</xdr:rowOff>
    </xdr:to>
    <xdr:cxnSp macro="">
      <xdr:nvCxnSpPr>
        <xdr:cNvPr id="436" name="直線コネクタ 435"/>
        <xdr:cNvCxnSpPr/>
      </xdr:nvCxnSpPr>
      <xdr:spPr>
        <a:xfrm>
          <a:off x="13893800" y="13257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56135</xdr:rowOff>
    </xdr:to>
    <xdr:cxnSp macro="">
      <xdr:nvCxnSpPr>
        <xdr:cNvPr id="439" name="直線コネクタ 438"/>
        <xdr:cNvCxnSpPr/>
      </xdr:nvCxnSpPr>
      <xdr:spPr>
        <a:xfrm>
          <a:off x="13004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9" name="楕円 448"/>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5859</xdr:rowOff>
    </xdr:from>
    <xdr:ext cx="762000" cy="259045"/>
    <xdr:sp macro="" textlink="">
      <xdr:nvSpPr>
        <xdr:cNvPr id="450" name="公債費以外該当値テキスト"/>
        <xdr:cNvSpPr txBox="1"/>
      </xdr:nvSpPr>
      <xdr:spPr>
        <a:xfrm>
          <a:off x="16598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1" name="楕円 450"/>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2" name="テキスト ボックス 451"/>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3" name="楕円 452"/>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54" name="テキスト ボックス 453"/>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6" name="テキスト ボックス 455"/>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7" name="楕円 456"/>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8" name="テキスト ボックス 457"/>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80732</xdr:rowOff>
    </xdr:from>
    <xdr:ext cx="762000" cy="259045"/>
    <xdr:sp macro="" textlink="">
      <xdr:nvSpPr>
        <xdr:cNvPr id="46" name="人口1人当たり決算額の推移最小値テキスト130"/>
        <xdr:cNvSpPr txBox="1"/>
      </xdr:nvSpPr>
      <xdr:spPr>
        <a:xfrm>
          <a:off x="5740400" y="33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70555</xdr:rowOff>
    </xdr:from>
    <xdr:to>
      <xdr:col>29</xdr:col>
      <xdr:colOff>127000</xdr:colOff>
      <xdr:row>19</xdr:row>
      <xdr:rowOff>77641</xdr:rowOff>
    </xdr:to>
    <xdr:cxnSp macro="">
      <xdr:nvCxnSpPr>
        <xdr:cNvPr id="50" name="直線コネクタ 49"/>
        <xdr:cNvCxnSpPr/>
      </xdr:nvCxnSpPr>
      <xdr:spPr bwMode="auto">
        <a:xfrm flipV="1">
          <a:off x="5003800" y="3375730"/>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76746</xdr:rowOff>
    </xdr:from>
    <xdr:to>
      <xdr:col>26</xdr:col>
      <xdr:colOff>50800</xdr:colOff>
      <xdr:row>19</xdr:row>
      <xdr:rowOff>77641</xdr:rowOff>
    </xdr:to>
    <xdr:cxnSp macro="">
      <xdr:nvCxnSpPr>
        <xdr:cNvPr id="53" name="直線コネクタ 52"/>
        <xdr:cNvCxnSpPr/>
      </xdr:nvCxnSpPr>
      <xdr:spPr bwMode="auto">
        <a:xfrm>
          <a:off x="4305300" y="3381921"/>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76746</xdr:rowOff>
    </xdr:from>
    <xdr:to>
      <xdr:col>22</xdr:col>
      <xdr:colOff>114300</xdr:colOff>
      <xdr:row>19</xdr:row>
      <xdr:rowOff>80023</xdr:rowOff>
    </xdr:to>
    <xdr:cxnSp macro="">
      <xdr:nvCxnSpPr>
        <xdr:cNvPr id="56" name="直線コネクタ 55"/>
        <xdr:cNvCxnSpPr/>
      </xdr:nvCxnSpPr>
      <xdr:spPr bwMode="auto">
        <a:xfrm flipV="1">
          <a:off x="3606800" y="3381921"/>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80023</xdr:rowOff>
    </xdr:from>
    <xdr:to>
      <xdr:col>18</xdr:col>
      <xdr:colOff>177800</xdr:colOff>
      <xdr:row>19</xdr:row>
      <xdr:rowOff>84138</xdr:rowOff>
    </xdr:to>
    <xdr:cxnSp macro="">
      <xdr:nvCxnSpPr>
        <xdr:cNvPr id="59" name="直線コネクタ 58"/>
        <xdr:cNvCxnSpPr/>
      </xdr:nvCxnSpPr>
      <xdr:spPr bwMode="auto">
        <a:xfrm flipV="1">
          <a:off x="2908300" y="338519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19755</xdr:rowOff>
    </xdr:from>
    <xdr:to>
      <xdr:col>29</xdr:col>
      <xdr:colOff>177800</xdr:colOff>
      <xdr:row>19</xdr:row>
      <xdr:rowOff>121355</xdr:rowOff>
    </xdr:to>
    <xdr:sp macro="" textlink="">
      <xdr:nvSpPr>
        <xdr:cNvPr id="69" name="楕円 68"/>
        <xdr:cNvSpPr/>
      </xdr:nvSpPr>
      <xdr:spPr bwMode="auto">
        <a:xfrm>
          <a:off x="56007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99782</xdr:rowOff>
    </xdr:from>
    <xdr:ext cx="762000" cy="259045"/>
    <xdr:sp macro="" textlink="">
      <xdr:nvSpPr>
        <xdr:cNvPr id="70" name="人口1人当たり決算額の推移該当値テキスト130"/>
        <xdr:cNvSpPr txBox="1"/>
      </xdr:nvSpPr>
      <xdr:spPr>
        <a:xfrm>
          <a:off x="5740400" y="323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26841</xdr:rowOff>
    </xdr:from>
    <xdr:to>
      <xdr:col>26</xdr:col>
      <xdr:colOff>101600</xdr:colOff>
      <xdr:row>19</xdr:row>
      <xdr:rowOff>128441</xdr:rowOff>
    </xdr:to>
    <xdr:sp macro="" textlink="">
      <xdr:nvSpPr>
        <xdr:cNvPr id="71" name="楕円 70"/>
        <xdr:cNvSpPr/>
      </xdr:nvSpPr>
      <xdr:spPr bwMode="auto">
        <a:xfrm>
          <a:off x="4953000" y="33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113218</xdr:rowOff>
    </xdr:from>
    <xdr:ext cx="736600" cy="259045"/>
    <xdr:sp macro="" textlink="">
      <xdr:nvSpPr>
        <xdr:cNvPr id="72" name="テキスト ボックス 71"/>
        <xdr:cNvSpPr txBox="1"/>
      </xdr:nvSpPr>
      <xdr:spPr>
        <a:xfrm>
          <a:off x="4622800" y="341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25946</xdr:rowOff>
    </xdr:from>
    <xdr:to>
      <xdr:col>22</xdr:col>
      <xdr:colOff>165100</xdr:colOff>
      <xdr:row>19</xdr:row>
      <xdr:rowOff>127546</xdr:rowOff>
    </xdr:to>
    <xdr:sp macro="" textlink="">
      <xdr:nvSpPr>
        <xdr:cNvPr id="73" name="楕円 72"/>
        <xdr:cNvSpPr/>
      </xdr:nvSpPr>
      <xdr:spPr bwMode="auto">
        <a:xfrm>
          <a:off x="4254500" y="333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112323</xdr:rowOff>
    </xdr:from>
    <xdr:ext cx="762000" cy="259045"/>
    <xdr:sp macro="" textlink="">
      <xdr:nvSpPr>
        <xdr:cNvPr id="74" name="テキスト ボックス 73"/>
        <xdr:cNvSpPr txBox="1"/>
      </xdr:nvSpPr>
      <xdr:spPr>
        <a:xfrm>
          <a:off x="3924300" y="341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29223</xdr:rowOff>
    </xdr:from>
    <xdr:to>
      <xdr:col>19</xdr:col>
      <xdr:colOff>38100</xdr:colOff>
      <xdr:row>19</xdr:row>
      <xdr:rowOff>130823</xdr:rowOff>
    </xdr:to>
    <xdr:sp macro="" textlink="">
      <xdr:nvSpPr>
        <xdr:cNvPr id="75" name="楕円 74"/>
        <xdr:cNvSpPr/>
      </xdr:nvSpPr>
      <xdr:spPr bwMode="auto">
        <a:xfrm>
          <a:off x="3556000" y="33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115600</xdr:rowOff>
    </xdr:from>
    <xdr:ext cx="762000" cy="259045"/>
    <xdr:sp macro="" textlink="">
      <xdr:nvSpPr>
        <xdr:cNvPr id="76" name="テキスト ボックス 75"/>
        <xdr:cNvSpPr txBox="1"/>
      </xdr:nvSpPr>
      <xdr:spPr>
        <a:xfrm>
          <a:off x="3225800" y="34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33338</xdr:rowOff>
    </xdr:from>
    <xdr:to>
      <xdr:col>15</xdr:col>
      <xdr:colOff>101600</xdr:colOff>
      <xdr:row>19</xdr:row>
      <xdr:rowOff>134938</xdr:rowOff>
    </xdr:to>
    <xdr:sp macro="" textlink="">
      <xdr:nvSpPr>
        <xdr:cNvPr id="77" name="楕円 76"/>
        <xdr:cNvSpPr/>
      </xdr:nvSpPr>
      <xdr:spPr bwMode="auto">
        <a:xfrm>
          <a:off x="2857500" y="333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119715</xdr:rowOff>
    </xdr:from>
    <xdr:ext cx="762000" cy="259045"/>
    <xdr:sp macro="" textlink="">
      <xdr:nvSpPr>
        <xdr:cNvPr id="78" name="テキスト ボックス 77"/>
        <xdr:cNvSpPr txBox="1"/>
      </xdr:nvSpPr>
      <xdr:spPr>
        <a:xfrm>
          <a:off x="2527300" y="342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202568</xdr:rowOff>
    </xdr:from>
    <xdr:to>
      <xdr:col>29</xdr:col>
      <xdr:colOff>127000</xdr:colOff>
      <xdr:row>37</xdr:row>
      <xdr:rowOff>298385</xdr:rowOff>
    </xdr:to>
    <xdr:cxnSp macro="">
      <xdr:nvCxnSpPr>
        <xdr:cNvPr id="113" name="直線コネクタ 112"/>
        <xdr:cNvCxnSpPr/>
      </xdr:nvCxnSpPr>
      <xdr:spPr bwMode="auto">
        <a:xfrm>
          <a:off x="5003800" y="7327268"/>
          <a:ext cx="647700" cy="9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107406</xdr:rowOff>
    </xdr:from>
    <xdr:to>
      <xdr:col>26</xdr:col>
      <xdr:colOff>50800</xdr:colOff>
      <xdr:row>37</xdr:row>
      <xdr:rowOff>202568</xdr:rowOff>
    </xdr:to>
    <xdr:cxnSp macro="">
      <xdr:nvCxnSpPr>
        <xdr:cNvPr id="116" name="直線コネクタ 115"/>
        <xdr:cNvCxnSpPr/>
      </xdr:nvCxnSpPr>
      <xdr:spPr bwMode="auto">
        <a:xfrm>
          <a:off x="4305300" y="7232106"/>
          <a:ext cx="698500" cy="9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103977</xdr:rowOff>
    </xdr:from>
    <xdr:to>
      <xdr:col>22</xdr:col>
      <xdr:colOff>114300</xdr:colOff>
      <xdr:row>37</xdr:row>
      <xdr:rowOff>107406</xdr:rowOff>
    </xdr:to>
    <xdr:cxnSp macro="">
      <xdr:nvCxnSpPr>
        <xdr:cNvPr id="119" name="直線コネクタ 118"/>
        <xdr:cNvCxnSpPr/>
      </xdr:nvCxnSpPr>
      <xdr:spPr bwMode="auto">
        <a:xfrm>
          <a:off x="3606800" y="7228677"/>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103977</xdr:rowOff>
    </xdr:from>
    <xdr:to>
      <xdr:col>18</xdr:col>
      <xdr:colOff>177800</xdr:colOff>
      <xdr:row>37</xdr:row>
      <xdr:rowOff>133270</xdr:rowOff>
    </xdr:to>
    <xdr:cxnSp macro="">
      <xdr:nvCxnSpPr>
        <xdr:cNvPr id="122" name="直線コネクタ 121"/>
        <xdr:cNvCxnSpPr/>
      </xdr:nvCxnSpPr>
      <xdr:spPr bwMode="auto">
        <a:xfrm flipV="1">
          <a:off x="2908300" y="7228677"/>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247585</xdr:rowOff>
    </xdr:from>
    <xdr:to>
      <xdr:col>29</xdr:col>
      <xdr:colOff>177800</xdr:colOff>
      <xdr:row>38</xdr:row>
      <xdr:rowOff>6285</xdr:rowOff>
    </xdr:to>
    <xdr:sp macro="" textlink="">
      <xdr:nvSpPr>
        <xdr:cNvPr id="132" name="楕円 131"/>
        <xdr:cNvSpPr/>
      </xdr:nvSpPr>
      <xdr:spPr bwMode="auto">
        <a:xfrm>
          <a:off x="56007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156162</xdr:rowOff>
    </xdr:from>
    <xdr:ext cx="762000" cy="259045"/>
    <xdr:sp macro="" textlink="">
      <xdr:nvSpPr>
        <xdr:cNvPr id="133" name="人口1人当たり決算額の推移該当値テキスト445"/>
        <xdr:cNvSpPr txBox="1"/>
      </xdr:nvSpPr>
      <xdr:spPr>
        <a:xfrm>
          <a:off x="5740400" y="72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151768</xdr:rowOff>
    </xdr:from>
    <xdr:to>
      <xdr:col>26</xdr:col>
      <xdr:colOff>101600</xdr:colOff>
      <xdr:row>37</xdr:row>
      <xdr:rowOff>253368</xdr:rowOff>
    </xdr:to>
    <xdr:sp macro="" textlink="">
      <xdr:nvSpPr>
        <xdr:cNvPr id="134" name="楕円 133"/>
        <xdr:cNvSpPr/>
      </xdr:nvSpPr>
      <xdr:spPr bwMode="auto">
        <a:xfrm>
          <a:off x="49530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238145</xdr:rowOff>
    </xdr:from>
    <xdr:ext cx="736600" cy="259045"/>
    <xdr:sp macro="" textlink="">
      <xdr:nvSpPr>
        <xdr:cNvPr id="135" name="テキスト ボックス 134"/>
        <xdr:cNvSpPr txBox="1"/>
      </xdr:nvSpPr>
      <xdr:spPr>
        <a:xfrm>
          <a:off x="4622800" y="736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56606</xdr:rowOff>
    </xdr:from>
    <xdr:to>
      <xdr:col>22</xdr:col>
      <xdr:colOff>165100</xdr:colOff>
      <xdr:row>37</xdr:row>
      <xdr:rowOff>158206</xdr:rowOff>
    </xdr:to>
    <xdr:sp macro="" textlink="">
      <xdr:nvSpPr>
        <xdr:cNvPr id="136" name="楕円 135"/>
        <xdr:cNvSpPr/>
      </xdr:nvSpPr>
      <xdr:spPr bwMode="auto">
        <a:xfrm>
          <a:off x="4254500" y="718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142983</xdr:rowOff>
    </xdr:from>
    <xdr:ext cx="762000" cy="259045"/>
    <xdr:sp macro="" textlink="">
      <xdr:nvSpPr>
        <xdr:cNvPr id="137" name="テキスト ボックス 136"/>
        <xdr:cNvSpPr txBox="1"/>
      </xdr:nvSpPr>
      <xdr:spPr>
        <a:xfrm>
          <a:off x="3924300" y="72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53177</xdr:rowOff>
    </xdr:from>
    <xdr:to>
      <xdr:col>19</xdr:col>
      <xdr:colOff>38100</xdr:colOff>
      <xdr:row>37</xdr:row>
      <xdr:rowOff>154777</xdr:rowOff>
    </xdr:to>
    <xdr:sp macro="" textlink="">
      <xdr:nvSpPr>
        <xdr:cNvPr id="138" name="楕円 137"/>
        <xdr:cNvSpPr/>
      </xdr:nvSpPr>
      <xdr:spPr bwMode="auto">
        <a:xfrm>
          <a:off x="3556000" y="717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139554</xdr:rowOff>
    </xdr:from>
    <xdr:ext cx="762000" cy="259045"/>
    <xdr:sp macro="" textlink="">
      <xdr:nvSpPr>
        <xdr:cNvPr id="139" name="テキスト ボックス 138"/>
        <xdr:cNvSpPr txBox="1"/>
      </xdr:nvSpPr>
      <xdr:spPr>
        <a:xfrm>
          <a:off x="3225800" y="726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82470</xdr:rowOff>
    </xdr:from>
    <xdr:to>
      <xdr:col>15</xdr:col>
      <xdr:colOff>101600</xdr:colOff>
      <xdr:row>37</xdr:row>
      <xdr:rowOff>184070</xdr:rowOff>
    </xdr:to>
    <xdr:sp macro="" textlink="">
      <xdr:nvSpPr>
        <xdr:cNvPr id="140" name="楕円 139"/>
        <xdr:cNvSpPr/>
      </xdr:nvSpPr>
      <xdr:spPr bwMode="auto">
        <a:xfrm>
          <a:off x="2857500" y="720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168847</xdr:rowOff>
    </xdr:from>
    <xdr:ext cx="762000" cy="259045"/>
    <xdr:sp macro="" textlink="">
      <xdr:nvSpPr>
        <xdr:cNvPr id="141" name="テキスト ボックス 140"/>
        <xdr:cNvSpPr txBox="1"/>
      </xdr:nvSpPr>
      <xdr:spPr>
        <a:xfrm>
          <a:off x="2527300" y="72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42316</xdr:rowOff>
    </xdr:from>
    <xdr:to>
      <xdr:col>24</xdr:col>
      <xdr:colOff>63500</xdr:colOff>
      <xdr:row>39</xdr:row>
      <xdr:rowOff>43802</xdr:rowOff>
    </xdr:to>
    <xdr:cxnSp macro="">
      <xdr:nvCxnSpPr>
        <xdr:cNvPr id="61" name="直線コネクタ 60"/>
        <xdr:cNvCxnSpPr/>
      </xdr:nvCxnSpPr>
      <xdr:spPr>
        <a:xfrm flipV="1">
          <a:off x="3797300" y="672886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43802</xdr:rowOff>
    </xdr:from>
    <xdr:to>
      <xdr:col>19</xdr:col>
      <xdr:colOff>177800</xdr:colOff>
      <xdr:row>39</xdr:row>
      <xdr:rowOff>47746</xdr:rowOff>
    </xdr:to>
    <xdr:cxnSp macro="">
      <xdr:nvCxnSpPr>
        <xdr:cNvPr id="64" name="直線コネクタ 63"/>
        <xdr:cNvCxnSpPr/>
      </xdr:nvCxnSpPr>
      <xdr:spPr>
        <a:xfrm flipV="1">
          <a:off x="2908300" y="6730352"/>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45745</xdr:rowOff>
    </xdr:from>
    <xdr:to>
      <xdr:col>15</xdr:col>
      <xdr:colOff>50800</xdr:colOff>
      <xdr:row>39</xdr:row>
      <xdr:rowOff>47746</xdr:rowOff>
    </xdr:to>
    <xdr:cxnSp macro="">
      <xdr:nvCxnSpPr>
        <xdr:cNvPr id="67" name="直線コネクタ 66"/>
        <xdr:cNvCxnSpPr/>
      </xdr:nvCxnSpPr>
      <xdr:spPr>
        <a:xfrm>
          <a:off x="2019300" y="673229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45745</xdr:rowOff>
    </xdr:from>
    <xdr:to>
      <xdr:col>10</xdr:col>
      <xdr:colOff>114300</xdr:colOff>
      <xdr:row>39</xdr:row>
      <xdr:rowOff>50470</xdr:rowOff>
    </xdr:to>
    <xdr:cxnSp macro="">
      <xdr:nvCxnSpPr>
        <xdr:cNvPr id="70" name="直線コネクタ 69"/>
        <xdr:cNvCxnSpPr/>
      </xdr:nvCxnSpPr>
      <xdr:spPr>
        <a:xfrm flipV="1">
          <a:off x="1130300" y="673229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162966</xdr:rowOff>
    </xdr:from>
    <xdr:to>
      <xdr:col>24</xdr:col>
      <xdr:colOff>114300</xdr:colOff>
      <xdr:row>39</xdr:row>
      <xdr:rowOff>93116</xdr:rowOff>
    </xdr:to>
    <xdr:sp macro="" textlink="">
      <xdr:nvSpPr>
        <xdr:cNvPr id="80" name="楕円 79"/>
        <xdr:cNvSpPr/>
      </xdr:nvSpPr>
      <xdr:spPr>
        <a:xfrm>
          <a:off x="45847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77893</xdr:rowOff>
    </xdr:from>
    <xdr:ext cx="534377" cy="259045"/>
    <xdr:sp macro="" textlink="">
      <xdr:nvSpPr>
        <xdr:cNvPr id="81" name="人件費該当値テキスト"/>
        <xdr:cNvSpPr txBox="1"/>
      </xdr:nvSpPr>
      <xdr:spPr>
        <a:xfrm>
          <a:off x="4686300" y="65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164452</xdr:rowOff>
    </xdr:from>
    <xdr:to>
      <xdr:col>20</xdr:col>
      <xdr:colOff>38100</xdr:colOff>
      <xdr:row>39</xdr:row>
      <xdr:rowOff>94602</xdr:rowOff>
    </xdr:to>
    <xdr:sp macro="" textlink="">
      <xdr:nvSpPr>
        <xdr:cNvPr id="82" name="楕円 81"/>
        <xdr:cNvSpPr/>
      </xdr:nvSpPr>
      <xdr:spPr>
        <a:xfrm>
          <a:off x="3746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85729</xdr:rowOff>
    </xdr:from>
    <xdr:ext cx="534377" cy="259045"/>
    <xdr:sp macro="" textlink="">
      <xdr:nvSpPr>
        <xdr:cNvPr id="83" name="テキスト ボックス 82"/>
        <xdr:cNvSpPr txBox="1"/>
      </xdr:nvSpPr>
      <xdr:spPr>
        <a:xfrm>
          <a:off x="3530111" y="6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168396</xdr:rowOff>
    </xdr:from>
    <xdr:to>
      <xdr:col>15</xdr:col>
      <xdr:colOff>101600</xdr:colOff>
      <xdr:row>39</xdr:row>
      <xdr:rowOff>98546</xdr:rowOff>
    </xdr:to>
    <xdr:sp macro="" textlink="">
      <xdr:nvSpPr>
        <xdr:cNvPr id="84" name="楕円 83"/>
        <xdr:cNvSpPr/>
      </xdr:nvSpPr>
      <xdr:spPr>
        <a:xfrm>
          <a:off x="2857500" y="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89673</xdr:rowOff>
    </xdr:from>
    <xdr:ext cx="534377" cy="259045"/>
    <xdr:sp macro="" textlink="">
      <xdr:nvSpPr>
        <xdr:cNvPr id="85" name="テキスト ボックス 84"/>
        <xdr:cNvSpPr txBox="1"/>
      </xdr:nvSpPr>
      <xdr:spPr>
        <a:xfrm>
          <a:off x="2641111" y="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166395</xdr:rowOff>
    </xdr:from>
    <xdr:to>
      <xdr:col>10</xdr:col>
      <xdr:colOff>165100</xdr:colOff>
      <xdr:row>39</xdr:row>
      <xdr:rowOff>96545</xdr:rowOff>
    </xdr:to>
    <xdr:sp macro="" textlink="">
      <xdr:nvSpPr>
        <xdr:cNvPr id="86" name="楕円 85"/>
        <xdr:cNvSpPr/>
      </xdr:nvSpPr>
      <xdr:spPr>
        <a:xfrm>
          <a:off x="1968500" y="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87672</xdr:rowOff>
    </xdr:from>
    <xdr:ext cx="534377" cy="259045"/>
    <xdr:sp macro="" textlink="">
      <xdr:nvSpPr>
        <xdr:cNvPr id="87" name="テキスト ボックス 86"/>
        <xdr:cNvSpPr txBox="1"/>
      </xdr:nvSpPr>
      <xdr:spPr>
        <a:xfrm>
          <a:off x="1752111"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171120</xdr:rowOff>
    </xdr:from>
    <xdr:to>
      <xdr:col>6</xdr:col>
      <xdr:colOff>38100</xdr:colOff>
      <xdr:row>39</xdr:row>
      <xdr:rowOff>101270</xdr:rowOff>
    </xdr:to>
    <xdr:sp macro="" textlink="">
      <xdr:nvSpPr>
        <xdr:cNvPr id="88" name="楕円 87"/>
        <xdr:cNvSpPr/>
      </xdr:nvSpPr>
      <xdr:spPr>
        <a:xfrm>
          <a:off x="1079500" y="66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92397</xdr:rowOff>
    </xdr:from>
    <xdr:ext cx="534377" cy="259045"/>
    <xdr:sp macro="" textlink="">
      <xdr:nvSpPr>
        <xdr:cNvPr id="89" name="テキスト ボックス 88"/>
        <xdr:cNvSpPr txBox="1"/>
      </xdr:nvSpPr>
      <xdr:spPr>
        <a:xfrm>
          <a:off x="863111" y="67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100358</xdr:rowOff>
    </xdr:from>
    <xdr:to>
      <xdr:col>24</xdr:col>
      <xdr:colOff>63500</xdr:colOff>
      <xdr:row>54</xdr:row>
      <xdr:rowOff>111879</xdr:rowOff>
    </xdr:to>
    <xdr:cxnSp macro="">
      <xdr:nvCxnSpPr>
        <xdr:cNvPr id="117" name="直線コネクタ 116"/>
        <xdr:cNvCxnSpPr/>
      </xdr:nvCxnSpPr>
      <xdr:spPr>
        <a:xfrm>
          <a:off x="3797300" y="9358658"/>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100358</xdr:rowOff>
    </xdr:from>
    <xdr:to>
      <xdr:col>19</xdr:col>
      <xdr:colOff>177800</xdr:colOff>
      <xdr:row>54</xdr:row>
      <xdr:rowOff>127630</xdr:rowOff>
    </xdr:to>
    <xdr:cxnSp macro="">
      <xdr:nvCxnSpPr>
        <xdr:cNvPr id="120" name="直線コネクタ 119"/>
        <xdr:cNvCxnSpPr/>
      </xdr:nvCxnSpPr>
      <xdr:spPr>
        <a:xfrm flipV="1">
          <a:off x="2908300" y="9358658"/>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127630</xdr:rowOff>
    </xdr:from>
    <xdr:to>
      <xdr:col>15</xdr:col>
      <xdr:colOff>50800</xdr:colOff>
      <xdr:row>54</xdr:row>
      <xdr:rowOff>152959</xdr:rowOff>
    </xdr:to>
    <xdr:cxnSp macro="">
      <xdr:nvCxnSpPr>
        <xdr:cNvPr id="123" name="直線コネクタ 122"/>
        <xdr:cNvCxnSpPr/>
      </xdr:nvCxnSpPr>
      <xdr:spPr>
        <a:xfrm flipV="1">
          <a:off x="2019300" y="938593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152959</xdr:rowOff>
    </xdr:from>
    <xdr:to>
      <xdr:col>10</xdr:col>
      <xdr:colOff>114300</xdr:colOff>
      <xdr:row>54</xdr:row>
      <xdr:rowOff>155702</xdr:rowOff>
    </xdr:to>
    <xdr:cxnSp macro="">
      <xdr:nvCxnSpPr>
        <xdr:cNvPr id="126" name="直線コネクタ 125"/>
        <xdr:cNvCxnSpPr/>
      </xdr:nvCxnSpPr>
      <xdr:spPr>
        <a:xfrm flipV="1">
          <a:off x="1130300" y="94112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61079</xdr:rowOff>
    </xdr:from>
    <xdr:to>
      <xdr:col>24</xdr:col>
      <xdr:colOff>114300</xdr:colOff>
      <xdr:row>54</xdr:row>
      <xdr:rowOff>162679</xdr:rowOff>
    </xdr:to>
    <xdr:sp macro="" textlink="">
      <xdr:nvSpPr>
        <xdr:cNvPr id="136" name="楕円 135"/>
        <xdr:cNvSpPr/>
      </xdr:nvSpPr>
      <xdr:spPr>
        <a:xfrm>
          <a:off x="4584700" y="93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39506</xdr:rowOff>
    </xdr:from>
    <xdr:ext cx="534377" cy="259045"/>
    <xdr:sp macro="" textlink="">
      <xdr:nvSpPr>
        <xdr:cNvPr id="137" name="物件費該当値テキスト"/>
        <xdr:cNvSpPr txBox="1"/>
      </xdr:nvSpPr>
      <xdr:spPr>
        <a:xfrm>
          <a:off x="4686300" y="92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49558</xdr:rowOff>
    </xdr:from>
    <xdr:to>
      <xdr:col>20</xdr:col>
      <xdr:colOff>38100</xdr:colOff>
      <xdr:row>54</xdr:row>
      <xdr:rowOff>151158</xdr:rowOff>
    </xdr:to>
    <xdr:sp macro="" textlink="">
      <xdr:nvSpPr>
        <xdr:cNvPr id="138" name="楕円 137"/>
        <xdr:cNvSpPr/>
      </xdr:nvSpPr>
      <xdr:spPr>
        <a:xfrm>
          <a:off x="3746500" y="93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167685</xdr:rowOff>
    </xdr:from>
    <xdr:ext cx="534377" cy="259045"/>
    <xdr:sp macro="" textlink="">
      <xdr:nvSpPr>
        <xdr:cNvPr id="139" name="テキスト ボックス 138"/>
        <xdr:cNvSpPr txBox="1"/>
      </xdr:nvSpPr>
      <xdr:spPr>
        <a:xfrm>
          <a:off x="3530111" y="90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76830</xdr:rowOff>
    </xdr:from>
    <xdr:to>
      <xdr:col>15</xdr:col>
      <xdr:colOff>101600</xdr:colOff>
      <xdr:row>55</xdr:row>
      <xdr:rowOff>6980</xdr:rowOff>
    </xdr:to>
    <xdr:sp macro="" textlink="">
      <xdr:nvSpPr>
        <xdr:cNvPr id="140" name="楕円 139"/>
        <xdr:cNvSpPr/>
      </xdr:nvSpPr>
      <xdr:spPr>
        <a:xfrm>
          <a:off x="2857500" y="93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23507</xdr:rowOff>
    </xdr:from>
    <xdr:ext cx="534377" cy="259045"/>
    <xdr:sp macro="" textlink="">
      <xdr:nvSpPr>
        <xdr:cNvPr id="141" name="テキスト ボックス 140"/>
        <xdr:cNvSpPr txBox="1"/>
      </xdr:nvSpPr>
      <xdr:spPr>
        <a:xfrm>
          <a:off x="2641111" y="91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102159</xdr:rowOff>
    </xdr:from>
    <xdr:to>
      <xdr:col>10</xdr:col>
      <xdr:colOff>165100</xdr:colOff>
      <xdr:row>55</xdr:row>
      <xdr:rowOff>32309</xdr:rowOff>
    </xdr:to>
    <xdr:sp macro="" textlink="">
      <xdr:nvSpPr>
        <xdr:cNvPr id="142" name="楕円 141"/>
        <xdr:cNvSpPr/>
      </xdr:nvSpPr>
      <xdr:spPr>
        <a:xfrm>
          <a:off x="1968500" y="9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48836</xdr:rowOff>
    </xdr:from>
    <xdr:ext cx="534377" cy="259045"/>
    <xdr:sp macro="" textlink="">
      <xdr:nvSpPr>
        <xdr:cNvPr id="143" name="テキスト ボックス 142"/>
        <xdr:cNvSpPr txBox="1"/>
      </xdr:nvSpPr>
      <xdr:spPr>
        <a:xfrm>
          <a:off x="1752111" y="9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104902</xdr:rowOff>
    </xdr:from>
    <xdr:to>
      <xdr:col>6</xdr:col>
      <xdr:colOff>38100</xdr:colOff>
      <xdr:row>55</xdr:row>
      <xdr:rowOff>35052</xdr:rowOff>
    </xdr:to>
    <xdr:sp macro="" textlink="">
      <xdr:nvSpPr>
        <xdr:cNvPr id="144" name="楕円 143"/>
        <xdr:cNvSpPr/>
      </xdr:nvSpPr>
      <xdr:spPr>
        <a:xfrm>
          <a:off x="1079500" y="9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26179</xdr:rowOff>
    </xdr:from>
    <xdr:ext cx="534377" cy="259045"/>
    <xdr:sp macro="" textlink="">
      <xdr:nvSpPr>
        <xdr:cNvPr id="145" name="テキスト ボックス 144"/>
        <xdr:cNvSpPr txBox="1"/>
      </xdr:nvSpPr>
      <xdr:spPr>
        <a:xfrm>
          <a:off x="863111" y="94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97318</xdr:rowOff>
    </xdr:from>
    <xdr:to>
      <xdr:col>24</xdr:col>
      <xdr:colOff>63500</xdr:colOff>
      <xdr:row>78</xdr:row>
      <xdr:rowOff>101067</xdr:rowOff>
    </xdr:to>
    <xdr:cxnSp macro="">
      <xdr:nvCxnSpPr>
        <xdr:cNvPr id="172" name="直線コネクタ 171"/>
        <xdr:cNvCxnSpPr/>
      </xdr:nvCxnSpPr>
      <xdr:spPr>
        <a:xfrm flipV="1">
          <a:off x="3797300" y="1347041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85065</xdr:rowOff>
    </xdr:from>
    <xdr:to>
      <xdr:col>19</xdr:col>
      <xdr:colOff>177800</xdr:colOff>
      <xdr:row>78</xdr:row>
      <xdr:rowOff>101067</xdr:rowOff>
    </xdr:to>
    <xdr:cxnSp macro="">
      <xdr:nvCxnSpPr>
        <xdr:cNvPr id="175" name="直線コネクタ 174"/>
        <xdr:cNvCxnSpPr/>
      </xdr:nvCxnSpPr>
      <xdr:spPr>
        <a:xfrm>
          <a:off x="2908300" y="134581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61565</xdr:rowOff>
    </xdr:from>
    <xdr:to>
      <xdr:col>15</xdr:col>
      <xdr:colOff>50800</xdr:colOff>
      <xdr:row>78</xdr:row>
      <xdr:rowOff>85065</xdr:rowOff>
    </xdr:to>
    <xdr:cxnSp macro="">
      <xdr:nvCxnSpPr>
        <xdr:cNvPr id="178" name="直線コネクタ 177"/>
        <xdr:cNvCxnSpPr/>
      </xdr:nvCxnSpPr>
      <xdr:spPr>
        <a:xfrm>
          <a:off x="2019300" y="13434665"/>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61565</xdr:rowOff>
    </xdr:from>
    <xdr:to>
      <xdr:col>10</xdr:col>
      <xdr:colOff>114300</xdr:colOff>
      <xdr:row>78</xdr:row>
      <xdr:rowOff>65908</xdr:rowOff>
    </xdr:to>
    <xdr:cxnSp macro="">
      <xdr:nvCxnSpPr>
        <xdr:cNvPr id="181" name="直線コネクタ 180"/>
        <xdr:cNvCxnSpPr/>
      </xdr:nvCxnSpPr>
      <xdr:spPr>
        <a:xfrm flipV="1">
          <a:off x="1130300" y="1343466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46518</xdr:rowOff>
    </xdr:from>
    <xdr:to>
      <xdr:col>24</xdr:col>
      <xdr:colOff>114300</xdr:colOff>
      <xdr:row>78</xdr:row>
      <xdr:rowOff>148118</xdr:rowOff>
    </xdr:to>
    <xdr:sp macro="" textlink="">
      <xdr:nvSpPr>
        <xdr:cNvPr id="191" name="楕円 190"/>
        <xdr:cNvSpPr/>
      </xdr:nvSpPr>
      <xdr:spPr>
        <a:xfrm>
          <a:off x="45847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132895</xdr:rowOff>
    </xdr:from>
    <xdr:ext cx="378565" cy="259045"/>
    <xdr:sp macro="" textlink="">
      <xdr:nvSpPr>
        <xdr:cNvPr id="192" name="維持補修費該当値テキスト"/>
        <xdr:cNvSpPr txBox="1"/>
      </xdr:nvSpPr>
      <xdr:spPr>
        <a:xfrm>
          <a:off x="4686300" y="1333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50267</xdr:rowOff>
    </xdr:from>
    <xdr:to>
      <xdr:col>20</xdr:col>
      <xdr:colOff>38100</xdr:colOff>
      <xdr:row>78</xdr:row>
      <xdr:rowOff>151867</xdr:rowOff>
    </xdr:to>
    <xdr:sp macro="" textlink="">
      <xdr:nvSpPr>
        <xdr:cNvPr id="193" name="楕円 192"/>
        <xdr:cNvSpPr/>
      </xdr:nvSpPr>
      <xdr:spPr>
        <a:xfrm>
          <a:off x="3746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142994</xdr:rowOff>
    </xdr:from>
    <xdr:ext cx="378565" cy="259045"/>
    <xdr:sp macro="" textlink="">
      <xdr:nvSpPr>
        <xdr:cNvPr id="194" name="テキスト ボックス 193"/>
        <xdr:cNvSpPr txBox="1"/>
      </xdr:nvSpPr>
      <xdr:spPr>
        <a:xfrm>
          <a:off x="3608017" y="1351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34265</xdr:rowOff>
    </xdr:from>
    <xdr:to>
      <xdr:col>15</xdr:col>
      <xdr:colOff>101600</xdr:colOff>
      <xdr:row>78</xdr:row>
      <xdr:rowOff>135865</xdr:rowOff>
    </xdr:to>
    <xdr:sp macro="" textlink="">
      <xdr:nvSpPr>
        <xdr:cNvPr id="195" name="楕円 194"/>
        <xdr:cNvSpPr/>
      </xdr:nvSpPr>
      <xdr:spPr>
        <a:xfrm>
          <a:off x="2857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96" name="テキスト ボックス 195"/>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10765</xdr:rowOff>
    </xdr:from>
    <xdr:to>
      <xdr:col>10</xdr:col>
      <xdr:colOff>165100</xdr:colOff>
      <xdr:row>78</xdr:row>
      <xdr:rowOff>112365</xdr:rowOff>
    </xdr:to>
    <xdr:sp macro="" textlink="">
      <xdr:nvSpPr>
        <xdr:cNvPr id="197" name="楕円 196"/>
        <xdr:cNvSpPr/>
      </xdr:nvSpPr>
      <xdr:spPr>
        <a:xfrm>
          <a:off x="1968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103492</xdr:rowOff>
    </xdr:from>
    <xdr:ext cx="469744" cy="259045"/>
    <xdr:sp macro="" textlink="">
      <xdr:nvSpPr>
        <xdr:cNvPr id="198" name="テキスト ボックス 197"/>
        <xdr:cNvSpPr txBox="1"/>
      </xdr:nvSpPr>
      <xdr:spPr>
        <a:xfrm>
          <a:off x="1784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15108</xdr:rowOff>
    </xdr:from>
    <xdr:to>
      <xdr:col>6</xdr:col>
      <xdr:colOff>38100</xdr:colOff>
      <xdr:row>78</xdr:row>
      <xdr:rowOff>116708</xdr:rowOff>
    </xdr:to>
    <xdr:sp macro="" textlink="">
      <xdr:nvSpPr>
        <xdr:cNvPr id="199" name="楕円 198"/>
        <xdr:cNvSpPr/>
      </xdr:nvSpPr>
      <xdr:spPr>
        <a:xfrm>
          <a:off x="1079500" y="133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107835</xdr:rowOff>
    </xdr:from>
    <xdr:ext cx="469744" cy="259045"/>
    <xdr:sp macro="" textlink="">
      <xdr:nvSpPr>
        <xdr:cNvPr id="200" name="テキスト ボックス 199"/>
        <xdr:cNvSpPr txBox="1"/>
      </xdr:nvSpPr>
      <xdr:spPr>
        <a:xfrm>
          <a:off x="895428" y="134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11013</xdr:rowOff>
    </xdr:from>
    <xdr:to>
      <xdr:col>24</xdr:col>
      <xdr:colOff>63500</xdr:colOff>
      <xdr:row>96</xdr:row>
      <xdr:rowOff>48640</xdr:rowOff>
    </xdr:to>
    <xdr:cxnSp macro="">
      <xdr:nvCxnSpPr>
        <xdr:cNvPr id="228" name="直線コネクタ 227"/>
        <xdr:cNvCxnSpPr/>
      </xdr:nvCxnSpPr>
      <xdr:spPr>
        <a:xfrm flipV="1">
          <a:off x="3797300" y="16470213"/>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48640</xdr:rowOff>
    </xdr:from>
    <xdr:to>
      <xdr:col>19</xdr:col>
      <xdr:colOff>177800</xdr:colOff>
      <xdr:row>96</xdr:row>
      <xdr:rowOff>94498</xdr:rowOff>
    </xdr:to>
    <xdr:cxnSp macro="">
      <xdr:nvCxnSpPr>
        <xdr:cNvPr id="231" name="直線コネクタ 230"/>
        <xdr:cNvCxnSpPr/>
      </xdr:nvCxnSpPr>
      <xdr:spPr>
        <a:xfrm flipV="1">
          <a:off x="2908300" y="16507840"/>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94498</xdr:rowOff>
    </xdr:from>
    <xdr:to>
      <xdr:col>15</xdr:col>
      <xdr:colOff>50800</xdr:colOff>
      <xdr:row>97</xdr:row>
      <xdr:rowOff>12278</xdr:rowOff>
    </xdr:to>
    <xdr:cxnSp macro="">
      <xdr:nvCxnSpPr>
        <xdr:cNvPr id="234" name="直線コネクタ 233"/>
        <xdr:cNvCxnSpPr/>
      </xdr:nvCxnSpPr>
      <xdr:spPr>
        <a:xfrm flipV="1">
          <a:off x="2019300" y="16553698"/>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12278</xdr:rowOff>
    </xdr:from>
    <xdr:to>
      <xdr:col>10</xdr:col>
      <xdr:colOff>114300</xdr:colOff>
      <xdr:row>97</xdr:row>
      <xdr:rowOff>44115</xdr:rowOff>
    </xdr:to>
    <xdr:cxnSp macro="">
      <xdr:nvCxnSpPr>
        <xdr:cNvPr id="237" name="直線コネクタ 236"/>
        <xdr:cNvCxnSpPr/>
      </xdr:nvCxnSpPr>
      <xdr:spPr>
        <a:xfrm flipV="1">
          <a:off x="1130300" y="16642928"/>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131663</xdr:rowOff>
    </xdr:from>
    <xdr:to>
      <xdr:col>24</xdr:col>
      <xdr:colOff>114300</xdr:colOff>
      <xdr:row>96</xdr:row>
      <xdr:rowOff>61813</xdr:rowOff>
    </xdr:to>
    <xdr:sp macro="" textlink="">
      <xdr:nvSpPr>
        <xdr:cNvPr id="247" name="楕円 246"/>
        <xdr:cNvSpPr/>
      </xdr:nvSpPr>
      <xdr:spPr>
        <a:xfrm>
          <a:off x="4584700" y="164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110090</xdr:rowOff>
    </xdr:from>
    <xdr:ext cx="534377" cy="259045"/>
    <xdr:sp macro="" textlink="">
      <xdr:nvSpPr>
        <xdr:cNvPr id="248" name="扶助費該当値テキスト"/>
        <xdr:cNvSpPr txBox="1"/>
      </xdr:nvSpPr>
      <xdr:spPr>
        <a:xfrm>
          <a:off x="4686300" y="163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169290</xdr:rowOff>
    </xdr:from>
    <xdr:to>
      <xdr:col>20</xdr:col>
      <xdr:colOff>38100</xdr:colOff>
      <xdr:row>96</xdr:row>
      <xdr:rowOff>99440</xdr:rowOff>
    </xdr:to>
    <xdr:sp macro="" textlink="">
      <xdr:nvSpPr>
        <xdr:cNvPr id="249" name="楕円 248"/>
        <xdr:cNvSpPr/>
      </xdr:nvSpPr>
      <xdr:spPr>
        <a:xfrm>
          <a:off x="3746500" y="164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90567</xdr:rowOff>
    </xdr:from>
    <xdr:ext cx="534377" cy="259045"/>
    <xdr:sp macro="" textlink="">
      <xdr:nvSpPr>
        <xdr:cNvPr id="250" name="テキスト ボックス 249"/>
        <xdr:cNvSpPr txBox="1"/>
      </xdr:nvSpPr>
      <xdr:spPr>
        <a:xfrm>
          <a:off x="3530111" y="165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43698</xdr:rowOff>
    </xdr:from>
    <xdr:to>
      <xdr:col>15</xdr:col>
      <xdr:colOff>101600</xdr:colOff>
      <xdr:row>96</xdr:row>
      <xdr:rowOff>145298</xdr:rowOff>
    </xdr:to>
    <xdr:sp macro="" textlink="">
      <xdr:nvSpPr>
        <xdr:cNvPr id="251" name="楕円 250"/>
        <xdr:cNvSpPr/>
      </xdr:nvSpPr>
      <xdr:spPr>
        <a:xfrm>
          <a:off x="2857500" y="165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136425</xdr:rowOff>
    </xdr:from>
    <xdr:ext cx="534377" cy="259045"/>
    <xdr:sp macro="" textlink="">
      <xdr:nvSpPr>
        <xdr:cNvPr id="252" name="テキスト ボックス 251"/>
        <xdr:cNvSpPr txBox="1"/>
      </xdr:nvSpPr>
      <xdr:spPr>
        <a:xfrm>
          <a:off x="2641111" y="165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132928</xdr:rowOff>
    </xdr:from>
    <xdr:to>
      <xdr:col>10</xdr:col>
      <xdr:colOff>165100</xdr:colOff>
      <xdr:row>97</xdr:row>
      <xdr:rowOff>63078</xdr:rowOff>
    </xdr:to>
    <xdr:sp macro="" textlink="">
      <xdr:nvSpPr>
        <xdr:cNvPr id="253" name="楕円 252"/>
        <xdr:cNvSpPr/>
      </xdr:nvSpPr>
      <xdr:spPr>
        <a:xfrm>
          <a:off x="1968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54205</xdr:rowOff>
    </xdr:from>
    <xdr:ext cx="534377" cy="259045"/>
    <xdr:sp macro="" textlink="">
      <xdr:nvSpPr>
        <xdr:cNvPr id="254" name="テキスト ボックス 253"/>
        <xdr:cNvSpPr txBox="1"/>
      </xdr:nvSpPr>
      <xdr:spPr>
        <a:xfrm>
          <a:off x="1752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164765</xdr:rowOff>
    </xdr:from>
    <xdr:to>
      <xdr:col>6</xdr:col>
      <xdr:colOff>38100</xdr:colOff>
      <xdr:row>97</xdr:row>
      <xdr:rowOff>94915</xdr:rowOff>
    </xdr:to>
    <xdr:sp macro="" textlink="">
      <xdr:nvSpPr>
        <xdr:cNvPr id="255" name="楕円 254"/>
        <xdr:cNvSpPr/>
      </xdr:nvSpPr>
      <xdr:spPr>
        <a:xfrm>
          <a:off x="1079500" y="1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86042</xdr:rowOff>
    </xdr:from>
    <xdr:ext cx="534377" cy="259045"/>
    <xdr:sp macro="" textlink="">
      <xdr:nvSpPr>
        <xdr:cNvPr id="256" name="テキスト ボックス 255"/>
        <xdr:cNvSpPr txBox="1"/>
      </xdr:nvSpPr>
      <xdr:spPr>
        <a:xfrm>
          <a:off x="863111" y="167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50817</xdr:rowOff>
    </xdr:from>
    <xdr:to>
      <xdr:col>55</xdr:col>
      <xdr:colOff>0</xdr:colOff>
      <xdr:row>35</xdr:row>
      <xdr:rowOff>68134</xdr:rowOff>
    </xdr:to>
    <xdr:cxnSp macro="">
      <xdr:nvCxnSpPr>
        <xdr:cNvPr id="289" name="直線コネクタ 288"/>
        <xdr:cNvCxnSpPr/>
      </xdr:nvCxnSpPr>
      <xdr:spPr>
        <a:xfrm>
          <a:off x="9639300" y="6051567"/>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50817</xdr:rowOff>
    </xdr:from>
    <xdr:to>
      <xdr:col>50</xdr:col>
      <xdr:colOff>114300</xdr:colOff>
      <xdr:row>35</xdr:row>
      <xdr:rowOff>98009</xdr:rowOff>
    </xdr:to>
    <xdr:cxnSp macro="">
      <xdr:nvCxnSpPr>
        <xdr:cNvPr id="292" name="直線コネクタ 291"/>
        <xdr:cNvCxnSpPr/>
      </xdr:nvCxnSpPr>
      <xdr:spPr>
        <a:xfrm flipV="1">
          <a:off x="8750300" y="6051567"/>
          <a:ext cx="889000" cy="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88765</xdr:rowOff>
    </xdr:from>
    <xdr:to>
      <xdr:col>45</xdr:col>
      <xdr:colOff>177800</xdr:colOff>
      <xdr:row>35</xdr:row>
      <xdr:rowOff>98009</xdr:rowOff>
    </xdr:to>
    <xdr:cxnSp macro="">
      <xdr:nvCxnSpPr>
        <xdr:cNvPr id="295" name="直線コネクタ 294"/>
        <xdr:cNvCxnSpPr/>
      </xdr:nvCxnSpPr>
      <xdr:spPr>
        <a:xfrm>
          <a:off x="7861300" y="6089515"/>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88765</xdr:rowOff>
    </xdr:from>
    <xdr:to>
      <xdr:col>41</xdr:col>
      <xdr:colOff>50800</xdr:colOff>
      <xdr:row>35</xdr:row>
      <xdr:rowOff>116554</xdr:rowOff>
    </xdr:to>
    <xdr:cxnSp macro="">
      <xdr:nvCxnSpPr>
        <xdr:cNvPr id="298" name="直線コネクタ 297"/>
        <xdr:cNvCxnSpPr/>
      </xdr:nvCxnSpPr>
      <xdr:spPr>
        <a:xfrm flipV="1">
          <a:off x="6972300" y="6089515"/>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17334</xdr:rowOff>
    </xdr:from>
    <xdr:to>
      <xdr:col>55</xdr:col>
      <xdr:colOff>50800</xdr:colOff>
      <xdr:row>35</xdr:row>
      <xdr:rowOff>118934</xdr:rowOff>
    </xdr:to>
    <xdr:sp macro="" textlink="">
      <xdr:nvSpPr>
        <xdr:cNvPr id="308" name="楕円 307"/>
        <xdr:cNvSpPr/>
      </xdr:nvSpPr>
      <xdr:spPr>
        <a:xfrm>
          <a:off x="10426700" y="60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40211</xdr:rowOff>
    </xdr:from>
    <xdr:ext cx="534377" cy="259045"/>
    <xdr:sp macro="" textlink="">
      <xdr:nvSpPr>
        <xdr:cNvPr id="309" name="補助費等該当値テキスト"/>
        <xdr:cNvSpPr txBox="1"/>
      </xdr:nvSpPr>
      <xdr:spPr>
        <a:xfrm>
          <a:off x="10528300" y="58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xdr:rowOff>
    </xdr:from>
    <xdr:to>
      <xdr:col>50</xdr:col>
      <xdr:colOff>165100</xdr:colOff>
      <xdr:row>35</xdr:row>
      <xdr:rowOff>101617</xdr:rowOff>
    </xdr:to>
    <xdr:sp macro="" textlink="">
      <xdr:nvSpPr>
        <xdr:cNvPr id="310" name="楕円 309"/>
        <xdr:cNvSpPr/>
      </xdr:nvSpPr>
      <xdr:spPr>
        <a:xfrm>
          <a:off x="9588500" y="6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118144</xdr:rowOff>
    </xdr:from>
    <xdr:ext cx="534377" cy="259045"/>
    <xdr:sp macro="" textlink="">
      <xdr:nvSpPr>
        <xdr:cNvPr id="311" name="テキスト ボックス 310"/>
        <xdr:cNvSpPr txBox="1"/>
      </xdr:nvSpPr>
      <xdr:spPr>
        <a:xfrm>
          <a:off x="9372111" y="57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47209</xdr:rowOff>
    </xdr:from>
    <xdr:to>
      <xdr:col>46</xdr:col>
      <xdr:colOff>38100</xdr:colOff>
      <xdr:row>35</xdr:row>
      <xdr:rowOff>148809</xdr:rowOff>
    </xdr:to>
    <xdr:sp macro="" textlink="">
      <xdr:nvSpPr>
        <xdr:cNvPr id="312" name="楕円 311"/>
        <xdr:cNvSpPr/>
      </xdr:nvSpPr>
      <xdr:spPr>
        <a:xfrm>
          <a:off x="8699500" y="60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165336</xdr:rowOff>
    </xdr:from>
    <xdr:ext cx="534377" cy="259045"/>
    <xdr:sp macro="" textlink="">
      <xdr:nvSpPr>
        <xdr:cNvPr id="313" name="テキスト ボックス 312"/>
        <xdr:cNvSpPr txBox="1"/>
      </xdr:nvSpPr>
      <xdr:spPr>
        <a:xfrm>
          <a:off x="8483111" y="58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37965</xdr:rowOff>
    </xdr:from>
    <xdr:to>
      <xdr:col>41</xdr:col>
      <xdr:colOff>101600</xdr:colOff>
      <xdr:row>35</xdr:row>
      <xdr:rowOff>139565</xdr:rowOff>
    </xdr:to>
    <xdr:sp macro="" textlink="">
      <xdr:nvSpPr>
        <xdr:cNvPr id="314" name="楕円 313"/>
        <xdr:cNvSpPr/>
      </xdr:nvSpPr>
      <xdr:spPr>
        <a:xfrm>
          <a:off x="7810500" y="6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156092</xdr:rowOff>
    </xdr:from>
    <xdr:ext cx="534377" cy="259045"/>
    <xdr:sp macro="" textlink="">
      <xdr:nvSpPr>
        <xdr:cNvPr id="315" name="テキスト ボックス 314"/>
        <xdr:cNvSpPr txBox="1"/>
      </xdr:nvSpPr>
      <xdr:spPr>
        <a:xfrm>
          <a:off x="7594111" y="58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65754</xdr:rowOff>
    </xdr:from>
    <xdr:to>
      <xdr:col>36</xdr:col>
      <xdr:colOff>165100</xdr:colOff>
      <xdr:row>35</xdr:row>
      <xdr:rowOff>167354</xdr:rowOff>
    </xdr:to>
    <xdr:sp macro="" textlink="">
      <xdr:nvSpPr>
        <xdr:cNvPr id="316" name="楕円 315"/>
        <xdr:cNvSpPr/>
      </xdr:nvSpPr>
      <xdr:spPr>
        <a:xfrm>
          <a:off x="6921500" y="60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12431</xdr:rowOff>
    </xdr:from>
    <xdr:ext cx="534377" cy="259045"/>
    <xdr:sp macro="" textlink="">
      <xdr:nvSpPr>
        <xdr:cNvPr id="317" name="テキスト ボックス 316"/>
        <xdr:cNvSpPr txBox="1"/>
      </xdr:nvSpPr>
      <xdr:spPr>
        <a:xfrm>
          <a:off x="6705111" y="58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60723</xdr:rowOff>
    </xdr:from>
    <xdr:to>
      <xdr:col>55</xdr:col>
      <xdr:colOff>0</xdr:colOff>
      <xdr:row>57</xdr:row>
      <xdr:rowOff>121371</xdr:rowOff>
    </xdr:to>
    <xdr:cxnSp macro="">
      <xdr:nvCxnSpPr>
        <xdr:cNvPr id="344" name="直線コネクタ 343"/>
        <xdr:cNvCxnSpPr/>
      </xdr:nvCxnSpPr>
      <xdr:spPr>
        <a:xfrm>
          <a:off x="9639300" y="9833373"/>
          <a:ext cx="8382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60723</xdr:rowOff>
    </xdr:from>
    <xdr:to>
      <xdr:col>50</xdr:col>
      <xdr:colOff>114300</xdr:colOff>
      <xdr:row>57</xdr:row>
      <xdr:rowOff>150362</xdr:rowOff>
    </xdr:to>
    <xdr:cxnSp macro="">
      <xdr:nvCxnSpPr>
        <xdr:cNvPr id="347" name="直線コネクタ 346"/>
        <xdr:cNvCxnSpPr/>
      </xdr:nvCxnSpPr>
      <xdr:spPr>
        <a:xfrm flipV="1">
          <a:off x="8750300" y="9833373"/>
          <a:ext cx="889000" cy="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113237</xdr:rowOff>
    </xdr:from>
    <xdr:to>
      <xdr:col>45</xdr:col>
      <xdr:colOff>177800</xdr:colOff>
      <xdr:row>57</xdr:row>
      <xdr:rowOff>150362</xdr:rowOff>
    </xdr:to>
    <xdr:cxnSp macro="">
      <xdr:nvCxnSpPr>
        <xdr:cNvPr id="350" name="直線コネクタ 349"/>
        <xdr:cNvCxnSpPr/>
      </xdr:nvCxnSpPr>
      <xdr:spPr>
        <a:xfrm>
          <a:off x="7861300" y="9885887"/>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90277</xdr:rowOff>
    </xdr:from>
    <xdr:to>
      <xdr:col>41</xdr:col>
      <xdr:colOff>50800</xdr:colOff>
      <xdr:row>57</xdr:row>
      <xdr:rowOff>113237</xdr:rowOff>
    </xdr:to>
    <xdr:cxnSp macro="">
      <xdr:nvCxnSpPr>
        <xdr:cNvPr id="353" name="直線コネクタ 352"/>
        <xdr:cNvCxnSpPr/>
      </xdr:nvCxnSpPr>
      <xdr:spPr>
        <a:xfrm>
          <a:off x="6972300" y="9862927"/>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70571</xdr:rowOff>
    </xdr:from>
    <xdr:to>
      <xdr:col>55</xdr:col>
      <xdr:colOff>50800</xdr:colOff>
      <xdr:row>58</xdr:row>
      <xdr:rowOff>721</xdr:rowOff>
    </xdr:to>
    <xdr:sp macro="" textlink="">
      <xdr:nvSpPr>
        <xdr:cNvPr id="363" name="楕円 362"/>
        <xdr:cNvSpPr/>
      </xdr:nvSpPr>
      <xdr:spPr>
        <a:xfrm>
          <a:off x="10426700" y="98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48998</xdr:rowOff>
    </xdr:from>
    <xdr:ext cx="534377" cy="259045"/>
    <xdr:sp macro="" textlink="">
      <xdr:nvSpPr>
        <xdr:cNvPr id="364" name="普通建設事業費該当値テキスト"/>
        <xdr:cNvSpPr txBox="1"/>
      </xdr:nvSpPr>
      <xdr:spPr>
        <a:xfrm>
          <a:off x="10528300" y="98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9923</xdr:rowOff>
    </xdr:from>
    <xdr:to>
      <xdr:col>50</xdr:col>
      <xdr:colOff>165100</xdr:colOff>
      <xdr:row>57</xdr:row>
      <xdr:rowOff>111523</xdr:rowOff>
    </xdr:to>
    <xdr:sp macro="" textlink="">
      <xdr:nvSpPr>
        <xdr:cNvPr id="365" name="楕円 364"/>
        <xdr:cNvSpPr/>
      </xdr:nvSpPr>
      <xdr:spPr>
        <a:xfrm>
          <a:off x="9588500" y="97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128050</xdr:rowOff>
    </xdr:from>
    <xdr:ext cx="534377" cy="259045"/>
    <xdr:sp macro="" textlink="">
      <xdr:nvSpPr>
        <xdr:cNvPr id="366" name="テキスト ボックス 365"/>
        <xdr:cNvSpPr txBox="1"/>
      </xdr:nvSpPr>
      <xdr:spPr>
        <a:xfrm>
          <a:off x="9372111" y="95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99562</xdr:rowOff>
    </xdr:from>
    <xdr:to>
      <xdr:col>46</xdr:col>
      <xdr:colOff>38100</xdr:colOff>
      <xdr:row>58</xdr:row>
      <xdr:rowOff>29712</xdr:rowOff>
    </xdr:to>
    <xdr:sp macro="" textlink="">
      <xdr:nvSpPr>
        <xdr:cNvPr id="367" name="楕円 366"/>
        <xdr:cNvSpPr/>
      </xdr:nvSpPr>
      <xdr:spPr>
        <a:xfrm>
          <a:off x="8699500" y="9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20839</xdr:rowOff>
    </xdr:from>
    <xdr:ext cx="534377" cy="259045"/>
    <xdr:sp macro="" textlink="">
      <xdr:nvSpPr>
        <xdr:cNvPr id="368" name="テキスト ボックス 367"/>
        <xdr:cNvSpPr txBox="1"/>
      </xdr:nvSpPr>
      <xdr:spPr>
        <a:xfrm>
          <a:off x="8483111" y="9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62437</xdr:rowOff>
    </xdr:from>
    <xdr:to>
      <xdr:col>41</xdr:col>
      <xdr:colOff>101600</xdr:colOff>
      <xdr:row>57</xdr:row>
      <xdr:rowOff>164037</xdr:rowOff>
    </xdr:to>
    <xdr:sp macro="" textlink="">
      <xdr:nvSpPr>
        <xdr:cNvPr id="369" name="楕円 368"/>
        <xdr:cNvSpPr/>
      </xdr:nvSpPr>
      <xdr:spPr>
        <a:xfrm>
          <a:off x="7810500" y="98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155164</xdr:rowOff>
    </xdr:from>
    <xdr:ext cx="534377" cy="259045"/>
    <xdr:sp macro="" textlink="">
      <xdr:nvSpPr>
        <xdr:cNvPr id="370" name="テキスト ボックス 369"/>
        <xdr:cNvSpPr txBox="1"/>
      </xdr:nvSpPr>
      <xdr:spPr>
        <a:xfrm>
          <a:off x="7594111" y="99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39477</xdr:rowOff>
    </xdr:from>
    <xdr:to>
      <xdr:col>36</xdr:col>
      <xdr:colOff>165100</xdr:colOff>
      <xdr:row>57</xdr:row>
      <xdr:rowOff>141077</xdr:rowOff>
    </xdr:to>
    <xdr:sp macro="" textlink="">
      <xdr:nvSpPr>
        <xdr:cNvPr id="371" name="楕円 370"/>
        <xdr:cNvSpPr/>
      </xdr:nvSpPr>
      <xdr:spPr>
        <a:xfrm>
          <a:off x="6921500" y="98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132204</xdr:rowOff>
    </xdr:from>
    <xdr:ext cx="534377" cy="259045"/>
    <xdr:sp macro="" textlink="">
      <xdr:nvSpPr>
        <xdr:cNvPr id="372" name="テキスト ボックス 371"/>
        <xdr:cNvSpPr txBox="1"/>
      </xdr:nvSpPr>
      <xdr:spPr>
        <a:xfrm>
          <a:off x="6705111" y="99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319</xdr:rowOff>
    </xdr:from>
    <xdr:to>
      <xdr:col>55</xdr:col>
      <xdr:colOff>0</xdr:colOff>
      <xdr:row>78</xdr:row>
      <xdr:rowOff>161265</xdr:rowOff>
    </xdr:to>
    <xdr:cxnSp macro="">
      <xdr:nvCxnSpPr>
        <xdr:cNvPr id="403" name="直線コネクタ 402"/>
        <xdr:cNvCxnSpPr/>
      </xdr:nvCxnSpPr>
      <xdr:spPr>
        <a:xfrm>
          <a:off x="9639300" y="13373419"/>
          <a:ext cx="838200" cy="16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xdr:rowOff>
    </xdr:from>
    <xdr:to>
      <xdr:col>50</xdr:col>
      <xdr:colOff>114300</xdr:colOff>
      <xdr:row>78</xdr:row>
      <xdr:rowOff>81679</xdr:rowOff>
    </xdr:to>
    <xdr:cxnSp macro="">
      <xdr:nvCxnSpPr>
        <xdr:cNvPr id="406" name="直線コネクタ 405"/>
        <xdr:cNvCxnSpPr/>
      </xdr:nvCxnSpPr>
      <xdr:spPr>
        <a:xfrm flipV="1">
          <a:off x="8750300" y="13373419"/>
          <a:ext cx="889000" cy="8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72383</xdr:rowOff>
    </xdr:from>
    <xdr:to>
      <xdr:col>45</xdr:col>
      <xdr:colOff>177800</xdr:colOff>
      <xdr:row>78</xdr:row>
      <xdr:rowOff>81679</xdr:rowOff>
    </xdr:to>
    <xdr:cxnSp macro="">
      <xdr:nvCxnSpPr>
        <xdr:cNvPr id="409" name="直線コネクタ 408"/>
        <xdr:cNvCxnSpPr/>
      </xdr:nvCxnSpPr>
      <xdr:spPr>
        <a:xfrm>
          <a:off x="7861300" y="13445483"/>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72383</xdr:rowOff>
    </xdr:from>
    <xdr:to>
      <xdr:col>41</xdr:col>
      <xdr:colOff>50800</xdr:colOff>
      <xdr:row>78</xdr:row>
      <xdr:rowOff>84661</xdr:rowOff>
    </xdr:to>
    <xdr:cxnSp macro="">
      <xdr:nvCxnSpPr>
        <xdr:cNvPr id="412" name="直線コネクタ 411"/>
        <xdr:cNvCxnSpPr/>
      </xdr:nvCxnSpPr>
      <xdr:spPr>
        <a:xfrm flipV="1">
          <a:off x="6972300" y="13445483"/>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110465</xdr:rowOff>
    </xdr:from>
    <xdr:to>
      <xdr:col>55</xdr:col>
      <xdr:colOff>50800</xdr:colOff>
      <xdr:row>79</xdr:row>
      <xdr:rowOff>40615</xdr:rowOff>
    </xdr:to>
    <xdr:sp macro="" textlink="">
      <xdr:nvSpPr>
        <xdr:cNvPr id="422" name="楕円 421"/>
        <xdr:cNvSpPr/>
      </xdr:nvSpPr>
      <xdr:spPr>
        <a:xfrm>
          <a:off x="10426700" y="134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534377" cy="259045"/>
    <xdr:sp macro="" textlink="">
      <xdr:nvSpPr>
        <xdr:cNvPr id="423" name="普通建設事業費 （ うち新規整備　）該当値テキスト"/>
        <xdr:cNvSpPr txBox="1"/>
      </xdr:nvSpPr>
      <xdr:spPr>
        <a:xfrm>
          <a:off x="10528300" y="134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120969</xdr:rowOff>
    </xdr:from>
    <xdr:to>
      <xdr:col>50</xdr:col>
      <xdr:colOff>165100</xdr:colOff>
      <xdr:row>78</xdr:row>
      <xdr:rowOff>51119</xdr:rowOff>
    </xdr:to>
    <xdr:sp macro="" textlink="">
      <xdr:nvSpPr>
        <xdr:cNvPr id="424" name="楕円 423"/>
        <xdr:cNvSpPr/>
      </xdr:nvSpPr>
      <xdr:spPr>
        <a:xfrm>
          <a:off x="9588500" y="13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67646</xdr:rowOff>
    </xdr:from>
    <xdr:ext cx="534377" cy="259045"/>
    <xdr:sp macro="" textlink="">
      <xdr:nvSpPr>
        <xdr:cNvPr id="425" name="テキスト ボックス 424"/>
        <xdr:cNvSpPr txBox="1"/>
      </xdr:nvSpPr>
      <xdr:spPr>
        <a:xfrm>
          <a:off x="9372111" y="130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30879</xdr:rowOff>
    </xdr:from>
    <xdr:to>
      <xdr:col>46</xdr:col>
      <xdr:colOff>38100</xdr:colOff>
      <xdr:row>78</xdr:row>
      <xdr:rowOff>132479</xdr:rowOff>
    </xdr:to>
    <xdr:sp macro="" textlink="">
      <xdr:nvSpPr>
        <xdr:cNvPr id="426" name="楕円 425"/>
        <xdr:cNvSpPr/>
      </xdr:nvSpPr>
      <xdr:spPr>
        <a:xfrm>
          <a:off x="8699500" y="134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149006</xdr:rowOff>
    </xdr:from>
    <xdr:ext cx="534377" cy="259045"/>
    <xdr:sp macro="" textlink="">
      <xdr:nvSpPr>
        <xdr:cNvPr id="427" name="テキスト ボックス 426"/>
        <xdr:cNvSpPr txBox="1"/>
      </xdr:nvSpPr>
      <xdr:spPr>
        <a:xfrm>
          <a:off x="8483111" y="131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21583</xdr:rowOff>
    </xdr:from>
    <xdr:to>
      <xdr:col>41</xdr:col>
      <xdr:colOff>101600</xdr:colOff>
      <xdr:row>78</xdr:row>
      <xdr:rowOff>123183</xdr:rowOff>
    </xdr:to>
    <xdr:sp macro="" textlink="">
      <xdr:nvSpPr>
        <xdr:cNvPr id="428" name="楕円 427"/>
        <xdr:cNvSpPr/>
      </xdr:nvSpPr>
      <xdr:spPr>
        <a:xfrm>
          <a:off x="7810500" y="133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114310</xdr:rowOff>
    </xdr:from>
    <xdr:ext cx="534377" cy="259045"/>
    <xdr:sp macro="" textlink="">
      <xdr:nvSpPr>
        <xdr:cNvPr id="429" name="テキスト ボックス 428"/>
        <xdr:cNvSpPr txBox="1"/>
      </xdr:nvSpPr>
      <xdr:spPr>
        <a:xfrm>
          <a:off x="7594111" y="134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33861</xdr:rowOff>
    </xdr:from>
    <xdr:to>
      <xdr:col>36</xdr:col>
      <xdr:colOff>165100</xdr:colOff>
      <xdr:row>78</xdr:row>
      <xdr:rowOff>135461</xdr:rowOff>
    </xdr:to>
    <xdr:sp macro="" textlink="">
      <xdr:nvSpPr>
        <xdr:cNvPr id="430" name="楕円 429"/>
        <xdr:cNvSpPr/>
      </xdr:nvSpPr>
      <xdr:spPr>
        <a:xfrm>
          <a:off x="6921500" y="134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126588</xdr:rowOff>
    </xdr:from>
    <xdr:ext cx="534377" cy="259045"/>
    <xdr:sp macro="" textlink="">
      <xdr:nvSpPr>
        <xdr:cNvPr id="431" name="テキスト ボックス 430"/>
        <xdr:cNvSpPr txBox="1"/>
      </xdr:nvSpPr>
      <xdr:spPr>
        <a:xfrm>
          <a:off x="6705111" y="13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10345</xdr:rowOff>
    </xdr:from>
    <xdr:to>
      <xdr:col>55</xdr:col>
      <xdr:colOff>0</xdr:colOff>
      <xdr:row>97</xdr:row>
      <xdr:rowOff>82485</xdr:rowOff>
    </xdr:to>
    <xdr:cxnSp macro="">
      <xdr:nvCxnSpPr>
        <xdr:cNvPr id="462" name="直線コネクタ 461"/>
        <xdr:cNvCxnSpPr/>
      </xdr:nvCxnSpPr>
      <xdr:spPr>
        <a:xfrm>
          <a:off x="9639300" y="16640995"/>
          <a:ext cx="8382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10345</xdr:rowOff>
    </xdr:from>
    <xdr:to>
      <xdr:col>50</xdr:col>
      <xdr:colOff>114300</xdr:colOff>
      <xdr:row>98</xdr:row>
      <xdr:rowOff>52522</xdr:rowOff>
    </xdr:to>
    <xdr:cxnSp macro="">
      <xdr:nvCxnSpPr>
        <xdr:cNvPr id="465" name="直線コネクタ 464"/>
        <xdr:cNvCxnSpPr/>
      </xdr:nvCxnSpPr>
      <xdr:spPr>
        <a:xfrm flipV="1">
          <a:off x="8750300" y="16640995"/>
          <a:ext cx="8890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135863</xdr:rowOff>
    </xdr:from>
    <xdr:to>
      <xdr:col>45</xdr:col>
      <xdr:colOff>177800</xdr:colOff>
      <xdr:row>98</xdr:row>
      <xdr:rowOff>52522</xdr:rowOff>
    </xdr:to>
    <xdr:cxnSp macro="">
      <xdr:nvCxnSpPr>
        <xdr:cNvPr id="468" name="直線コネクタ 467"/>
        <xdr:cNvCxnSpPr/>
      </xdr:nvCxnSpPr>
      <xdr:spPr>
        <a:xfrm>
          <a:off x="7861300" y="1676651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26315</xdr:rowOff>
    </xdr:from>
    <xdr:to>
      <xdr:col>41</xdr:col>
      <xdr:colOff>50800</xdr:colOff>
      <xdr:row>97</xdr:row>
      <xdr:rowOff>135863</xdr:rowOff>
    </xdr:to>
    <xdr:cxnSp macro="">
      <xdr:nvCxnSpPr>
        <xdr:cNvPr id="471" name="直線コネクタ 470"/>
        <xdr:cNvCxnSpPr/>
      </xdr:nvCxnSpPr>
      <xdr:spPr>
        <a:xfrm>
          <a:off x="6972300" y="16656965"/>
          <a:ext cx="889000" cy="1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31685</xdr:rowOff>
    </xdr:from>
    <xdr:to>
      <xdr:col>55</xdr:col>
      <xdr:colOff>50800</xdr:colOff>
      <xdr:row>97</xdr:row>
      <xdr:rowOff>133285</xdr:rowOff>
    </xdr:to>
    <xdr:sp macro="" textlink="">
      <xdr:nvSpPr>
        <xdr:cNvPr id="481" name="楕円 480"/>
        <xdr:cNvSpPr/>
      </xdr:nvSpPr>
      <xdr:spPr>
        <a:xfrm>
          <a:off x="10426700" y="166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54562</xdr:rowOff>
    </xdr:from>
    <xdr:ext cx="534377" cy="259045"/>
    <xdr:sp macro="" textlink="">
      <xdr:nvSpPr>
        <xdr:cNvPr id="482" name="普通建設事業費 （ うち更新整備　）該当値テキスト"/>
        <xdr:cNvSpPr txBox="1"/>
      </xdr:nvSpPr>
      <xdr:spPr>
        <a:xfrm>
          <a:off x="10528300" y="165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130995</xdr:rowOff>
    </xdr:from>
    <xdr:to>
      <xdr:col>50</xdr:col>
      <xdr:colOff>165100</xdr:colOff>
      <xdr:row>97</xdr:row>
      <xdr:rowOff>61145</xdr:rowOff>
    </xdr:to>
    <xdr:sp macro="" textlink="">
      <xdr:nvSpPr>
        <xdr:cNvPr id="483" name="楕円 482"/>
        <xdr:cNvSpPr/>
      </xdr:nvSpPr>
      <xdr:spPr>
        <a:xfrm>
          <a:off x="9588500" y="16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77672</xdr:rowOff>
    </xdr:from>
    <xdr:ext cx="534377" cy="259045"/>
    <xdr:sp macro="" textlink="">
      <xdr:nvSpPr>
        <xdr:cNvPr id="484" name="テキスト ボックス 483"/>
        <xdr:cNvSpPr txBox="1"/>
      </xdr:nvSpPr>
      <xdr:spPr>
        <a:xfrm>
          <a:off x="9372111" y="163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1722</xdr:rowOff>
    </xdr:from>
    <xdr:to>
      <xdr:col>46</xdr:col>
      <xdr:colOff>38100</xdr:colOff>
      <xdr:row>98</xdr:row>
      <xdr:rowOff>103322</xdr:rowOff>
    </xdr:to>
    <xdr:sp macro="" textlink="">
      <xdr:nvSpPr>
        <xdr:cNvPr id="485" name="楕円 484"/>
        <xdr:cNvSpPr/>
      </xdr:nvSpPr>
      <xdr:spPr>
        <a:xfrm>
          <a:off x="8699500" y="168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94449</xdr:rowOff>
    </xdr:from>
    <xdr:ext cx="534377" cy="259045"/>
    <xdr:sp macro="" textlink="">
      <xdr:nvSpPr>
        <xdr:cNvPr id="486" name="テキスト ボックス 485"/>
        <xdr:cNvSpPr txBox="1"/>
      </xdr:nvSpPr>
      <xdr:spPr>
        <a:xfrm>
          <a:off x="8483111" y="168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85063</xdr:rowOff>
    </xdr:from>
    <xdr:to>
      <xdr:col>41</xdr:col>
      <xdr:colOff>101600</xdr:colOff>
      <xdr:row>98</xdr:row>
      <xdr:rowOff>15213</xdr:rowOff>
    </xdr:to>
    <xdr:sp macro="" textlink="">
      <xdr:nvSpPr>
        <xdr:cNvPr id="487" name="楕円 486"/>
        <xdr:cNvSpPr/>
      </xdr:nvSpPr>
      <xdr:spPr>
        <a:xfrm>
          <a:off x="7810500" y="16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31740</xdr:rowOff>
    </xdr:from>
    <xdr:ext cx="534377" cy="259045"/>
    <xdr:sp macro="" textlink="">
      <xdr:nvSpPr>
        <xdr:cNvPr id="488" name="テキスト ボックス 487"/>
        <xdr:cNvSpPr txBox="1"/>
      </xdr:nvSpPr>
      <xdr:spPr>
        <a:xfrm>
          <a:off x="7594111" y="164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146965</xdr:rowOff>
    </xdr:from>
    <xdr:to>
      <xdr:col>36</xdr:col>
      <xdr:colOff>165100</xdr:colOff>
      <xdr:row>97</xdr:row>
      <xdr:rowOff>77115</xdr:rowOff>
    </xdr:to>
    <xdr:sp macro="" textlink="">
      <xdr:nvSpPr>
        <xdr:cNvPr id="489" name="楕円 488"/>
        <xdr:cNvSpPr/>
      </xdr:nvSpPr>
      <xdr:spPr>
        <a:xfrm>
          <a:off x="6921500" y="166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68242</xdr:rowOff>
    </xdr:from>
    <xdr:ext cx="534377" cy="259045"/>
    <xdr:sp macro="" textlink="">
      <xdr:nvSpPr>
        <xdr:cNvPr id="490" name="テキスト ボックス 489"/>
        <xdr:cNvSpPr txBox="1"/>
      </xdr:nvSpPr>
      <xdr:spPr>
        <a:xfrm>
          <a:off x="6705111" y="166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6426</xdr:rowOff>
    </xdr:from>
    <xdr:to>
      <xdr:col>85</xdr:col>
      <xdr:colOff>127000</xdr:colOff>
      <xdr:row>39</xdr:row>
      <xdr:rowOff>41859</xdr:rowOff>
    </xdr:to>
    <xdr:cxnSp macro="">
      <xdr:nvCxnSpPr>
        <xdr:cNvPr id="519" name="直線コネクタ 518"/>
        <xdr:cNvCxnSpPr/>
      </xdr:nvCxnSpPr>
      <xdr:spPr>
        <a:xfrm flipV="1">
          <a:off x="15481300" y="669297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36602</xdr:rowOff>
    </xdr:from>
    <xdr:to>
      <xdr:col>81</xdr:col>
      <xdr:colOff>50800</xdr:colOff>
      <xdr:row>39</xdr:row>
      <xdr:rowOff>41859</xdr:rowOff>
    </xdr:to>
    <xdr:cxnSp macro="">
      <xdr:nvCxnSpPr>
        <xdr:cNvPr id="522" name="直線コネクタ 521"/>
        <xdr:cNvCxnSpPr/>
      </xdr:nvCxnSpPr>
      <xdr:spPr>
        <a:xfrm>
          <a:off x="14592300" y="672315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36602</xdr:rowOff>
    </xdr:from>
    <xdr:to>
      <xdr:col>76</xdr:col>
      <xdr:colOff>114300</xdr:colOff>
      <xdr:row>39</xdr:row>
      <xdr:rowOff>40945</xdr:rowOff>
    </xdr:to>
    <xdr:cxnSp macro="">
      <xdr:nvCxnSpPr>
        <xdr:cNvPr id="525" name="直線コネクタ 524"/>
        <xdr:cNvCxnSpPr/>
      </xdr:nvCxnSpPr>
      <xdr:spPr>
        <a:xfrm flipV="1">
          <a:off x="13703300" y="672315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40869</xdr:rowOff>
    </xdr:from>
    <xdr:to>
      <xdr:col>71</xdr:col>
      <xdr:colOff>177800</xdr:colOff>
      <xdr:row>39</xdr:row>
      <xdr:rowOff>40945</xdr:rowOff>
    </xdr:to>
    <xdr:cxnSp macro="">
      <xdr:nvCxnSpPr>
        <xdr:cNvPr id="528" name="直線コネクタ 527"/>
        <xdr:cNvCxnSpPr/>
      </xdr:nvCxnSpPr>
      <xdr:spPr>
        <a:xfrm>
          <a:off x="12814300" y="6727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127076</xdr:rowOff>
    </xdr:from>
    <xdr:to>
      <xdr:col>85</xdr:col>
      <xdr:colOff>177800</xdr:colOff>
      <xdr:row>39</xdr:row>
      <xdr:rowOff>57226</xdr:rowOff>
    </xdr:to>
    <xdr:sp macro="" textlink="">
      <xdr:nvSpPr>
        <xdr:cNvPr id="538" name="楕円 537"/>
        <xdr:cNvSpPr/>
      </xdr:nvSpPr>
      <xdr:spPr>
        <a:xfrm>
          <a:off x="162687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162509</xdr:rowOff>
    </xdr:from>
    <xdr:to>
      <xdr:col>81</xdr:col>
      <xdr:colOff>101600</xdr:colOff>
      <xdr:row>39</xdr:row>
      <xdr:rowOff>92659</xdr:rowOff>
    </xdr:to>
    <xdr:sp macro="" textlink="">
      <xdr:nvSpPr>
        <xdr:cNvPr id="540" name="楕円 539"/>
        <xdr:cNvSpPr/>
      </xdr:nvSpPr>
      <xdr:spPr>
        <a:xfrm>
          <a:off x="15430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83786</xdr:rowOff>
    </xdr:from>
    <xdr:ext cx="313932" cy="259045"/>
    <xdr:sp macro="" textlink="">
      <xdr:nvSpPr>
        <xdr:cNvPr id="541" name="テキスト ボックス 540"/>
        <xdr:cNvSpPr txBox="1"/>
      </xdr:nvSpPr>
      <xdr:spPr>
        <a:xfrm>
          <a:off x="15324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157252</xdr:rowOff>
    </xdr:from>
    <xdr:to>
      <xdr:col>76</xdr:col>
      <xdr:colOff>165100</xdr:colOff>
      <xdr:row>39</xdr:row>
      <xdr:rowOff>87402</xdr:rowOff>
    </xdr:to>
    <xdr:sp macro="" textlink="">
      <xdr:nvSpPr>
        <xdr:cNvPr id="542" name="楕円 541"/>
        <xdr:cNvSpPr/>
      </xdr:nvSpPr>
      <xdr:spPr>
        <a:xfrm>
          <a:off x="14541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78529</xdr:rowOff>
    </xdr:from>
    <xdr:ext cx="378565" cy="259045"/>
    <xdr:sp macro="" textlink="">
      <xdr:nvSpPr>
        <xdr:cNvPr id="543" name="テキスト ボックス 542"/>
        <xdr:cNvSpPr txBox="1"/>
      </xdr:nvSpPr>
      <xdr:spPr>
        <a:xfrm>
          <a:off x="14403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161595</xdr:rowOff>
    </xdr:from>
    <xdr:to>
      <xdr:col>72</xdr:col>
      <xdr:colOff>38100</xdr:colOff>
      <xdr:row>39</xdr:row>
      <xdr:rowOff>91745</xdr:rowOff>
    </xdr:to>
    <xdr:sp macro="" textlink="">
      <xdr:nvSpPr>
        <xdr:cNvPr id="544" name="楕円 543"/>
        <xdr:cNvSpPr/>
      </xdr:nvSpPr>
      <xdr:spPr>
        <a:xfrm>
          <a:off x="13652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82872</xdr:rowOff>
    </xdr:from>
    <xdr:ext cx="313932" cy="259045"/>
    <xdr:sp macro="" textlink="">
      <xdr:nvSpPr>
        <xdr:cNvPr id="545" name="テキスト ボックス 544"/>
        <xdr:cNvSpPr txBox="1"/>
      </xdr:nvSpPr>
      <xdr:spPr>
        <a:xfrm>
          <a:off x="13546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46" name="楕円 545"/>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47" name="テキスト ボックス 546"/>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99023</xdr:rowOff>
    </xdr:from>
    <xdr:to>
      <xdr:col>85</xdr:col>
      <xdr:colOff>127000</xdr:colOff>
      <xdr:row>76</xdr:row>
      <xdr:rowOff>136027</xdr:rowOff>
    </xdr:to>
    <xdr:cxnSp macro="">
      <xdr:nvCxnSpPr>
        <xdr:cNvPr id="629" name="直線コネクタ 628"/>
        <xdr:cNvCxnSpPr/>
      </xdr:nvCxnSpPr>
      <xdr:spPr>
        <a:xfrm flipV="1">
          <a:off x="15481300" y="13129223"/>
          <a:ext cx="838200" cy="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136027</xdr:rowOff>
    </xdr:from>
    <xdr:to>
      <xdr:col>81</xdr:col>
      <xdr:colOff>50800</xdr:colOff>
      <xdr:row>77</xdr:row>
      <xdr:rowOff>40373</xdr:rowOff>
    </xdr:to>
    <xdr:cxnSp macro="">
      <xdr:nvCxnSpPr>
        <xdr:cNvPr id="632" name="直線コネクタ 631"/>
        <xdr:cNvCxnSpPr/>
      </xdr:nvCxnSpPr>
      <xdr:spPr>
        <a:xfrm flipV="1">
          <a:off x="14592300" y="13166227"/>
          <a:ext cx="8890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753</xdr:rowOff>
    </xdr:from>
    <xdr:to>
      <xdr:col>76</xdr:col>
      <xdr:colOff>114300</xdr:colOff>
      <xdr:row>77</xdr:row>
      <xdr:rowOff>40373</xdr:rowOff>
    </xdr:to>
    <xdr:cxnSp macro="">
      <xdr:nvCxnSpPr>
        <xdr:cNvPr id="635" name="直線コネクタ 634"/>
        <xdr:cNvCxnSpPr/>
      </xdr:nvCxnSpPr>
      <xdr:spPr>
        <a:xfrm>
          <a:off x="13703300" y="13030953"/>
          <a:ext cx="889000" cy="2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753</xdr:rowOff>
    </xdr:from>
    <xdr:to>
      <xdr:col>71</xdr:col>
      <xdr:colOff>177800</xdr:colOff>
      <xdr:row>76</xdr:row>
      <xdr:rowOff>10841</xdr:rowOff>
    </xdr:to>
    <xdr:cxnSp macro="">
      <xdr:nvCxnSpPr>
        <xdr:cNvPr id="638" name="直線コネクタ 637"/>
        <xdr:cNvCxnSpPr/>
      </xdr:nvCxnSpPr>
      <xdr:spPr>
        <a:xfrm flipV="1">
          <a:off x="12814300" y="13030953"/>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48223</xdr:rowOff>
    </xdr:from>
    <xdr:to>
      <xdr:col>85</xdr:col>
      <xdr:colOff>177800</xdr:colOff>
      <xdr:row>76</xdr:row>
      <xdr:rowOff>149823</xdr:rowOff>
    </xdr:to>
    <xdr:sp macro="" textlink="">
      <xdr:nvSpPr>
        <xdr:cNvPr id="648" name="楕円 647"/>
        <xdr:cNvSpPr/>
      </xdr:nvSpPr>
      <xdr:spPr>
        <a:xfrm>
          <a:off x="16268700" y="130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71100</xdr:rowOff>
    </xdr:from>
    <xdr:ext cx="534377" cy="259045"/>
    <xdr:sp macro="" textlink="">
      <xdr:nvSpPr>
        <xdr:cNvPr id="649" name="公債費該当値テキスト"/>
        <xdr:cNvSpPr txBox="1"/>
      </xdr:nvSpPr>
      <xdr:spPr>
        <a:xfrm>
          <a:off x="16370300" y="129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85227</xdr:rowOff>
    </xdr:from>
    <xdr:to>
      <xdr:col>81</xdr:col>
      <xdr:colOff>101600</xdr:colOff>
      <xdr:row>77</xdr:row>
      <xdr:rowOff>15377</xdr:rowOff>
    </xdr:to>
    <xdr:sp macro="" textlink="">
      <xdr:nvSpPr>
        <xdr:cNvPr id="650" name="楕円 649"/>
        <xdr:cNvSpPr/>
      </xdr:nvSpPr>
      <xdr:spPr>
        <a:xfrm>
          <a:off x="15430500" y="131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31905</xdr:rowOff>
    </xdr:from>
    <xdr:ext cx="534377" cy="259045"/>
    <xdr:sp macro="" textlink="">
      <xdr:nvSpPr>
        <xdr:cNvPr id="651" name="テキスト ボックス 650"/>
        <xdr:cNvSpPr txBox="1"/>
      </xdr:nvSpPr>
      <xdr:spPr>
        <a:xfrm>
          <a:off x="15214111" y="128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161023</xdr:rowOff>
    </xdr:from>
    <xdr:to>
      <xdr:col>76</xdr:col>
      <xdr:colOff>165100</xdr:colOff>
      <xdr:row>77</xdr:row>
      <xdr:rowOff>91173</xdr:rowOff>
    </xdr:to>
    <xdr:sp macro="" textlink="">
      <xdr:nvSpPr>
        <xdr:cNvPr id="652" name="楕円 651"/>
        <xdr:cNvSpPr/>
      </xdr:nvSpPr>
      <xdr:spPr>
        <a:xfrm>
          <a:off x="14541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82300</xdr:rowOff>
    </xdr:from>
    <xdr:ext cx="534377" cy="259045"/>
    <xdr:sp macro="" textlink="">
      <xdr:nvSpPr>
        <xdr:cNvPr id="653" name="テキスト ボックス 652"/>
        <xdr:cNvSpPr txBox="1"/>
      </xdr:nvSpPr>
      <xdr:spPr>
        <a:xfrm>
          <a:off x="14325111" y="13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121404</xdr:rowOff>
    </xdr:from>
    <xdr:to>
      <xdr:col>72</xdr:col>
      <xdr:colOff>38100</xdr:colOff>
      <xdr:row>76</xdr:row>
      <xdr:rowOff>51553</xdr:rowOff>
    </xdr:to>
    <xdr:sp macro="" textlink="">
      <xdr:nvSpPr>
        <xdr:cNvPr id="654" name="楕円 653"/>
        <xdr:cNvSpPr/>
      </xdr:nvSpPr>
      <xdr:spPr>
        <a:xfrm>
          <a:off x="13652500" y="12980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68081</xdr:rowOff>
    </xdr:from>
    <xdr:ext cx="534377" cy="259045"/>
    <xdr:sp macro="" textlink="">
      <xdr:nvSpPr>
        <xdr:cNvPr id="655" name="テキスト ボックス 654"/>
        <xdr:cNvSpPr txBox="1"/>
      </xdr:nvSpPr>
      <xdr:spPr>
        <a:xfrm>
          <a:off x="13436111" y="127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131491</xdr:rowOff>
    </xdr:from>
    <xdr:to>
      <xdr:col>67</xdr:col>
      <xdr:colOff>101600</xdr:colOff>
      <xdr:row>76</xdr:row>
      <xdr:rowOff>61641</xdr:rowOff>
    </xdr:to>
    <xdr:sp macro="" textlink="">
      <xdr:nvSpPr>
        <xdr:cNvPr id="656" name="楕円 655"/>
        <xdr:cNvSpPr/>
      </xdr:nvSpPr>
      <xdr:spPr>
        <a:xfrm>
          <a:off x="12763500" y="129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78168</xdr:rowOff>
    </xdr:from>
    <xdr:ext cx="534377" cy="259045"/>
    <xdr:sp macro="" textlink="">
      <xdr:nvSpPr>
        <xdr:cNvPr id="657" name="テキスト ボックス 656"/>
        <xdr:cNvSpPr txBox="1"/>
      </xdr:nvSpPr>
      <xdr:spPr>
        <a:xfrm>
          <a:off x="12547111" y="127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126785</xdr:rowOff>
    </xdr:from>
    <xdr:to>
      <xdr:col>85</xdr:col>
      <xdr:colOff>127000</xdr:colOff>
      <xdr:row>97</xdr:row>
      <xdr:rowOff>118078</xdr:rowOff>
    </xdr:to>
    <xdr:cxnSp macro="">
      <xdr:nvCxnSpPr>
        <xdr:cNvPr id="686" name="直線コネクタ 685"/>
        <xdr:cNvCxnSpPr/>
      </xdr:nvCxnSpPr>
      <xdr:spPr>
        <a:xfrm flipV="1">
          <a:off x="15481300" y="16585985"/>
          <a:ext cx="838200" cy="1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118078</xdr:rowOff>
    </xdr:from>
    <xdr:to>
      <xdr:col>81</xdr:col>
      <xdr:colOff>50800</xdr:colOff>
      <xdr:row>98</xdr:row>
      <xdr:rowOff>68129</xdr:rowOff>
    </xdr:to>
    <xdr:cxnSp macro="">
      <xdr:nvCxnSpPr>
        <xdr:cNvPr id="689" name="直線コネクタ 688"/>
        <xdr:cNvCxnSpPr/>
      </xdr:nvCxnSpPr>
      <xdr:spPr>
        <a:xfrm flipV="1">
          <a:off x="14592300" y="16748728"/>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158083</xdr:rowOff>
    </xdr:from>
    <xdr:to>
      <xdr:col>76</xdr:col>
      <xdr:colOff>114300</xdr:colOff>
      <xdr:row>98</xdr:row>
      <xdr:rowOff>68129</xdr:rowOff>
    </xdr:to>
    <xdr:cxnSp macro="">
      <xdr:nvCxnSpPr>
        <xdr:cNvPr id="692" name="直線コネクタ 691"/>
        <xdr:cNvCxnSpPr/>
      </xdr:nvCxnSpPr>
      <xdr:spPr>
        <a:xfrm>
          <a:off x="13703300" y="16617283"/>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158083</xdr:rowOff>
    </xdr:from>
    <xdr:to>
      <xdr:col>71</xdr:col>
      <xdr:colOff>177800</xdr:colOff>
      <xdr:row>98</xdr:row>
      <xdr:rowOff>115945</xdr:rowOff>
    </xdr:to>
    <xdr:cxnSp macro="">
      <xdr:nvCxnSpPr>
        <xdr:cNvPr id="695" name="直線コネクタ 694"/>
        <xdr:cNvCxnSpPr/>
      </xdr:nvCxnSpPr>
      <xdr:spPr>
        <a:xfrm flipV="1">
          <a:off x="12814300" y="16617283"/>
          <a:ext cx="889000" cy="3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75985</xdr:rowOff>
    </xdr:from>
    <xdr:to>
      <xdr:col>85</xdr:col>
      <xdr:colOff>177800</xdr:colOff>
      <xdr:row>97</xdr:row>
      <xdr:rowOff>6135</xdr:rowOff>
    </xdr:to>
    <xdr:sp macro="" textlink="">
      <xdr:nvSpPr>
        <xdr:cNvPr id="705" name="楕円 704"/>
        <xdr:cNvSpPr/>
      </xdr:nvSpPr>
      <xdr:spPr>
        <a:xfrm>
          <a:off x="162687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98862</xdr:rowOff>
    </xdr:from>
    <xdr:ext cx="534377" cy="259045"/>
    <xdr:sp macro="" textlink="">
      <xdr:nvSpPr>
        <xdr:cNvPr id="706" name="積立金該当値テキスト"/>
        <xdr:cNvSpPr txBox="1"/>
      </xdr:nvSpPr>
      <xdr:spPr>
        <a:xfrm>
          <a:off x="16370300" y="1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67278</xdr:rowOff>
    </xdr:from>
    <xdr:to>
      <xdr:col>81</xdr:col>
      <xdr:colOff>101600</xdr:colOff>
      <xdr:row>97</xdr:row>
      <xdr:rowOff>168878</xdr:rowOff>
    </xdr:to>
    <xdr:sp macro="" textlink="">
      <xdr:nvSpPr>
        <xdr:cNvPr id="707" name="楕円 706"/>
        <xdr:cNvSpPr/>
      </xdr:nvSpPr>
      <xdr:spPr>
        <a:xfrm>
          <a:off x="15430500" y="166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13955</xdr:rowOff>
    </xdr:from>
    <xdr:ext cx="534377" cy="259045"/>
    <xdr:sp macro="" textlink="">
      <xdr:nvSpPr>
        <xdr:cNvPr id="708" name="テキスト ボックス 707"/>
        <xdr:cNvSpPr txBox="1"/>
      </xdr:nvSpPr>
      <xdr:spPr>
        <a:xfrm>
          <a:off x="15214111" y="16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17329</xdr:rowOff>
    </xdr:from>
    <xdr:to>
      <xdr:col>76</xdr:col>
      <xdr:colOff>165100</xdr:colOff>
      <xdr:row>98</xdr:row>
      <xdr:rowOff>118929</xdr:rowOff>
    </xdr:to>
    <xdr:sp macro="" textlink="">
      <xdr:nvSpPr>
        <xdr:cNvPr id="709" name="楕円 708"/>
        <xdr:cNvSpPr/>
      </xdr:nvSpPr>
      <xdr:spPr>
        <a:xfrm>
          <a:off x="14541500" y="168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110056</xdr:rowOff>
    </xdr:from>
    <xdr:ext cx="469744" cy="259045"/>
    <xdr:sp macro="" textlink="">
      <xdr:nvSpPr>
        <xdr:cNvPr id="710" name="テキスト ボックス 709"/>
        <xdr:cNvSpPr txBox="1"/>
      </xdr:nvSpPr>
      <xdr:spPr>
        <a:xfrm>
          <a:off x="14357428" y="169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107283</xdr:rowOff>
    </xdr:from>
    <xdr:to>
      <xdr:col>72</xdr:col>
      <xdr:colOff>38100</xdr:colOff>
      <xdr:row>97</xdr:row>
      <xdr:rowOff>37433</xdr:rowOff>
    </xdr:to>
    <xdr:sp macro="" textlink="">
      <xdr:nvSpPr>
        <xdr:cNvPr id="711" name="楕円 710"/>
        <xdr:cNvSpPr/>
      </xdr:nvSpPr>
      <xdr:spPr>
        <a:xfrm>
          <a:off x="13652500" y="165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53960</xdr:rowOff>
    </xdr:from>
    <xdr:ext cx="534377" cy="259045"/>
    <xdr:sp macro="" textlink="">
      <xdr:nvSpPr>
        <xdr:cNvPr id="712" name="テキスト ボックス 711"/>
        <xdr:cNvSpPr txBox="1"/>
      </xdr:nvSpPr>
      <xdr:spPr>
        <a:xfrm>
          <a:off x="13436111" y="163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65145</xdr:rowOff>
    </xdr:from>
    <xdr:to>
      <xdr:col>67</xdr:col>
      <xdr:colOff>101600</xdr:colOff>
      <xdr:row>98</xdr:row>
      <xdr:rowOff>166745</xdr:rowOff>
    </xdr:to>
    <xdr:sp macro="" textlink="">
      <xdr:nvSpPr>
        <xdr:cNvPr id="713" name="楕円 712"/>
        <xdr:cNvSpPr/>
      </xdr:nvSpPr>
      <xdr:spPr>
        <a:xfrm>
          <a:off x="12763500" y="16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157872</xdr:rowOff>
    </xdr:from>
    <xdr:ext cx="469744" cy="259045"/>
    <xdr:sp macro="" textlink="">
      <xdr:nvSpPr>
        <xdr:cNvPr id="714" name="テキスト ボックス 713"/>
        <xdr:cNvSpPr txBox="1"/>
      </xdr:nvSpPr>
      <xdr:spPr>
        <a:xfrm>
          <a:off x="12579428" y="169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142313</xdr:rowOff>
    </xdr:from>
    <xdr:to>
      <xdr:col>116</xdr:col>
      <xdr:colOff>63500</xdr:colOff>
      <xdr:row>38</xdr:row>
      <xdr:rowOff>18324</xdr:rowOff>
    </xdr:to>
    <xdr:cxnSp macro="">
      <xdr:nvCxnSpPr>
        <xdr:cNvPr id="745" name="直線コネクタ 744"/>
        <xdr:cNvCxnSpPr/>
      </xdr:nvCxnSpPr>
      <xdr:spPr>
        <a:xfrm flipV="1">
          <a:off x="21323300" y="6485963"/>
          <a:ext cx="83820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18324</xdr:rowOff>
    </xdr:from>
    <xdr:to>
      <xdr:col>111</xdr:col>
      <xdr:colOff>177800</xdr:colOff>
      <xdr:row>38</xdr:row>
      <xdr:rowOff>100402</xdr:rowOff>
    </xdr:to>
    <xdr:cxnSp macro="">
      <xdr:nvCxnSpPr>
        <xdr:cNvPr id="748" name="直線コネクタ 747"/>
        <xdr:cNvCxnSpPr/>
      </xdr:nvCxnSpPr>
      <xdr:spPr>
        <a:xfrm flipV="1">
          <a:off x="20434300" y="6533424"/>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100402</xdr:rowOff>
    </xdr:from>
    <xdr:to>
      <xdr:col>107</xdr:col>
      <xdr:colOff>50800</xdr:colOff>
      <xdr:row>39</xdr:row>
      <xdr:rowOff>1451</xdr:rowOff>
    </xdr:to>
    <xdr:cxnSp macro="">
      <xdr:nvCxnSpPr>
        <xdr:cNvPr id="751" name="直線コネクタ 750"/>
        <xdr:cNvCxnSpPr/>
      </xdr:nvCxnSpPr>
      <xdr:spPr>
        <a:xfrm flipV="1">
          <a:off x="19545300" y="6615502"/>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143074</xdr:rowOff>
    </xdr:from>
    <xdr:to>
      <xdr:col>102</xdr:col>
      <xdr:colOff>114300</xdr:colOff>
      <xdr:row>39</xdr:row>
      <xdr:rowOff>1451</xdr:rowOff>
    </xdr:to>
    <xdr:cxnSp macro="">
      <xdr:nvCxnSpPr>
        <xdr:cNvPr id="754" name="直線コネクタ 753"/>
        <xdr:cNvCxnSpPr/>
      </xdr:nvCxnSpPr>
      <xdr:spPr>
        <a:xfrm>
          <a:off x="18656300" y="6658174"/>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91513</xdr:rowOff>
    </xdr:from>
    <xdr:to>
      <xdr:col>116</xdr:col>
      <xdr:colOff>114300</xdr:colOff>
      <xdr:row>38</xdr:row>
      <xdr:rowOff>21662</xdr:rowOff>
    </xdr:to>
    <xdr:sp macro="" textlink="">
      <xdr:nvSpPr>
        <xdr:cNvPr id="764" name="楕円 763"/>
        <xdr:cNvSpPr/>
      </xdr:nvSpPr>
      <xdr:spPr>
        <a:xfrm>
          <a:off x="22110700" y="6435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114390</xdr:rowOff>
    </xdr:from>
    <xdr:ext cx="469744" cy="259045"/>
    <xdr:sp macro="" textlink="">
      <xdr:nvSpPr>
        <xdr:cNvPr id="765" name="投資及び出資金該当値テキスト"/>
        <xdr:cNvSpPr txBox="1"/>
      </xdr:nvSpPr>
      <xdr:spPr>
        <a:xfrm>
          <a:off x="22212300" y="628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138974</xdr:rowOff>
    </xdr:from>
    <xdr:to>
      <xdr:col>112</xdr:col>
      <xdr:colOff>38100</xdr:colOff>
      <xdr:row>38</xdr:row>
      <xdr:rowOff>69124</xdr:rowOff>
    </xdr:to>
    <xdr:sp macro="" textlink="">
      <xdr:nvSpPr>
        <xdr:cNvPr id="766" name="楕円 765"/>
        <xdr:cNvSpPr/>
      </xdr:nvSpPr>
      <xdr:spPr>
        <a:xfrm>
          <a:off x="21272500" y="64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85651</xdr:rowOff>
    </xdr:from>
    <xdr:ext cx="469744" cy="259045"/>
    <xdr:sp macro="" textlink="">
      <xdr:nvSpPr>
        <xdr:cNvPr id="767" name="テキスト ボックス 766"/>
        <xdr:cNvSpPr txBox="1"/>
      </xdr:nvSpPr>
      <xdr:spPr>
        <a:xfrm>
          <a:off x="21088428" y="62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49602</xdr:rowOff>
    </xdr:from>
    <xdr:to>
      <xdr:col>107</xdr:col>
      <xdr:colOff>101600</xdr:colOff>
      <xdr:row>38</xdr:row>
      <xdr:rowOff>151202</xdr:rowOff>
    </xdr:to>
    <xdr:sp macro="" textlink="">
      <xdr:nvSpPr>
        <xdr:cNvPr id="768" name="楕円 767"/>
        <xdr:cNvSpPr/>
      </xdr:nvSpPr>
      <xdr:spPr>
        <a:xfrm>
          <a:off x="20383500" y="65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167729</xdr:rowOff>
    </xdr:from>
    <xdr:ext cx="469744" cy="259045"/>
    <xdr:sp macro="" textlink="">
      <xdr:nvSpPr>
        <xdr:cNvPr id="769" name="テキスト ボックス 768"/>
        <xdr:cNvSpPr txBox="1"/>
      </xdr:nvSpPr>
      <xdr:spPr>
        <a:xfrm>
          <a:off x="20199428" y="63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122101</xdr:rowOff>
    </xdr:from>
    <xdr:to>
      <xdr:col>102</xdr:col>
      <xdr:colOff>165100</xdr:colOff>
      <xdr:row>39</xdr:row>
      <xdr:rowOff>52251</xdr:rowOff>
    </xdr:to>
    <xdr:sp macro="" textlink="">
      <xdr:nvSpPr>
        <xdr:cNvPr id="770" name="楕円 769"/>
        <xdr:cNvSpPr/>
      </xdr:nvSpPr>
      <xdr:spPr>
        <a:xfrm>
          <a:off x="19494500" y="66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68778</xdr:rowOff>
    </xdr:from>
    <xdr:ext cx="378565" cy="259045"/>
    <xdr:sp macro="" textlink="">
      <xdr:nvSpPr>
        <xdr:cNvPr id="771" name="テキスト ボックス 770"/>
        <xdr:cNvSpPr txBox="1"/>
      </xdr:nvSpPr>
      <xdr:spPr>
        <a:xfrm>
          <a:off x="19356017" y="641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92274</xdr:rowOff>
    </xdr:from>
    <xdr:to>
      <xdr:col>98</xdr:col>
      <xdr:colOff>38100</xdr:colOff>
      <xdr:row>39</xdr:row>
      <xdr:rowOff>22424</xdr:rowOff>
    </xdr:to>
    <xdr:sp macro="" textlink="">
      <xdr:nvSpPr>
        <xdr:cNvPr id="772" name="楕円 771"/>
        <xdr:cNvSpPr/>
      </xdr:nvSpPr>
      <xdr:spPr>
        <a:xfrm>
          <a:off x="18605500" y="66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13551</xdr:rowOff>
    </xdr:from>
    <xdr:ext cx="469744" cy="259045"/>
    <xdr:sp macro="" textlink="">
      <xdr:nvSpPr>
        <xdr:cNvPr id="773" name="テキスト ボックス 772"/>
        <xdr:cNvSpPr txBox="1"/>
      </xdr:nvSpPr>
      <xdr:spPr>
        <a:xfrm>
          <a:off x="18421428" y="67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145300</xdr:rowOff>
    </xdr:from>
    <xdr:to>
      <xdr:col>116</xdr:col>
      <xdr:colOff>63500</xdr:colOff>
      <xdr:row>58</xdr:row>
      <xdr:rowOff>145415</xdr:rowOff>
    </xdr:to>
    <xdr:cxnSp macro="">
      <xdr:nvCxnSpPr>
        <xdr:cNvPr id="802" name="直線コネクタ 801"/>
        <xdr:cNvCxnSpPr/>
      </xdr:nvCxnSpPr>
      <xdr:spPr>
        <a:xfrm flipV="1">
          <a:off x="21323300" y="1008940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117335</xdr:rowOff>
    </xdr:from>
    <xdr:to>
      <xdr:col>111</xdr:col>
      <xdr:colOff>177800</xdr:colOff>
      <xdr:row>58</xdr:row>
      <xdr:rowOff>145415</xdr:rowOff>
    </xdr:to>
    <xdr:cxnSp macro="">
      <xdr:nvCxnSpPr>
        <xdr:cNvPr id="805" name="直線コネクタ 804"/>
        <xdr:cNvCxnSpPr/>
      </xdr:nvCxnSpPr>
      <xdr:spPr>
        <a:xfrm>
          <a:off x="20434300" y="10061435"/>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117335</xdr:rowOff>
    </xdr:from>
    <xdr:to>
      <xdr:col>107</xdr:col>
      <xdr:colOff>50800</xdr:colOff>
      <xdr:row>58</xdr:row>
      <xdr:rowOff>144996</xdr:rowOff>
    </xdr:to>
    <xdr:cxnSp macro="">
      <xdr:nvCxnSpPr>
        <xdr:cNvPr id="808" name="直線コネクタ 807"/>
        <xdr:cNvCxnSpPr/>
      </xdr:nvCxnSpPr>
      <xdr:spPr>
        <a:xfrm flipV="1">
          <a:off x="19545300" y="1006143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97790</xdr:rowOff>
    </xdr:from>
    <xdr:to>
      <xdr:col>102</xdr:col>
      <xdr:colOff>114300</xdr:colOff>
      <xdr:row>58</xdr:row>
      <xdr:rowOff>144996</xdr:rowOff>
    </xdr:to>
    <xdr:cxnSp macro="">
      <xdr:nvCxnSpPr>
        <xdr:cNvPr id="811" name="直線コネクタ 810"/>
        <xdr:cNvCxnSpPr/>
      </xdr:nvCxnSpPr>
      <xdr:spPr>
        <a:xfrm>
          <a:off x="18656300" y="10041890"/>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94500</xdr:rowOff>
    </xdr:from>
    <xdr:to>
      <xdr:col>116</xdr:col>
      <xdr:colOff>114300</xdr:colOff>
      <xdr:row>59</xdr:row>
      <xdr:rowOff>24650</xdr:rowOff>
    </xdr:to>
    <xdr:sp macro="" textlink="">
      <xdr:nvSpPr>
        <xdr:cNvPr id="821" name="楕円 820"/>
        <xdr:cNvSpPr/>
      </xdr:nvSpPr>
      <xdr:spPr>
        <a:xfrm>
          <a:off x="221107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50677</xdr:rowOff>
    </xdr:from>
    <xdr:ext cx="469744" cy="259045"/>
    <xdr:sp macro="" textlink="">
      <xdr:nvSpPr>
        <xdr:cNvPr id="822" name="貸付金該当値テキスト"/>
        <xdr:cNvSpPr txBox="1"/>
      </xdr:nvSpPr>
      <xdr:spPr>
        <a:xfrm>
          <a:off x="22212300" y="99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94615</xdr:rowOff>
    </xdr:from>
    <xdr:to>
      <xdr:col>112</xdr:col>
      <xdr:colOff>38100</xdr:colOff>
      <xdr:row>59</xdr:row>
      <xdr:rowOff>24765</xdr:rowOff>
    </xdr:to>
    <xdr:sp macro="" textlink="">
      <xdr:nvSpPr>
        <xdr:cNvPr id="823" name="楕円 822"/>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15892</xdr:rowOff>
    </xdr:from>
    <xdr:ext cx="469744" cy="259045"/>
    <xdr:sp macro="" textlink="">
      <xdr:nvSpPr>
        <xdr:cNvPr id="824" name="テキスト ボックス 823"/>
        <xdr:cNvSpPr txBox="1"/>
      </xdr:nvSpPr>
      <xdr:spPr>
        <a:xfrm>
          <a:off x="21088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66535</xdr:rowOff>
    </xdr:from>
    <xdr:to>
      <xdr:col>107</xdr:col>
      <xdr:colOff>101600</xdr:colOff>
      <xdr:row>58</xdr:row>
      <xdr:rowOff>168135</xdr:rowOff>
    </xdr:to>
    <xdr:sp macro="" textlink="">
      <xdr:nvSpPr>
        <xdr:cNvPr id="825" name="楕円 824"/>
        <xdr:cNvSpPr/>
      </xdr:nvSpPr>
      <xdr:spPr>
        <a:xfrm>
          <a:off x="20383500" y="10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159262</xdr:rowOff>
    </xdr:from>
    <xdr:ext cx="469744" cy="259045"/>
    <xdr:sp macro="" textlink="">
      <xdr:nvSpPr>
        <xdr:cNvPr id="826" name="テキスト ボックス 825"/>
        <xdr:cNvSpPr txBox="1"/>
      </xdr:nvSpPr>
      <xdr:spPr>
        <a:xfrm>
          <a:off x="20199428" y="10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94196</xdr:rowOff>
    </xdr:from>
    <xdr:to>
      <xdr:col>102</xdr:col>
      <xdr:colOff>165100</xdr:colOff>
      <xdr:row>59</xdr:row>
      <xdr:rowOff>24346</xdr:rowOff>
    </xdr:to>
    <xdr:sp macro="" textlink="">
      <xdr:nvSpPr>
        <xdr:cNvPr id="827" name="楕円 826"/>
        <xdr:cNvSpPr/>
      </xdr:nvSpPr>
      <xdr:spPr>
        <a:xfrm>
          <a:off x="19494500" y="100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15473</xdr:rowOff>
    </xdr:from>
    <xdr:ext cx="469744" cy="259045"/>
    <xdr:sp macro="" textlink="">
      <xdr:nvSpPr>
        <xdr:cNvPr id="828" name="テキスト ボックス 827"/>
        <xdr:cNvSpPr txBox="1"/>
      </xdr:nvSpPr>
      <xdr:spPr>
        <a:xfrm>
          <a:off x="19310428" y="1013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46990</xdr:rowOff>
    </xdr:from>
    <xdr:to>
      <xdr:col>98</xdr:col>
      <xdr:colOff>38100</xdr:colOff>
      <xdr:row>58</xdr:row>
      <xdr:rowOff>148590</xdr:rowOff>
    </xdr:to>
    <xdr:sp macro="" textlink="">
      <xdr:nvSpPr>
        <xdr:cNvPr id="829" name="楕円 828"/>
        <xdr:cNvSpPr/>
      </xdr:nvSpPr>
      <xdr:spPr>
        <a:xfrm>
          <a:off x="18605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139717</xdr:rowOff>
    </xdr:from>
    <xdr:ext cx="469744" cy="259045"/>
    <xdr:sp macro="" textlink="">
      <xdr:nvSpPr>
        <xdr:cNvPr id="830" name="テキスト ボックス 829"/>
        <xdr:cNvSpPr txBox="1"/>
      </xdr:nvSpPr>
      <xdr:spPr>
        <a:xfrm>
          <a:off x="18421428"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93591</xdr:rowOff>
    </xdr:from>
    <xdr:to>
      <xdr:col>116</xdr:col>
      <xdr:colOff>63500</xdr:colOff>
      <xdr:row>76</xdr:row>
      <xdr:rowOff>131584</xdr:rowOff>
    </xdr:to>
    <xdr:cxnSp macro="">
      <xdr:nvCxnSpPr>
        <xdr:cNvPr id="858" name="直線コネクタ 857"/>
        <xdr:cNvCxnSpPr/>
      </xdr:nvCxnSpPr>
      <xdr:spPr>
        <a:xfrm flipV="1">
          <a:off x="21323300" y="13123791"/>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94689</xdr:rowOff>
    </xdr:from>
    <xdr:to>
      <xdr:col>111</xdr:col>
      <xdr:colOff>177800</xdr:colOff>
      <xdr:row>76</xdr:row>
      <xdr:rowOff>131584</xdr:rowOff>
    </xdr:to>
    <xdr:cxnSp macro="">
      <xdr:nvCxnSpPr>
        <xdr:cNvPr id="861" name="直線コネクタ 860"/>
        <xdr:cNvCxnSpPr/>
      </xdr:nvCxnSpPr>
      <xdr:spPr>
        <a:xfrm>
          <a:off x="20434300" y="13124889"/>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94689</xdr:rowOff>
    </xdr:from>
    <xdr:to>
      <xdr:col>107</xdr:col>
      <xdr:colOff>50800</xdr:colOff>
      <xdr:row>76</xdr:row>
      <xdr:rowOff>118875</xdr:rowOff>
    </xdr:to>
    <xdr:cxnSp macro="">
      <xdr:nvCxnSpPr>
        <xdr:cNvPr id="864" name="直線コネクタ 863"/>
        <xdr:cNvCxnSpPr/>
      </xdr:nvCxnSpPr>
      <xdr:spPr>
        <a:xfrm flipV="1">
          <a:off x="19545300" y="13124889"/>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118875</xdr:rowOff>
    </xdr:from>
    <xdr:to>
      <xdr:col>102</xdr:col>
      <xdr:colOff>114300</xdr:colOff>
      <xdr:row>76</xdr:row>
      <xdr:rowOff>151336</xdr:rowOff>
    </xdr:to>
    <xdr:cxnSp macro="">
      <xdr:nvCxnSpPr>
        <xdr:cNvPr id="867" name="直線コネクタ 866"/>
        <xdr:cNvCxnSpPr/>
      </xdr:nvCxnSpPr>
      <xdr:spPr>
        <a:xfrm flipV="1">
          <a:off x="18656300" y="1314907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42791</xdr:rowOff>
    </xdr:from>
    <xdr:to>
      <xdr:col>116</xdr:col>
      <xdr:colOff>114300</xdr:colOff>
      <xdr:row>76</xdr:row>
      <xdr:rowOff>144391</xdr:rowOff>
    </xdr:to>
    <xdr:sp macro="" textlink="">
      <xdr:nvSpPr>
        <xdr:cNvPr id="877" name="楕円 876"/>
        <xdr:cNvSpPr/>
      </xdr:nvSpPr>
      <xdr:spPr>
        <a:xfrm>
          <a:off x="22110700" y="130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21218</xdr:rowOff>
    </xdr:from>
    <xdr:ext cx="534377" cy="259045"/>
    <xdr:sp macro="" textlink="">
      <xdr:nvSpPr>
        <xdr:cNvPr id="878" name="繰出金該当値テキスト"/>
        <xdr:cNvSpPr txBox="1"/>
      </xdr:nvSpPr>
      <xdr:spPr>
        <a:xfrm>
          <a:off x="22212300" y="1305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80784</xdr:rowOff>
    </xdr:from>
    <xdr:to>
      <xdr:col>112</xdr:col>
      <xdr:colOff>38100</xdr:colOff>
      <xdr:row>77</xdr:row>
      <xdr:rowOff>10934</xdr:rowOff>
    </xdr:to>
    <xdr:sp macro="" textlink="">
      <xdr:nvSpPr>
        <xdr:cNvPr id="879" name="楕円 878"/>
        <xdr:cNvSpPr/>
      </xdr:nvSpPr>
      <xdr:spPr>
        <a:xfrm>
          <a:off x="21272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2061</xdr:rowOff>
    </xdr:from>
    <xdr:ext cx="534377" cy="259045"/>
    <xdr:sp macro="" textlink="">
      <xdr:nvSpPr>
        <xdr:cNvPr id="880" name="テキスト ボックス 879"/>
        <xdr:cNvSpPr txBox="1"/>
      </xdr:nvSpPr>
      <xdr:spPr>
        <a:xfrm>
          <a:off x="21056111" y="132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43889</xdr:rowOff>
    </xdr:from>
    <xdr:to>
      <xdr:col>107</xdr:col>
      <xdr:colOff>101600</xdr:colOff>
      <xdr:row>76</xdr:row>
      <xdr:rowOff>145489</xdr:rowOff>
    </xdr:to>
    <xdr:sp macro="" textlink="">
      <xdr:nvSpPr>
        <xdr:cNvPr id="881" name="楕円 880"/>
        <xdr:cNvSpPr/>
      </xdr:nvSpPr>
      <xdr:spPr>
        <a:xfrm>
          <a:off x="20383500" y="130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136616</xdr:rowOff>
    </xdr:from>
    <xdr:ext cx="534377" cy="259045"/>
    <xdr:sp macro="" textlink="">
      <xdr:nvSpPr>
        <xdr:cNvPr id="882" name="テキスト ボックス 881"/>
        <xdr:cNvSpPr txBox="1"/>
      </xdr:nvSpPr>
      <xdr:spPr>
        <a:xfrm>
          <a:off x="20167111" y="131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68075</xdr:rowOff>
    </xdr:from>
    <xdr:to>
      <xdr:col>102</xdr:col>
      <xdr:colOff>165100</xdr:colOff>
      <xdr:row>76</xdr:row>
      <xdr:rowOff>169675</xdr:rowOff>
    </xdr:to>
    <xdr:sp macro="" textlink="">
      <xdr:nvSpPr>
        <xdr:cNvPr id="883" name="楕円 882"/>
        <xdr:cNvSpPr/>
      </xdr:nvSpPr>
      <xdr:spPr>
        <a:xfrm>
          <a:off x="19494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160802</xdr:rowOff>
    </xdr:from>
    <xdr:ext cx="534377" cy="259045"/>
    <xdr:sp macro="" textlink="">
      <xdr:nvSpPr>
        <xdr:cNvPr id="884" name="テキスト ボックス 883"/>
        <xdr:cNvSpPr txBox="1"/>
      </xdr:nvSpPr>
      <xdr:spPr>
        <a:xfrm>
          <a:off x="19278111" y="131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100536</xdr:rowOff>
    </xdr:from>
    <xdr:to>
      <xdr:col>98</xdr:col>
      <xdr:colOff>38100</xdr:colOff>
      <xdr:row>77</xdr:row>
      <xdr:rowOff>30686</xdr:rowOff>
    </xdr:to>
    <xdr:sp macro="" textlink="">
      <xdr:nvSpPr>
        <xdr:cNvPr id="885" name="楕円 884"/>
        <xdr:cNvSpPr/>
      </xdr:nvSpPr>
      <xdr:spPr>
        <a:xfrm>
          <a:off x="18605500" y="13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21813</xdr:rowOff>
    </xdr:from>
    <xdr:ext cx="534377" cy="259045"/>
    <xdr:sp macro="" textlink="">
      <xdr:nvSpPr>
        <xdr:cNvPr id="886" name="テキスト ボックス 885"/>
        <xdr:cNvSpPr txBox="1"/>
      </xdr:nvSpPr>
      <xdr:spPr>
        <a:xfrm>
          <a:off x="18389111" y="132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381,863</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90,944</a:t>
          </a:r>
          <a:r>
            <a:rPr kumimoji="1" lang="ja-JP" altLang="en-US" sz="1300" baseline="0">
              <a:latin typeface="ＭＳ Ｐゴシック" panose="020B0600070205080204" pitchFamily="50" charset="-128"/>
              <a:ea typeface="ＭＳ Ｐゴシック" panose="020B0600070205080204" pitchFamily="50" charset="-128"/>
            </a:rPr>
            <a:t>円となっており、その要因は乳幼児関係及び障害児関係経費の増加があげられる。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類似団体と比較し、人件費は</a:t>
          </a:r>
          <a:r>
            <a:rPr kumimoji="1" lang="en-US" altLang="ja-JP" sz="1300" baseline="0">
              <a:latin typeface="ＭＳ Ｐゴシック" panose="020B0600070205080204" pitchFamily="50" charset="-128"/>
              <a:ea typeface="ＭＳ Ｐゴシック" panose="020B0600070205080204" pitchFamily="50" charset="-128"/>
            </a:rPr>
            <a:t>17,033</a:t>
          </a:r>
          <a:r>
            <a:rPr kumimoji="1" lang="ja-JP" altLang="en-US" sz="1300" baseline="0">
              <a:latin typeface="ＭＳ Ｐゴシック" panose="020B0600070205080204" pitchFamily="50" charset="-128"/>
              <a:ea typeface="ＭＳ Ｐゴシック" panose="020B0600070205080204" pitchFamily="50" charset="-128"/>
            </a:rPr>
            <a:t>円低く、補助費等は</a:t>
          </a:r>
          <a:r>
            <a:rPr kumimoji="1" lang="en-US" altLang="ja-JP" sz="1300" baseline="0">
              <a:latin typeface="ＭＳ Ｐゴシック" panose="020B0600070205080204" pitchFamily="50" charset="-128"/>
              <a:ea typeface="ＭＳ Ｐゴシック" panose="020B0600070205080204" pitchFamily="50" charset="-128"/>
            </a:rPr>
            <a:t>12,974</a:t>
          </a:r>
          <a:r>
            <a:rPr kumimoji="1" lang="ja-JP" altLang="en-US" sz="1300" baseline="0">
              <a:latin typeface="ＭＳ Ｐゴシック" panose="020B0600070205080204" pitchFamily="50" charset="-128"/>
              <a:ea typeface="ＭＳ Ｐゴシック" panose="020B0600070205080204" pitchFamily="50" charset="-128"/>
            </a:rPr>
            <a:t>円高くなっていることが本市の特徴である。これは、ごみ処理業務や消防業務を一部事務組合で行っているためである。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52375</xdr:rowOff>
    </xdr:from>
    <xdr:to>
      <xdr:col>24</xdr:col>
      <xdr:colOff>63500</xdr:colOff>
      <xdr:row>37</xdr:row>
      <xdr:rowOff>54204</xdr:rowOff>
    </xdr:to>
    <xdr:cxnSp macro="">
      <xdr:nvCxnSpPr>
        <xdr:cNvPr id="59" name="直線コネクタ 58"/>
        <xdr:cNvCxnSpPr/>
      </xdr:nvCxnSpPr>
      <xdr:spPr>
        <a:xfrm>
          <a:off x="3797300" y="639602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52375</xdr:rowOff>
    </xdr:from>
    <xdr:to>
      <xdr:col>19</xdr:col>
      <xdr:colOff>177800</xdr:colOff>
      <xdr:row>37</xdr:row>
      <xdr:rowOff>94437</xdr:rowOff>
    </xdr:to>
    <xdr:cxnSp macro="">
      <xdr:nvCxnSpPr>
        <xdr:cNvPr id="62" name="直線コネクタ 61"/>
        <xdr:cNvCxnSpPr/>
      </xdr:nvCxnSpPr>
      <xdr:spPr>
        <a:xfrm flipV="1">
          <a:off x="2908300" y="639602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147930</xdr:rowOff>
    </xdr:from>
    <xdr:to>
      <xdr:col>15</xdr:col>
      <xdr:colOff>50800</xdr:colOff>
      <xdr:row>37</xdr:row>
      <xdr:rowOff>94437</xdr:rowOff>
    </xdr:to>
    <xdr:cxnSp macro="">
      <xdr:nvCxnSpPr>
        <xdr:cNvPr id="65" name="直線コネクタ 64"/>
        <xdr:cNvCxnSpPr/>
      </xdr:nvCxnSpPr>
      <xdr:spPr>
        <a:xfrm>
          <a:off x="2019300" y="6320130"/>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147930</xdr:rowOff>
    </xdr:from>
    <xdr:to>
      <xdr:col>10</xdr:col>
      <xdr:colOff>114300</xdr:colOff>
      <xdr:row>37</xdr:row>
      <xdr:rowOff>27686</xdr:rowOff>
    </xdr:to>
    <xdr:cxnSp macro="">
      <xdr:nvCxnSpPr>
        <xdr:cNvPr id="68" name="直線コネクタ 67"/>
        <xdr:cNvCxnSpPr/>
      </xdr:nvCxnSpPr>
      <xdr:spPr>
        <a:xfrm flipV="1">
          <a:off x="1130300" y="632013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3404</xdr:rowOff>
    </xdr:from>
    <xdr:to>
      <xdr:col>24</xdr:col>
      <xdr:colOff>114300</xdr:colOff>
      <xdr:row>37</xdr:row>
      <xdr:rowOff>105004</xdr:rowOff>
    </xdr:to>
    <xdr:sp macro="" textlink="">
      <xdr:nvSpPr>
        <xdr:cNvPr id="78" name="楕円 77"/>
        <xdr:cNvSpPr/>
      </xdr:nvSpPr>
      <xdr:spPr>
        <a:xfrm>
          <a:off x="4584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153281</xdr:rowOff>
    </xdr:from>
    <xdr:ext cx="469744" cy="259045"/>
    <xdr:sp macro="" textlink="">
      <xdr:nvSpPr>
        <xdr:cNvPr id="79" name="議会費該当値テキスト"/>
        <xdr:cNvSpPr txBox="1"/>
      </xdr:nvSpPr>
      <xdr:spPr>
        <a:xfrm>
          <a:off x="4686300" y="63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1575</xdr:rowOff>
    </xdr:from>
    <xdr:to>
      <xdr:col>20</xdr:col>
      <xdr:colOff>38100</xdr:colOff>
      <xdr:row>37</xdr:row>
      <xdr:rowOff>103175</xdr:rowOff>
    </xdr:to>
    <xdr:sp macro="" textlink="">
      <xdr:nvSpPr>
        <xdr:cNvPr id="80" name="楕円 79"/>
        <xdr:cNvSpPr/>
      </xdr:nvSpPr>
      <xdr:spPr>
        <a:xfrm>
          <a:off x="3746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94302</xdr:rowOff>
    </xdr:from>
    <xdr:ext cx="469744" cy="259045"/>
    <xdr:sp macro="" textlink="">
      <xdr:nvSpPr>
        <xdr:cNvPr id="81" name="テキスト ボックス 80"/>
        <xdr:cNvSpPr txBox="1"/>
      </xdr:nvSpPr>
      <xdr:spPr>
        <a:xfrm>
          <a:off x="3562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43637</xdr:rowOff>
    </xdr:from>
    <xdr:to>
      <xdr:col>15</xdr:col>
      <xdr:colOff>101600</xdr:colOff>
      <xdr:row>37</xdr:row>
      <xdr:rowOff>145237</xdr:rowOff>
    </xdr:to>
    <xdr:sp macro="" textlink="">
      <xdr:nvSpPr>
        <xdr:cNvPr id="82" name="楕円 81"/>
        <xdr:cNvSpPr/>
      </xdr:nvSpPr>
      <xdr:spPr>
        <a:xfrm>
          <a:off x="2857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136364</xdr:rowOff>
    </xdr:from>
    <xdr:ext cx="469744" cy="259045"/>
    <xdr:sp macro="" textlink="">
      <xdr:nvSpPr>
        <xdr:cNvPr id="83" name="テキスト ボックス 82"/>
        <xdr:cNvSpPr txBox="1"/>
      </xdr:nvSpPr>
      <xdr:spPr>
        <a:xfrm>
          <a:off x="2673428"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97130</xdr:rowOff>
    </xdr:from>
    <xdr:to>
      <xdr:col>10</xdr:col>
      <xdr:colOff>165100</xdr:colOff>
      <xdr:row>37</xdr:row>
      <xdr:rowOff>27280</xdr:rowOff>
    </xdr:to>
    <xdr:sp macro="" textlink="">
      <xdr:nvSpPr>
        <xdr:cNvPr id="84" name="楕円 83"/>
        <xdr:cNvSpPr/>
      </xdr:nvSpPr>
      <xdr:spPr>
        <a:xfrm>
          <a:off x="1968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18407</xdr:rowOff>
    </xdr:from>
    <xdr:ext cx="469744" cy="259045"/>
    <xdr:sp macro="" textlink="">
      <xdr:nvSpPr>
        <xdr:cNvPr id="85" name="テキスト ボックス 84"/>
        <xdr:cNvSpPr txBox="1"/>
      </xdr:nvSpPr>
      <xdr:spPr>
        <a:xfrm>
          <a:off x="1784428" y="63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148336</xdr:rowOff>
    </xdr:from>
    <xdr:to>
      <xdr:col>6</xdr:col>
      <xdr:colOff>38100</xdr:colOff>
      <xdr:row>37</xdr:row>
      <xdr:rowOff>78486</xdr:rowOff>
    </xdr:to>
    <xdr:sp macro="" textlink="">
      <xdr:nvSpPr>
        <xdr:cNvPr id="86" name="楕円 85"/>
        <xdr:cNvSpPr/>
      </xdr:nvSpPr>
      <xdr:spPr>
        <a:xfrm>
          <a:off x="107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69613</xdr:rowOff>
    </xdr:from>
    <xdr:ext cx="469744" cy="259045"/>
    <xdr:sp macro="" textlink="">
      <xdr:nvSpPr>
        <xdr:cNvPr id="87" name="テキスト ボックス 86"/>
        <xdr:cNvSpPr txBox="1"/>
      </xdr:nvSpPr>
      <xdr:spPr>
        <a:xfrm>
          <a:off x="895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142346</xdr:rowOff>
    </xdr:from>
    <xdr:to>
      <xdr:col>24</xdr:col>
      <xdr:colOff>63500</xdr:colOff>
      <xdr:row>55</xdr:row>
      <xdr:rowOff>104071</xdr:rowOff>
    </xdr:to>
    <xdr:cxnSp macro="">
      <xdr:nvCxnSpPr>
        <xdr:cNvPr id="119" name="直線コネクタ 118"/>
        <xdr:cNvCxnSpPr/>
      </xdr:nvCxnSpPr>
      <xdr:spPr>
        <a:xfrm flipV="1">
          <a:off x="3797300" y="9400646"/>
          <a:ext cx="838200" cy="1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104071</xdr:rowOff>
    </xdr:from>
    <xdr:to>
      <xdr:col>19</xdr:col>
      <xdr:colOff>177800</xdr:colOff>
      <xdr:row>56</xdr:row>
      <xdr:rowOff>59217</xdr:rowOff>
    </xdr:to>
    <xdr:cxnSp macro="">
      <xdr:nvCxnSpPr>
        <xdr:cNvPr id="122" name="直線コネクタ 121"/>
        <xdr:cNvCxnSpPr/>
      </xdr:nvCxnSpPr>
      <xdr:spPr>
        <a:xfrm flipV="1">
          <a:off x="2908300" y="9533821"/>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18983</xdr:rowOff>
    </xdr:from>
    <xdr:to>
      <xdr:col>15</xdr:col>
      <xdr:colOff>50800</xdr:colOff>
      <xdr:row>56</xdr:row>
      <xdr:rowOff>59217</xdr:rowOff>
    </xdr:to>
    <xdr:cxnSp macro="">
      <xdr:nvCxnSpPr>
        <xdr:cNvPr id="125" name="直線コネクタ 124"/>
        <xdr:cNvCxnSpPr/>
      </xdr:nvCxnSpPr>
      <xdr:spPr>
        <a:xfrm>
          <a:off x="2019300" y="9448733"/>
          <a:ext cx="8890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18983</xdr:rowOff>
    </xdr:from>
    <xdr:to>
      <xdr:col>10</xdr:col>
      <xdr:colOff>114300</xdr:colOff>
      <xdr:row>56</xdr:row>
      <xdr:rowOff>168912</xdr:rowOff>
    </xdr:to>
    <xdr:cxnSp macro="">
      <xdr:nvCxnSpPr>
        <xdr:cNvPr id="128" name="直線コネクタ 127"/>
        <xdr:cNvCxnSpPr/>
      </xdr:nvCxnSpPr>
      <xdr:spPr>
        <a:xfrm flipV="1">
          <a:off x="1130300" y="9448733"/>
          <a:ext cx="889000" cy="3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91546</xdr:rowOff>
    </xdr:from>
    <xdr:to>
      <xdr:col>24</xdr:col>
      <xdr:colOff>114300</xdr:colOff>
      <xdr:row>55</xdr:row>
      <xdr:rowOff>21696</xdr:rowOff>
    </xdr:to>
    <xdr:sp macro="" textlink="">
      <xdr:nvSpPr>
        <xdr:cNvPr id="138" name="楕円 137"/>
        <xdr:cNvSpPr/>
      </xdr:nvSpPr>
      <xdr:spPr>
        <a:xfrm>
          <a:off x="4584700" y="93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114423</xdr:rowOff>
    </xdr:from>
    <xdr:ext cx="534377" cy="259045"/>
    <xdr:sp macro="" textlink="">
      <xdr:nvSpPr>
        <xdr:cNvPr id="139" name="総務費該当値テキスト"/>
        <xdr:cNvSpPr txBox="1"/>
      </xdr:nvSpPr>
      <xdr:spPr>
        <a:xfrm>
          <a:off x="4686300" y="9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53271</xdr:rowOff>
    </xdr:from>
    <xdr:to>
      <xdr:col>20</xdr:col>
      <xdr:colOff>38100</xdr:colOff>
      <xdr:row>55</xdr:row>
      <xdr:rowOff>154871</xdr:rowOff>
    </xdr:to>
    <xdr:sp macro="" textlink="">
      <xdr:nvSpPr>
        <xdr:cNvPr id="140" name="楕円 139"/>
        <xdr:cNvSpPr/>
      </xdr:nvSpPr>
      <xdr:spPr>
        <a:xfrm>
          <a:off x="3746500" y="94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171398</xdr:rowOff>
    </xdr:from>
    <xdr:ext cx="534377" cy="259045"/>
    <xdr:sp macro="" textlink="">
      <xdr:nvSpPr>
        <xdr:cNvPr id="141" name="テキスト ボックス 140"/>
        <xdr:cNvSpPr txBox="1"/>
      </xdr:nvSpPr>
      <xdr:spPr>
        <a:xfrm>
          <a:off x="3530111" y="92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8417</xdr:rowOff>
    </xdr:from>
    <xdr:to>
      <xdr:col>15</xdr:col>
      <xdr:colOff>101600</xdr:colOff>
      <xdr:row>56</xdr:row>
      <xdr:rowOff>110017</xdr:rowOff>
    </xdr:to>
    <xdr:sp macro="" textlink="">
      <xdr:nvSpPr>
        <xdr:cNvPr id="142" name="楕円 141"/>
        <xdr:cNvSpPr/>
      </xdr:nvSpPr>
      <xdr:spPr>
        <a:xfrm>
          <a:off x="2857500" y="96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126544</xdr:rowOff>
    </xdr:from>
    <xdr:ext cx="534377" cy="259045"/>
    <xdr:sp macro="" textlink="">
      <xdr:nvSpPr>
        <xdr:cNvPr id="143" name="テキスト ボックス 142"/>
        <xdr:cNvSpPr txBox="1"/>
      </xdr:nvSpPr>
      <xdr:spPr>
        <a:xfrm>
          <a:off x="2641111" y="93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139633</xdr:rowOff>
    </xdr:from>
    <xdr:to>
      <xdr:col>10</xdr:col>
      <xdr:colOff>165100</xdr:colOff>
      <xdr:row>55</xdr:row>
      <xdr:rowOff>69783</xdr:rowOff>
    </xdr:to>
    <xdr:sp macro="" textlink="">
      <xdr:nvSpPr>
        <xdr:cNvPr id="144" name="楕円 143"/>
        <xdr:cNvSpPr/>
      </xdr:nvSpPr>
      <xdr:spPr>
        <a:xfrm>
          <a:off x="1968500" y="93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86310</xdr:rowOff>
    </xdr:from>
    <xdr:ext cx="534377" cy="259045"/>
    <xdr:sp macro="" textlink="">
      <xdr:nvSpPr>
        <xdr:cNvPr id="145" name="テキスト ボックス 144"/>
        <xdr:cNvSpPr txBox="1"/>
      </xdr:nvSpPr>
      <xdr:spPr>
        <a:xfrm>
          <a:off x="1752111" y="91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118112</xdr:rowOff>
    </xdr:from>
    <xdr:to>
      <xdr:col>6</xdr:col>
      <xdr:colOff>38100</xdr:colOff>
      <xdr:row>57</xdr:row>
      <xdr:rowOff>48262</xdr:rowOff>
    </xdr:to>
    <xdr:sp macro="" textlink="">
      <xdr:nvSpPr>
        <xdr:cNvPr id="146" name="楕円 145"/>
        <xdr:cNvSpPr/>
      </xdr:nvSpPr>
      <xdr:spPr>
        <a:xfrm>
          <a:off x="1079500" y="9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39389</xdr:rowOff>
    </xdr:from>
    <xdr:ext cx="534377" cy="259045"/>
    <xdr:sp macro="" textlink="">
      <xdr:nvSpPr>
        <xdr:cNvPr id="147" name="テキスト ボックス 146"/>
        <xdr:cNvSpPr txBox="1"/>
      </xdr:nvSpPr>
      <xdr:spPr>
        <a:xfrm>
          <a:off x="863111" y="98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67539</xdr:rowOff>
    </xdr:from>
    <xdr:to>
      <xdr:col>24</xdr:col>
      <xdr:colOff>63500</xdr:colOff>
      <xdr:row>76</xdr:row>
      <xdr:rowOff>155997</xdr:rowOff>
    </xdr:to>
    <xdr:cxnSp macro="">
      <xdr:nvCxnSpPr>
        <xdr:cNvPr id="179" name="直線コネクタ 178"/>
        <xdr:cNvCxnSpPr/>
      </xdr:nvCxnSpPr>
      <xdr:spPr>
        <a:xfrm flipV="1">
          <a:off x="3797300" y="13097739"/>
          <a:ext cx="838200" cy="8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155997</xdr:rowOff>
    </xdr:from>
    <xdr:to>
      <xdr:col>19</xdr:col>
      <xdr:colOff>177800</xdr:colOff>
      <xdr:row>77</xdr:row>
      <xdr:rowOff>20284</xdr:rowOff>
    </xdr:to>
    <xdr:cxnSp macro="">
      <xdr:nvCxnSpPr>
        <xdr:cNvPr id="182" name="直線コネクタ 181"/>
        <xdr:cNvCxnSpPr/>
      </xdr:nvCxnSpPr>
      <xdr:spPr>
        <a:xfrm flipV="1">
          <a:off x="2908300" y="13186197"/>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20284</xdr:rowOff>
    </xdr:from>
    <xdr:to>
      <xdr:col>15</xdr:col>
      <xdr:colOff>50800</xdr:colOff>
      <xdr:row>77</xdr:row>
      <xdr:rowOff>64632</xdr:rowOff>
    </xdr:to>
    <xdr:cxnSp macro="">
      <xdr:nvCxnSpPr>
        <xdr:cNvPr id="185" name="直線コネクタ 184"/>
        <xdr:cNvCxnSpPr/>
      </xdr:nvCxnSpPr>
      <xdr:spPr>
        <a:xfrm flipV="1">
          <a:off x="2019300" y="13221934"/>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64632</xdr:rowOff>
    </xdr:from>
    <xdr:to>
      <xdr:col>10</xdr:col>
      <xdr:colOff>114300</xdr:colOff>
      <xdr:row>77</xdr:row>
      <xdr:rowOff>124329</xdr:rowOff>
    </xdr:to>
    <xdr:cxnSp macro="">
      <xdr:nvCxnSpPr>
        <xdr:cNvPr id="188" name="直線コネクタ 187"/>
        <xdr:cNvCxnSpPr/>
      </xdr:nvCxnSpPr>
      <xdr:spPr>
        <a:xfrm flipV="1">
          <a:off x="1130300" y="13266282"/>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16739</xdr:rowOff>
    </xdr:from>
    <xdr:to>
      <xdr:col>24</xdr:col>
      <xdr:colOff>114300</xdr:colOff>
      <xdr:row>76</xdr:row>
      <xdr:rowOff>118339</xdr:rowOff>
    </xdr:to>
    <xdr:sp macro="" textlink="">
      <xdr:nvSpPr>
        <xdr:cNvPr id="198" name="楕円 197"/>
        <xdr:cNvSpPr/>
      </xdr:nvSpPr>
      <xdr:spPr>
        <a:xfrm>
          <a:off x="45847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166616</xdr:rowOff>
    </xdr:from>
    <xdr:ext cx="599010" cy="259045"/>
    <xdr:sp macro="" textlink="">
      <xdr:nvSpPr>
        <xdr:cNvPr id="199" name="民生費該当値テキスト"/>
        <xdr:cNvSpPr txBox="1"/>
      </xdr:nvSpPr>
      <xdr:spPr>
        <a:xfrm>
          <a:off x="4686300" y="1302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105197</xdr:rowOff>
    </xdr:from>
    <xdr:to>
      <xdr:col>20</xdr:col>
      <xdr:colOff>38100</xdr:colOff>
      <xdr:row>77</xdr:row>
      <xdr:rowOff>35347</xdr:rowOff>
    </xdr:to>
    <xdr:sp macro="" textlink="">
      <xdr:nvSpPr>
        <xdr:cNvPr id="200" name="楕円 199"/>
        <xdr:cNvSpPr/>
      </xdr:nvSpPr>
      <xdr:spPr>
        <a:xfrm>
          <a:off x="3746500" y="13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26474</xdr:rowOff>
    </xdr:from>
    <xdr:ext cx="599010" cy="259045"/>
    <xdr:sp macro="" textlink="">
      <xdr:nvSpPr>
        <xdr:cNvPr id="201" name="テキスト ボックス 200"/>
        <xdr:cNvSpPr txBox="1"/>
      </xdr:nvSpPr>
      <xdr:spPr>
        <a:xfrm>
          <a:off x="3497795" y="13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140934</xdr:rowOff>
    </xdr:from>
    <xdr:to>
      <xdr:col>15</xdr:col>
      <xdr:colOff>101600</xdr:colOff>
      <xdr:row>77</xdr:row>
      <xdr:rowOff>71084</xdr:rowOff>
    </xdr:to>
    <xdr:sp macro="" textlink="">
      <xdr:nvSpPr>
        <xdr:cNvPr id="202" name="楕円 201"/>
        <xdr:cNvSpPr/>
      </xdr:nvSpPr>
      <xdr:spPr>
        <a:xfrm>
          <a:off x="2857500" y="131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62211</xdr:rowOff>
    </xdr:from>
    <xdr:ext cx="599010" cy="259045"/>
    <xdr:sp macro="" textlink="">
      <xdr:nvSpPr>
        <xdr:cNvPr id="203" name="テキスト ボックス 202"/>
        <xdr:cNvSpPr txBox="1"/>
      </xdr:nvSpPr>
      <xdr:spPr>
        <a:xfrm>
          <a:off x="2608795" y="132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13832</xdr:rowOff>
    </xdr:from>
    <xdr:to>
      <xdr:col>10</xdr:col>
      <xdr:colOff>165100</xdr:colOff>
      <xdr:row>77</xdr:row>
      <xdr:rowOff>115432</xdr:rowOff>
    </xdr:to>
    <xdr:sp macro="" textlink="">
      <xdr:nvSpPr>
        <xdr:cNvPr id="204" name="楕円 203"/>
        <xdr:cNvSpPr/>
      </xdr:nvSpPr>
      <xdr:spPr>
        <a:xfrm>
          <a:off x="1968500" y="132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106559</xdr:rowOff>
    </xdr:from>
    <xdr:ext cx="599010" cy="259045"/>
    <xdr:sp macro="" textlink="">
      <xdr:nvSpPr>
        <xdr:cNvPr id="205" name="テキスト ボックス 204"/>
        <xdr:cNvSpPr txBox="1"/>
      </xdr:nvSpPr>
      <xdr:spPr>
        <a:xfrm>
          <a:off x="1719795" y="133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73529</xdr:rowOff>
    </xdr:from>
    <xdr:to>
      <xdr:col>6</xdr:col>
      <xdr:colOff>38100</xdr:colOff>
      <xdr:row>78</xdr:row>
      <xdr:rowOff>3679</xdr:rowOff>
    </xdr:to>
    <xdr:sp macro="" textlink="">
      <xdr:nvSpPr>
        <xdr:cNvPr id="206" name="楕円 205"/>
        <xdr:cNvSpPr/>
      </xdr:nvSpPr>
      <xdr:spPr>
        <a:xfrm>
          <a:off x="1079500" y="132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166256</xdr:rowOff>
    </xdr:from>
    <xdr:ext cx="599010" cy="259045"/>
    <xdr:sp macro="" textlink="">
      <xdr:nvSpPr>
        <xdr:cNvPr id="207" name="テキスト ボックス 206"/>
        <xdr:cNvSpPr txBox="1"/>
      </xdr:nvSpPr>
      <xdr:spPr>
        <a:xfrm>
          <a:off x="830795" y="133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58319</xdr:rowOff>
    </xdr:from>
    <xdr:to>
      <xdr:col>24</xdr:col>
      <xdr:colOff>63500</xdr:colOff>
      <xdr:row>98</xdr:row>
      <xdr:rowOff>100381</xdr:rowOff>
    </xdr:to>
    <xdr:cxnSp macro="">
      <xdr:nvCxnSpPr>
        <xdr:cNvPr id="239" name="直線コネクタ 238"/>
        <xdr:cNvCxnSpPr/>
      </xdr:nvCxnSpPr>
      <xdr:spPr>
        <a:xfrm>
          <a:off x="3797300" y="16860419"/>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31197</xdr:rowOff>
    </xdr:from>
    <xdr:to>
      <xdr:col>19</xdr:col>
      <xdr:colOff>177800</xdr:colOff>
      <xdr:row>98</xdr:row>
      <xdr:rowOff>58319</xdr:rowOff>
    </xdr:to>
    <xdr:cxnSp macro="">
      <xdr:nvCxnSpPr>
        <xdr:cNvPr id="242" name="直線コネクタ 241"/>
        <xdr:cNvCxnSpPr/>
      </xdr:nvCxnSpPr>
      <xdr:spPr>
        <a:xfrm>
          <a:off x="2908300" y="16833297"/>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29482</xdr:rowOff>
    </xdr:from>
    <xdr:to>
      <xdr:col>15</xdr:col>
      <xdr:colOff>50800</xdr:colOff>
      <xdr:row>98</xdr:row>
      <xdr:rowOff>31197</xdr:rowOff>
    </xdr:to>
    <xdr:cxnSp macro="">
      <xdr:nvCxnSpPr>
        <xdr:cNvPr id="245" name="直線コネクタ 244"/>
        <xdr:cNvCxnSpPr/>
      </xdr:nvCxnSpPr>
      <xdr:spPr>
        <a:xfrm>
          <a:off x="2019300" y="168315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17954</xdr:rowOff>
    </xdr:from>
    <xdr:to>
      <xdr:col>10</xdr:col>
      <xdr:colOff>114300</xdr:colOff>
      <xdr:row>98</xdr:row>
      <xdr:rowOff>29482</xdr:rowOff>
    </xdr:to>
    <xdr:cxnSp macro="">
      <xdr:nvCxnSpPr>
        <xdr:cNvPr id="248" name="直線コネクタ 247"/>
        <xdr:cNvCxnSpPr/>
      </xdr:nvCxnSpPr>
      <xdr:spPr>
        <a:xfrm>
          <a:off x="1130300" y="1682005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49581</xdr:rowOff>
    </xdr:from>
    <xdr:to>
      <xdr:col>24</xdr:col>
      <xdr:colOff>114300</xdr:colOff>
      <xdr:row>98</xdr:row>
      <xdr:rowOff>151181</xdr:rowOff>
    </xdr:to>
    <xdr:sp macro="" textlink="">
      <xdr:nvSpPr>
        <xdr:cNvPr id="258" name="楕円 257"/>
        <xdr:cNvSpPr/>
      </xdr:nvSpPr>
      <xdr:spPr>
        <a:xfrm>
          <a:off x="45847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28008</xdr:rowOff>
    </xdr:from>
    <xdr:ext cx="534377" cy="259045"/>
    <xdr:sp macro="" textlink="">
      <xdr:nvSpPr>
        <xdr:cNvPr id="259" name="衛生費該当値テキスト"/>
        <xdr:cNvSpPr txBox="1"/>
      </xdr:nvSpPr>
      <xdr:spPr>
        <a:xfrm>
          <a:off x="4686300"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7519</xdr:rowOff>
    </xdr:from>
    <xdr:to>
      <xdr:col>20</xdr:col>
      <xdr:colOff>38100</xdr:colOff>
      <xdr:row>98</xdr:row>
      <xdr:rowOff>109119</xdr:rowOff>
    </xdr:to>
    <xdr:sp macro="" textlink="">
      <xdr:nvSpPr>
        <xdr:cNvPr id="260" name="楕円 259"/>
        <xdr:cNvSpPr/>
      </xdr:nvSpPr>
      <xdr:spPr>
        <a:xfrm>
          <a:off x="3746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100246</xdr:rowOff>
    </xdr:from>
    <xdr:ext cx="534377" cy="259045"/>
    <xdr:sp macro="" textlink="">
      <xdr:nvSpPr>
        <xdr:cNvPr id="261" name="テキスト ボックス 260"/>
        <xdr:cNvSpPr txBox="1"/>
      </xdr:nvSpPr>
      <xdr:spPr>
        <a:xfrm>
          <a:off x="3530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151847</xdr:rowOff>
    </xdr:from>
    <xdr:to>
      <xdr:col>15</xdr:col>
      <xdr:colOff>101600</xdr:colOff>
      <xdr:row>98</xdr:row>
      <xdr:rowOff>81997</xdr:rowOff>
    </xdr:to>
    <xdr:sp macro="" textlink="">
      <xdr:nvSpPr>
        <xdr:cNvPr id="262" name="楕円 261"/>
        <xdr:cNvSpPr/>
      </xdr:nvSpPr>
      <xdr:spPr>
        <a:xfrm>
          <a:off x="2857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98524</xdr:rowOff>
    </xdr:from>
    <xdr:ext cx="534377" cy="259045"/>
    <xdr:sp macro="" textlink="">
      <xdr:nvSpPr>
        <xdr:cNvPr id="263" name="テキスト ボックス 262"/>
        <xdr:cNvSpPr txBox="1"/>
      </xdr:nvSpPr>
      <xdr:spPr>
        <a:xfrm>
          <a:off x="2641111" y="165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150132</xdr:rowOff>
    </xdr:from>
    <xdr:to>
      <xdr:col>10</xdr:col>
      <xdr:colOff>165100</xdr:colOff>
      <xdr:row>98</xdr:row>
      <xdr:rowOff>80282</xdr:rowOff>
    </xdr:to>
    <xdr:sp macro="" textlink="">
      <xdr:nvSpPr>
        <xdr:cNvPr id="264" name="楕円 263"/>
        <xdr:cNvSpPr/>
      </xdr:nvSpPr>
      <xdr:spPr>
        <a:xfrm>
          <a:off x="1968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96809</xdr:rowOff>
    </xdr:from>
    <xdr:ext cx="534377" cy="259045"/>
    <xdr:sp macro="" textlink="">
      <xdr:nvSpPr>
        <xdr:cNvPr id="265" name="テキスト ボックス 264"/>
        <xdr:cNvSpPr txBox="1"/>
      </xdr:nvSpPr>
      <xdr:spPr>
        <a:xfrm>
          <a:off x="1752111" y="165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138604</xdr:rowOff>
    </xdr:from>
    <xdr:to>
      <xdr:col>6</xdr:col>
      <xdr:colOff>38100</xdr:colOff>
      <xdr:row>98</xdr:row>
      <xdr:rowOff>68754</xdr:rowOff>
    </xdr:to>
    <xdr:sp macro="" textlink="">
      <xdr:nvSpPr>
        <xdr:cNvPr id="266" name="楕円 265"/>
        <xdr:cNvSpPr/>
      </xdr:nvSpPr>
      <xdr:spPr>
        <a:xfrm>
          <a:off x="1079500" y="167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59881</xdr:rowOff>
    </xdr:from>
    <xdr:ext cx="534377" cy="259045"/>
    <xdr:sp macro="" textlink="">
      <xdr:nvSpPr>
        <xdr:cNvPr id="267" name="テキスト ボックス 266"/>
        <xdr:cNvSpPr txBox="1"/>
      </xdr:nvSpPr>
      <xdr:spPr>
        <a:xfrm>
          <a:off x="863111" y="16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9017</xdr:rowOff>
    </xdr:to>
    <xdr:cxnSp macro="">
      <xdr:nvCxnSpPr>
        <xdr:cNvPr id="296" name="直線コネクタ 295"/>
        <xdr:cNvCxnSpPr/>
      </xdr:nvCxnSpPr>
      <xdr:spPr>
        <a:xfrm>
          <a:off x="9639300" y="66917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5207</xdr:rowOff>
    </xdr:to>
    <xdr:cxnSp macro="">
      <xdr:nvCxnSpPr>
        <xdr:cNvPr id="299" name="直線コネクタ 298"/>
        <xdr:cNvCxnSpPr/>
      </xdr:nvCxnSpPr>
      <xdr:spPr>
        <a:xfrm>
          <a:off x="8750300" y="668756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109982</xdr:rowOff>
    </xdr:from>
    <xdr:to>
      <xdr:col>45</xdr:col>
      <xdr:colOff>177800</xdr:colOff>
      <xdr:row>39</xdr:row>
      <xdr:rowOff>1016</xdr:rowOff>
    </xdr:to>
    <xdr:cxnSp macro="">
      <xdr:nvCxnSpPr>
        <xdr:cNvPr id="302" name="直線コネクタ 301"/>
        <xdr:cNvCxnSpPr/>
      </xdr:nvCxnSpPr>
      <xdr:spPr>
        <a:xfrm>
          <a:off x="7861300" y="662508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103886</xdr:rowOff>
    </xdr:from>
    <xdr:to>
      <xdr:col>41</xdr:col>
      <xdr:colOff>50800</xdr:colOff>
      <xdr:row>38</xdr:row>
      <xdr:rowOff>109982</xdr:rowOff>
    </xdr:to>
    <xdr:cxnSp macro="">
      <xdr:nvCxnSpPr>
        <xdr:cNvPr id="305" name="直線コネクタ 304"/>
        <xdr:cNvCxnSpPr/>
      </xdr:nvCxnSpPr>
      <xdr:spPr>
        <a:xfrm>
          <a:off x="6972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129667</xdr:rowOff>
    </xdr:from>
    <xdr:to>
      <xdr:col>55</xdr:col>
      <xdr:colOff>50800</xdr:colOff>
      <xdr:row>39</xdr:row>
      <xdr:rowOff>59817</xdr:rowOff>
    </xdr:to>
    <xdr:sp macro="" textlink="">
      <xdr:nvSpPr>
        <xdr:cNvPr id="315" name="楕円 314"/>
        <xdr:cNvSpPr/>
      </xdr:nvSpPr>
      <xdr:spPr>
        <a:xfrm>
          <a:off x="10426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44594</xdr:rowOff>
    </xdr:from>
    <xdr:ext cx="313932" cy="259045"/>
    <xdr:sp macro="" textlink="">
      <xdr:nvSpPr>
        <xdr:cNvPr id="316" name="労働費該当値テキスト"/>
        <xdr:cNvSpPr txBox="1"/>
      </xdr:nvSpPr>
      <xdr:spPr>
        <a:xfrm>
          <a:off x="10528300" y="65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125857</xdr:rowOff>
    </xdr:from>
    <xdr:to>
      <xdr:col>50</xdr:col>
      <xdr:colOff>165100</xdr:colOff>
      <xdr:row>39</xdr:row>
      <xdr:rowOff>56007</xdr:rowOff>
    </xdr:to>
    <xdr:sp macro="" textlink="">
      <xdr:nvSpPr>
        <xdr:cNvPr id="317" name="楕円 316"/>
        <xdr:cNvSpPr/>
      </xdr:nvSpPr>
      <xdr:spPr>
        <a:xfrm>
          <a:off x="9588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47134</xdr:rowOff>
    </xdr:from>
    <xdr:ext cx="378565" cy="259045"/>
    <xdr:sp macro="" textlink="">
      <xdr:nvSpPr>
        <xdr:cNvPr id="318" name="テキスト ボックス 317"/>
        <xdr:cNvSpPr txBox="1"/>
      </xdr:nvSpPr>
      <xdr:spPr>
        <a:xfrm>
          <a:off x="9450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121666</xdr:rowOff>
    </xdr:from>
    <xdr:to>
      <xdr:col>46</xdr:col>
      <xdr:colOff>38100</xdr:colOff>
      <xdr:row>39</xdr:row>
      <xdr:rowOff>51816</xdr:rowOff>
    </xdr:to>
    <xdr:sp macro="" textlink="">
      <xdr:nvSpPr>
        <xdr:cNvPr id="319" name="楕円 318"/>
        <xdr:cNvSpPr/>
      </xdr:nvSpPr>
      <xdr:spPr>
        <a:xfrm>
          <a:off x="8699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42943</xdr:rowOff>
    </xdr:from>
    <xdr:ext cx="378565" cy="259045"/>
    <xdr:sp macro="" textlink="">
      <xdr:nvSpPr>
        <xdr:cNvPr id="320" name="テキスト ボックス 319"/>
        <xdr:cNvSpPr txBox="1"/>
      </xdr:nvSpPr>
      <xdr:spPr>
        <a:xfrm>
          <a:off x="8561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59182</xdr:rowOff>
    </xdr:from>
    <xdr:to>
      <xdr:col>41</xdr:col>
      <xdr:colOff>101600</xdr:colOff>
      <xdr:row>38</xdr:row>
      <xdr:rowOff>160782</xdr:rowOff>
    </xdr:to>
    <xdr:sp macro="" textlink="">
      <xdr:nvSpPr>
        <xdr:cNvPr id="321" name="楕円 320"/>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151909</xdr:rowOff>
    </xdr:from>
    <xdr:ext cx="378565" cy="259045"/>
    <xdr:sp macro="" textlink="">
      <xdr:nvSpPr>
        <xdr:cNvPr id="322" name="テキスト ボックス 321"/>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53086</xdr:rowOff>
    </xdr:from>
    <xdr:to>
      <xdr:col>36</xdr:col>
      <xdr:colOff>165100</xdr:colOff>
      <xdr:row>38</xdr:row>
      <xdr:rowOff>154686</xdr:rowOff>
    </xdr:to>
    <xdr:sp macro="" textlink="">
      <xdr:nvSpPr>
        <xdr:cNvPr id="323" name="楕円 322"/>
        <xdr:cNvSpPr/>
      </xdr:nvSpPr>
      <xdr:spPr>
        <a:xfrm>
          <a:off x="6921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145813</xdr:rowOff>
    </xdr:from>
    <xdr:ext cx="378565" cy="259045"/>
    <xdr:sp macro="" textlink="">
      <xdr:nvSpPr>
        <xdr:cNvPr id="324" name="テキスト ボックス 323"/>
        <xdr:cNvSpPr txBox="1"/>
      </xdr:nvSpPr>
      <xdr:spPr>
        <a:xfrm>
          <a:off x="6783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147834</xdr:rowOff>
    </xdr:from>
    <xdr:to>
      <xdr:col>55</xdr:col>
      <xdr:colOff>0</xdr:colOff>
      <xdr:row>58</xdr:row>
      <xdr:rowOff>22219</xdr:rowOff>
    </xdr:to>
    <xdr:cxnSp macro="">
      <xdr:nvCxnSpPr>
        <xdr:cNvPr id="353" name="直線コネクタ 352"/>
        <xdr:cNvCxnSpPr/>
      </xdr:nvCxnSpPr>
      <xdr:spPr>
        <a:xfrm>
          <a:off x="9639300" y="9920484"/>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144101</xdr:rowOff>
    </xdr:from>
    <xdr:to>
      <xdr:col>50</xdr:col>
      <xdr:colOff>114300</xdr:colOff>
      <xdr:row>57</xdr:row>
      <xdr:rowOff>147834</xdr:rowOff>
    </xdr:to>
    <xdr:cxnSp macro="">
      <xdr:nvCxnSpPr>
        <xdr:cNvPr id="356" name="直線コネクタ 355"/>
        <xdr:cNvCxnSpPr/>
      </xdr:nvCxnSpPr>
      <xdr:spPr>
        <a:xfrm>
          <a:off x="8750300" y="9916751"/>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144101</xdr:rowOff>
    </xdr:from>
    <xdr:to>
      <xdr:col>45</xdr:col>
      <xdr:colOff>177800</xdr:colOff>
      <xdr:row>58</xdr:row>
      <xdr:rowOff>32448</xdr:rowOff>
    </xdr:to>
    <xdr:cxnSp macro="">
      <xdr:nvCxnSpPr>
        <xdr:cNvPr id="359" name="直線コネクタ 358"/>
        <xdr:cNvCxnSpPr/>
      </xdr:nvCxnSpPr>
      <xdr:spPr>
        <a:xfrm flipV="1">
          <a:off x="7861300" y="9916751"/>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161207</xdr:rowOff>
    </xdr:from>
    <xdr:to>
      <xdr:col>41</xdr:col>
      <xdr:colOff>50800</xdr:colOff>
      <xdr:row>58</xdr:row>
      <xdr:rowOff>32448</xdr:rowOff>
    </xdr:to>
    <xdr:cxnSp macro="">
      <xdr:nvCxnSpPr>
        <xdr:cNvPr id="362" name="直線コネクタ 361"/>
        <xdr:cNvCxnSpPr/>
      </xdr:nvCxnSpPr>
      <xdr:spPr>
        <a:xfrm>
          <a:off x="6972300" y="9933857"/>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142869</xdr:rowOff>
    </xdr:from>
    <xdr:to>
      <xdr:col>55</xdr:col>
      <xdr:colOff>50800</xdr:colOff>
      <xdr:row>58</xdr:row>
      <xdr:rowOff>73019</xdr:rowOff>
    </xdr:to>
    <xdr:sp macro="" textlink="">
      <xdr:nvSpPr>
        <xdr:cNvPr id="372" name="楕円 371"/>
        <xdr:cNvSpPr/>
      </xdr:nvSpPr>
      <xdr:spPr>
        <a:xfrm>
          <a:off x="104267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165746</xdr:rowOff>
    </xdr:from>
    <xdr:ext cx="534377" cy="259045"/>
    <xdr:sp macro="" textlink="">
      <xdr:nvSpPr>
        <xdr:cNvPr id="373" name="農林水産業費該当値テキスト"/>
        <xdr:cNvSpPr txBox="1"/>
      </xdr:nvSpPr>
      <xdr:spPr>
        <a:xfrm>
          <a:off x="10528300" y="97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97034</xdr:rowOff>
    </xdr:from>
    <xdr:to>
      <xdr:col>50</xdr:col>
      <xdr:colOff>165100</xdr:colOff>
      <xdr:row>58</xdr:row>
      <xdr:rowOff>27184</xdr:rowOff>
    </xdr:to>
    <xdr:sp macro="" textlink="">
      <xdr:nvSpPr>
        <xdr:cNvPr id="374" name="楕円 373"/>
        <xdr:cNvSpPr/>
      </xdr:nvSpPr>
      <xdr:spPr>
        <a:xfrm>
          <a:off x="9588500" y="9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43711</xdr:rowOff>
    </xdr:from>
    <xdr:ext cx="534377" cy="259045"/>
    <xdr:sp macro="" textlink="">
      <xdr:nvSpPr>
        <xdr:cNvPr id="375" name="テキスト ボックス 374"/>
        <xdr:cNvSpPr txBox="1"/>
      </xdr:nvSpPr>
      <xdr:spPr>
        <a:xfrm>
          <a:off x="9372111" y="9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93301</xdr:rowOff>
    </xdr:from>
    <xdr:to>
      <xdr:col>46</xdr:col>
      <xdr:colOff>38100</xdr:colOff>
      <xdr:row>58</xdr:row>
      <xdr:rowOff>23451</xdr:rowOff>
    </xdr:to>
    <xdr:sp macro="" textlink="">
      <xdr:nvSpPr>
        <xdr:cNvPr id="376" name="楕円 375"/>
        <xdr:cNvSpPr/>
      </xdr:nvSpPr>
      <xdr:spPr>
        <a:xfrm>
          <a:off x="8699500" y="9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39978</xdr:rowOff>
    </xdr:from>
    <xdr:ext cx="534377" cy="259045"/>
    <xdr:sp macro="" textlink="">
      <xdr:nvSpPr>
        <xdr:cNvPr id="377" name="テキスト ボックス 376"/>
        <xdr:cNvSpPr txBox="1"/>
      </xdr:nvSpPr>
      <xdr:spPr>
        <a:xfrm>
          <a:off x="8483111" y="96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153098</xdr:rowOff>
    </xdr:from>
    <xdr:to>
      <xdr:col>41</xdr:col>
      <xdr:colOff>101600</xdr:colOff>
      <xdr:row>58</xdr:row>
      <xdr:rowOff>83248</xdr:rowOff>
    </xdr:to>
    <xdr:sp macro="" textlink="">
      <xdr:nvSpPr>
        <xdr:cNvPr id="378" name="楕円 377"/>
        <xdr:cNvSpPr/>
      </xdr:nvSpPr>
      <xdr:spPr>
        <a:xfrm>
          <a:off x="7810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99775</xdr:rowOff>
    </xdr:from>
    <xdr:ext cx="469744" cy="259045"/>
    <xdr:sp macro="" textlink="">
      <xdr:nvSpPr>
        <xdr:cNvPr id="379" name="テキスト ボックス 378"/>
        <xdr:cNvSpPr txBox="1"/>
      </xdr:nvSpPr>
      <xdr:spPr>
        <a:xfrm>
          <a:off x="7626428" y="97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110407</xdr:rowOff>
    </xdr:from>
    <xdr:to>
      <xdr:col>36</xdr:col>
      <xdr:colOff>165100</xdr:colOff>
      <xdr:row>58</xdr:row>
      <xdr:rowOff>40557</xdr:rowOff>
    </xdr:to>
    <xdr:sp macro="" textlink="">
      <xdr:nvSpPr>
        <xdr:cNvPr id="380" name="楕円 379"/>
        <xdr:cNvSpPr/>
      </xdr:nvSpPr>
      <xdr:spPr>
        <a:xfrm>
          <a:off x="6921500" y="98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31684</xdr:rowOff>
    </xdr:from>
    <xdr:ext cx="534377" cy="259045"/>
    <xdr:sp macro="" textlink="">
      <xdr:nvSpPr>
        <xdr:cNvPr id="381" name="テキスト ボックス 380"/>
        <xdr:cNvSpPr txBox="1"/>
      </xdr:nvSpPr>
      <xdr:spPr>
        <a:xfrm>
          <a:off x="6705111" y="9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42134</xdr:rowOff>
    </xdr:from>
    <xdr:to>
      <xdr:col>55</xdr:col>
      <xdr:colOff>0</xdr:colOff>
      <xdr:row>76</xdr:row>
      <xdr:rowOff>15250</xdr:rowOff>
    </xdr:to>
    <xdr:cxnSp macro="">
      <xdr:nvCxnSpPr>
        <xdr:cNvPr id="408" name="直線コネクタ 407"/>
        <xdr:cNvCxnSpPr/>
      </xdr:nvCxnSpPr>
      <xdr:spPr>
        <a:xfrm>
          <a:off x="9639300" y="12900884"/>
          <a:ext cx="838200" cy="1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42134</xdr:rowOff>
    </xdr:from>
    <xdr:to>
      <xdr:col>50</xdr:col>
      <xdr:colOff>114300</xdr:colOff>
      <xdr:row>77</xdr:row>
      <xdr:rowOff>23709</xdr:rowOff>
    </xdr:to>
    <xdr:cxnSp macro="">
      <xdr:nvCxnSpPr>
        <xdr:cNvPr id="411" name="直線コネクタ 410"/>
        <xdr:cNvCxnSpPr/>
      </xdr:nvCxnSpPr>
      <xdr:spPr>
        <a:xfrm flipV="1">
          <a:off x="8750300" y="12900884"/>
          <a:ext cx="889000" cy="3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125847</xdr:rowOff>
    </xdr:from>
    <xdr:to>
      <xdr:col>45</xdr:col>
      <xdr:colOff>177800</xdr:colOff>
      <xdr:row>77</xdr:row>
      <xdr:rowOff>23709</xdr:rowOff>
    </xdr:to>
    <xdr:cxnSp macro="">
      <xdr:nvCxnSpPr>
        <xdr:cNvPr id="414" name="直線コネクタ 413"/>
        <xdr:cNvCxnSpPr/>
      </xdr:nvCxnSpPr>
      <xdr:spPr>
        <a:xfrm>
          <a:off x="7861300" y="13156047"/>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104404</xdr:rowOff>
    </xdr:from>
    <xdr:to>
      <xdr:col>41</xdr:col>
      <xdr:colOff>50800</xdr:colOff>
      <xdr:row>76</xdr:row>
      <xdr:rowOff>125847</xdr:rowOff>
    </xdr:to>
    <xdr:cxnSp macro="">
      <xdr:nvCxnSpPr>
        <xdr:cNvPr id="417" name="直線コネクタ 416"/>
        <xdr:cNvCxnSpPr/>
      </xdr:nvCxnSpPr>
      <xdr:spPr>
        <a:xfrm>
          <a:off x="6972300" y="13134604"/>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135900</xdr:rowOff>
    </xdr:from>
    <xdr:to>
      <xdr:col>55</xdr:col>
      <xdr:colOff>50800</xdr:colOff>
      <xdr:row>76</xdr:row>
      <xdr:rowOff>66050</xdr:rowOff>
    </xdr:to>
    <xdr:sp macro="" textlink="">
      <xdr:nvSpPr>
        <xdr:cNvPr id="427" name="楕円 426"/>
        <xdr:cNvSpPr/>
      </xdr:nvSpPr>
      <xdr:spPr>
        <a:xfrm>
          <a:off x="10426700" y="129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158777</xdr:rowOff>
    </xdr:from>
    <xdr:ext cx="534377" cy="259045"/>
    <xdr:sp macro="" textlink="">
      <xdr:nvSpPr>
        <xdr:cNvPr id="428" name="商工費該当値テキスト"/>
        <xdr:cNvSpPr txBox="1"/>
      </xdr:nvSpPr>
      <xdr:spPr>
        <a:xfrm>
          <a:off x="10528300" y="1284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162784</xdr:rowOff>
    </xdr:from>
    <xdr:to>
      <xdr:col>50</xdr:col>
      <xdr:colOff>165100</xdr:colOff>
      <xdr:row>75</xdr:row>
      <xdr:rowOff>92934</xdr:rowOff>
    </xdr:to>
    <xdr:sp macro="" textlink="">
      <xdr:nvSpPr>
        <xdr:cNvPr id="429" name="楕円 428"/>
        <xdr:cNvSpPr/>
      </xdr:nvSpPr>
      <xdr:spPr>
        <a:xfrm>
          <a:off x="9588500" y="128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109461</xdr:rowOff>
    </xdr:from>
    <xdr:ext cx="534377" cy="259045"/>
    <xdr:sp macro="" textlink="">
      <xdr:nvSpPr>
        <xdr:cNvPr id="430" name="テキスト ボックス 429"/>
        <xdr:cNvSpPr txBox="1"/>
      </xdr:nvSpPr>
      <xdr:spPr>
        <a:xfrm>
          <a:off x="9372111" y="126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144359</xdr:rowOff>
    </xdr:from>
    <xdr:to>
      <xdr:col>46</xdr:col>
      <xdr:colOff>38100</xdr:colOff>
      <xdr:row>77</xdr:row>
      <xdr:rowOff>74509</xdr:rowOff>
    </xdr:to>
    <xdr:sp macro="" textlink="">
      <xdr:nvSpPr>
        <xdr:cNvPr id="431" name="楕円 430"/>
        <xdr:cNvSpPr/>
      </xdr:nvSpPr>
      <xdr:spPr>
        <a:xfrm>
          <a:off x="8699500" y="131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91036</xdr:rowOff>
    </xdr:from>
    <xdr:ext cx="469744" cy="259045"/>
    <xdr:sp macro="" textlink="">
      <xdr:nvSpPr>
        <xdr:cNvPr id="432" name="テキスト ボックス 431"/>
        <xdr:cNvSpPr txBox="1"/>
      </xdr:nvSpPr>
      <xdr:spPr>
        <a:xfrm>
          <a:off x="8515428" y="129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75047</xdr:rowOff>
    </xdr:from>
    <xdr:to>
      <xdr:col>41</xdr:col>
      <xdr:colOff>101600</xdr:colOff>
      <xdr:row>77</xdr:row>
      <xdr:rowOff>5197</xdr:rowOff>
    </xdr:to>
    <xdr:sp macro="" textlink="">
      <xdr:nvSpPr>
        <xdr:cNvPr id="433" name="楕円 432"/>
        <xdr:cNvSpPr/>
      </xdr:nvSpPr>
      <xdr:spPr>
        <a:xfrm>
          <a:off x="7810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21724</xdr:rowOff>
    </xdr:from>
    <xdr:ext cx="469744" cy="259045"/>
    <xdr:sp macro="" textlink="">
      <xdr:nvSpPr>
        <xdr:cNvPr id="434" name="テキスト ボックス 433"/>
        <xdr:cNvSpPr txBox="1"/>
      </xdr:nvSpPr>
      <xdr:spPr>
        <a:xfrm>
          <a:off x="7626428" y="128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53604</xdr:rowOff>
    </xdr:from>
    <xdr:to>
      <xdr:col>36</xdr:col>
      <xdr:colOff>165100</xdr:colOff>
      <xdr:row>76</xdr:row>
      <xdr:rowOff>155204</xdr:rowOff>
    </xdr:to>
    <xdr:sp macro="" textlink="">
      <xdr:nvSpPr>
        <xdr:cNvPr id="435" name="楕円 434"/>
        <xdr:cNvSpPr/>
      </xdr:nvSpPr>
      <xdr:spPr>
        <a:xfrm>
          <a:off x="6921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146331</xdr:rowOff>
    </xdr:from>
    <xdr:ext cx="469744" cy="259045"/>
    <xdr:sp macro="" textlink="">
      <xdr:nvSpPr>
        <xdr:cNvPr id="436" name="テキスト ボックス 435"/>
        <xdr:cNvSpPr txBox="1"/>
      </xdr:nvSpPr>
      <xdr:spPr>
        <a:xfrm>
          <a:off x="6737428" y="1317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151871</xdr:rowOff>
    </xdr:from>
    <xdr:to>
      <xdr:col>55</xdr:col>
      <xdr:colOff>0</xdr:colOff>
      <xdr:row>98</xdr:row>
      <xdr:rowOff>19932</xdr:rowOff>
    </xdr:to>
    <xdr:cxnSp macro="">
      <xdr:nvCxnSpPr>
        <xdr:cNvPr id="463" name="直線コネクタ 462"/>
        <xdr:cNvCxnSpPr/>
      </xdr:nvCxnSpPr>
      <xdr:spPr>
        <a:xfrm>
          <a:off x="9639300" y="16782521"/>
          <a:ext cx="838200" cy="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151871</xdr:rowOff>
    </xdr:from>
    <xdr:to>
      <xdr:col>50</xdr:col>
      <xdr:colOff>114300</xdr:colOff>
      <xdr:row>98</xdr:row>
      <xdr:rowOff>747</xdr:rowOff>
    </xdr:to>
    <xdr:cxnSp macro="">
      <xdr:nvCxnSpPr>
        <xdr:cNvPr id="466" name="直線コネクタ 465"/>
        <xdr:cNvCxnSpPr/>
      </xdr:nvCxnSpPr>
      <xdr:spPr>
        <a:xfrm flipV="1">
          <a:off x="8750300" y="1678252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147321</xdr:rowOff>
    </xdr:from>
    <xdr:to>
      <xdr:col>45</xdr:col>
      <xdr:colOff>177800</xdr:colOff>
      <xdr:row>98</xdr:row>
      <xdr:rowOff>747</xdr:rowOff>
    </xdr:to>
    <xdr:cxnSp macro="">
      <xdr:nvCxnSpPr>
        <xdr:cNvPr id="469" name="直線コネクタ 468"/>
        <xdr:cNvCxnSpPr/>
      </xdr:nvCxnSpPr>
      <xdr:spPr>
        <a:xfrm>
          <a:off x="7861300" y="16777971"/>
          <a:ext cx="8890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147321</xdr:rowOff>
    </xdr:from>
    <xdr:to>
      <xdr:col>41</xdr:col>
      <xdr:colOff>50800</xdr:colOff>
      <xdr:row>97</xdr:row>
      <xdr:rowOff>169495</xdr:rowOff>
    </xdr:to>
    <xdr:cxnSp macro="">
      <xdr:nvCxnSpPr>
        <xdr:cNvPr id="472" name="直線コネクタ 471"/>
        <xdr:cNvCxnSpPr/>
      </xdr:nvCxnSpPr>
      <xdr:spPr>
        <a:xfrm flipV="1">
          <a:off x="6972300" y="1677797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140582</xdr:rowOff>
    </xdr:from>
    <xdr:to>
      <xdr:col>55</xdr:col>
      <xdr:colOff>50800</xdr:colOff>
      <xdr:row>98</xdr:row>
      <xdr:rowOff>70732</xdr:rowOff>
    </xdr:to>
    <xdr:sp macro="" textlink="">
      <xdr:nvSpPr>
        <xdr:cNvPr id="482" name="楕円 481"/>
        <xdr:cNvSpPr/>
      </xdr:nvSpPr>
      <xdr:spPr>
        <a:xfrm>
          <a:off x="10426700" y="167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101071</xdr:rowOff>
    </xdr:from>
    <xdr:to>
      <xdr:col>50</xdr:col>
      <xdr:colOff>165100</xdr:colOff>
      <xdr:row>98</xdr:row>
      <xdr:rowOff>31221</xdr:rowOff>
    </xdr:to>
    <xdr:sp macro="" textlink="">
      <xdr:nvSpPr>
        <xdr:cNvPr id="484" name="楕円 483"/>
        <xdr:cNvSpPr/>
      </xdr:nvSpPr>
      <xdr:spPr>
        <a:xfrm>
          <a:off x="9588500" y="167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22348</xdr:rowOff>
    </xdr:from>
    <xdr:ext cx="534377" cy="259045"/>
    <xdr:sp macro="" textlink="">
      <xdr:nvSpPr>
        <xdr:cNvPr id="485" name="テキスト ボックス 484"/>
        <xdr:cNvSpPr txBox="1"/>
      </xdr:nvSpPr>
      <xdr:spPr>
        <a:xfrm>
          <a:off x="9372111" y="1682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121397</xdr:rowOff>
    </xdr:from>
    <xdr:to>
      <xdr:col>46</xdr:col>
      <xdr:colOff>38100</xdr:colOff>
      <xdr:row>98</xdr:row>
      <xdr:rowOff>51547</xdr:rowOff>
    </xdr:to>
    <xdr:sp macro="" textlink="">
      <xdr:nvSpPr>
        <xdr:cNvPr id="486" name="楕円 485"/>
        <xdr:cNvSpPr/>
      </xdr:nvSpPr>
      <xdr:spPr>
        <a:xfrm>
          <a:off x="8699500" y="167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42674</xdr:rowOff>
    </xdr:from>
    <xdr:ext cx="534377" cy="259045"/>
    <xdr:sp macro="" textlink="">
      <xdr:nvSpPr>
        <xdr:cNvPr id="487" name="テキスト ボックス 486"/>
        <xdr:cNvSpPr txBox="1"/>
      </xdr:nvSpPr>
      <xdr:spPr>
        <a:xfrm>
          <a:off x="8483111" y="168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96521</xdr:rowOff>
    </xdr:from>
    <xdr:to>
      <xdr:col>41</xdr:col>
      <xdr:colOff>101600</xdr:colOff>
      <xdr:row>98</xdr:row>
      <xdr:rowOff>26671</xdr:rowOff>
    </xdr:to>
    <xdr:sp macro="" textlink="">
      <xdr:nvSpPr>
        <xdr:cNvPr id="488" name="楕円 487"/>
        <xdr:cNvSpPr/>
      </xdr:nvSpPr>
      <xdr:spPr>
        <a:xfrm>
          <a:off x="7810500" y="16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17798</xdr:rowOff>
    </xdr:from>
    <xdr:ext cx="534377" cy="259045"/>
    <xdr:sp macro="" textlink="">
      <xdr:nvSpPr>
        <xdr:cNvPr id="489" name="テキスト ボックス 488"/>
        <xdr:cNvSpPr txBox="1"/>
      </xdr:nvSpPr>
      <xdr:spPr>
        <a:xfrm>
          <a:off x="7594111" y="168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118695</xdr:rowOff>
    </xdr:from>
    <xdr:to>
      <xdr:col>36</xdr:col>
      <xdr:colOff>165100</xdr:colOff>
      <xdr:row>98</xdr:row>
      <xdr:rowOff>48845</xdr:rowOff>
    </xdr:to>
    <xdr:sp macro="" textlink="">
      <xdr:nvSpPr>
        <xdr:cNvPr id="490" name="楕円 489"/>
        <xdr:cNvSpPr/>
      </xdr:nvSpPr>
      <xdr:spPr>
        <a:xfrm>
          <a:off x="6921500" y="1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39972</xdr:rowOff>
    </xdr:from>
    <xdr:ext cx="534377" cy="259045"/>
    <xdr:sp macro="" textlink="">
      <xdr:nvSpPr>
        <xdr:cNvPr id="491" name="テキスト ボックス 490"/>
        <xdr:cNvSpPr txBox="1"/>
      </xdr:nvSpPr>
      <xdr:spPr>
        <a:xfrm>
          <a:off x="6705111" y="16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85110</xdr:rowOff>
    </xdr:from>
    <xdr:to>
      <xdr:col>85</xdr:col>
      <xdr:colOff>127000</xdr:colOff>
      <xdr:row>38</xdr:row>
      <xdr:rowOff>110393</xdr:rowOff>
    </xdr:to>
    <xdr:cxnSp macro="">
      <xdr:nvCxnSpPr>
        <xdr:cNvPr id="519" name="直線コネクタ 518"/>
        <xdr:cNvCxnSpPr/>
      </xdr:nvCxnSpPr>
      <xdr:spPr>
        <a:xfrm flipV="1">
          <a:off x="15481300" y="6600210"/>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110393</xdr:rowOff>
    </xdr:from>
    <xdr:to>
      <xdr:col>81</xdr:col>
      <xdr:colOff>50800</xdr:colOff>
      <xdr:row>38</xdr:row>
      <xdr:rowOff>127493</xdr:rowOff>
    </xdr:to>
    <xdr:cxnSp macro="">
      <xdr:nvCxnSpPr>
        <xdr:cNvPr id="522" name="直線コネクタ 521"/>
        <xdr:cNvCxnSpPr/>
      </xdr:nvCxnSpPr>
      <xdr:spPr>
        <a:xfrm flipV="1">
          <a:off x="14592300" y="662549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68240</xdr:rowOff>
    </xdr:from>
    <xdr:to>
      <xdr:col>76</xdr:col>
      <xdr:colOff>114300</xdr:colOff>
      <xdr:row>38</xdr:row>
      <xdr:rowOff>127493</xdr:rowOff>
    </xdr:to>
    <xdr:cxnSp macro="">
      <xdr:nvCxnSpPr>
        <xdr:cNvPr id="525" name="直線コネクタ 524"/>
        <xdr:cNvCxnSpPr/>
      </xdr:nvCxnSpPr>
      <xdr:spPr>
        <a:xfrm>
          <a:off x="13703300" y="6583340"/>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68240</xdr:rowOff>
    </xdr:from>
    <xdr:to>
      <xdr:col>71</xdr:col>
      <xdr:colOff>177800</xdr:colOff>
      <xdr:row>38</xdr:row>
      <xdr:rowOff>142946</xdr:rowOff>
    </xdr:to>
    <xdr:cxnSp macro="">
      <xdr:nvCxnSpPr>
        <xdr:cNvPr id="528" name="直線コネクタ 527"/>
        <xdr:cNvCxnSpPr/>
      </xdr:nvCxnSpPr>
      <xdr:spPr>
        <a:xfrm flipV="1">
          <a:off x="12814300" y="6583340"/>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34310</xdr:rowOff>
    </xdr:from>
    <xdr:to>
      <xdr:col>85</xdr:col>
      <xdr:colOff>177800</xdr:colOff>
      <xdr:row>38</xdr:row>
      <xdr:rowOff>135910</xdr:rowOff>
    </xdr:to>
    <xdr:sp macro="" textlink="">
      <xdr:nvSpPr>
        <xdr:cNvPr id="538" name="楕円 537"/>
        <xdr:cNvSpPr/>
      </xdr:nvSpPr>
      <xdr:spPr>
        <a:xfrm>
          <a:off x="162687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12737</xdr:rowOff>
    </xdr:from>
    <xdr:ext cx="534377" cy="259045"/>
    <xdr:sp macro="" textlink="">
      <xdr:nvSpPr>
        <xdr:cNvPr id="539" name="消防費該当値テキスト"/>
        <xdr:cNvSpPr txBox="1"/>
      </xdr:nvSpPr>
      <xdr:spPr>
        <a:xfrm>
          <a:off x="16370300"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59593</xdr:rowOff>
    </xdr:from>
    <xdr:to>
      <xdr:col>81</xdr:col>
      <xdr:colOff>101600</xdr:colOff>
      <xdr:row>38</xdr:row>
      <xdr:rowOff>161193</xdr:rowOff>
    </xdr:to>
    <xdr:sp macro="" textlink="">
      <xdr:nvSpPr>
        <xdr:cNvPr id="540" name="楕円 539"/>
        <xdr:cNvSpPr/>
      </xdr:nvSpPr>
      <xdr:spPr>
        <a:xfrm>
          <a:off x="15430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152320</xdr:rowOff>
    </xdr:from>
    <xdr:ext cx="534377" cy="259045"/>
    <xdr:sp macro="" textlink="">
      <xdr:nvSpPr>
        <xdr:cNvPr id="541" name="テキスト ボックス 540"/>
        <xdr:cNvSpPr txBox="1"/>
      </xdr:nvSpPr>
      <xdr:spPr>
        <a:xfrm>
          <a:off x="15214111" y="66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76693</xdr:rowOff>
    </xdr:from>
    <xdr:to>
      <xdr:col>76</xdr:col>
      <xdr:colOff>165100</xdr:colOff>
      <xdr:row>39</xdr:row>
      <xdr:rowOff>6843</xdr:rowOff>
    </xdr:to>
    <xdr:sp macro="" textlink="">
      <xdr:nvSpPr>
        <xdr:cNvPr id="542" name="楕円 541"/>
        <xdr:cNvSpPr/>
      </xdr:nvSpPr>
      <xdr:spPr>
        <a:xfrm>
          <a:off x="14541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169420</xdr:rowOff>
    </xdr:from>
    <xdr:ext cx="534377" cy="259045"/>
    <xdr:sp macro="" textlink="">
      <xdr:nvSpPr>
        <xdr:cNvPr id="543" name="テキスト ボックス 542"/>
        <xdr:cNvSpPr txBox="1"/>
      </xdr:nvSpPr>
      <xdr:spPr>
        <a:xfrm>
          <a:off x="14325111" y="66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17440</xdr:rowOff>
    </xdr:from>
    <xdr:to>
      <xdr:col>72</xdr:col>
      <xdr:colOff>38100</xdr:colOff>
      <xdr:row>38</xdr:row>
      <xdr:rowOff>119040</xdr:rowOff>
    </xdr:to>
    <xdr:sp macro="" textlink="">
      <xdr:nvSpPr>
        <xdr:cNvPr id="544" name="楕円 543"/>
        <xdr:cNvSpPr/>
      </xdr:nvSpPr>
      <xdr:spPr>
        <a:xfrm>
          <a:off x="13652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110167</xdr:rowOff>
    </xdr:from>
    <xdr:ext cx="534377" cy="259045"/>
    <xdr:sp macro="" textlink="">
      <xdr:nvSpPr>
        <xdr:cNvPr id="545" name="テキスト ボックス 544"/>
        <xdr:cNvSpPr txBox="1"/>
      </xdr:nvSpPr>
      <xdr:spPr>
        <a:xfrm>
          <a:off x="13436111" y="66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92146</xdr:rowOff>
    </xdr:from>
    <xdr:to>
      <xdr:col>67</xdr:col>
      <xdr:colOff>101600</xdr:colOff>
      <xdr:row>39</xdr:row>
      <xdr:rowOff>22296</xdr:rowOff>
    </xdr:to>
    <xdr:sp macro="" textlink="">
      <xdr:nvSpPr>
        <xdr:cNvPr id="546" name="楕円 545"/>
        <xdr:cNvSpPr/>
      </xdr:nvSpPr>
      <xdr:spPr>
        <a:xfrm>
          <a:off x="12763500" y="66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13423</xdr:rowOff>
    </xdr:from>
    <xdr:ext cx="469744" cy="259045"/>
    <xdr:sp macro="" textlink="">
      <xdr:nvSpPr>
        <xdr:cNvPr id="547" name="テキスト ボックス 546"/>
        <xdr:cNvSpPr txBox="1"/>
      </xdr:nvSpPr>
      <xdr:spPr>
        <a:xfrm>
          <a:off x="12579428" y="669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121603</xdr:rowOff>
    </xdr:from>
    <xdr:to>
      <xdr:col>85</xdr:col>
      <xdr:colOff>127000</xdr:colOff>
      <xdr:row>57</xdr:row>
      <xdr:rowOff>11950</xdr:rowOff>
    </xdr:to>
    <xdr:cxnSp macro="">
      <xdr:nvCxnSpPr>
        <xdr:cNvPr id="577" name="直線コネクタ 576"/>
        <xdr:cNvCxnSpPr/>
      </xdr:nvCxnSpPr>
      <xdr:spPr>
        <a:xfrm>
          <a:off x="15481300" y="9722803"/>
          <a:ext cx="8382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121603</xdr:rowOff>
    </xdr:from>
    <xdr:to>
      <xdr:col>81</xdr:col>
      <xdr:colOff>50800</xdr:colOff>
      <xdr:row>58</xdr:row>
      <xdr:rowOff>3359</xdr:rowOff>
    </xdr:to>
    <xdr:cxnSp macro="">
      <xdr:nvCxnSpPr>
        <xdr:cNvPr id="580" name="直線コネクタ 579"/>
        <xdr:cNvCxnSpPr/>
      </xdr:nvCxnSpPr>
      <xdr:spPr>
        <a:xfrm flipV="1">
          <a:off x="14592300" y="9722803"/>
          <a:ext cx="889000" cy="2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3359</xdr:rowOff>
    </xdr:from>
    <xdr:to>
      <xdr:col>76</xdr:col>
      <xdr:colOff>114300</xdr:colOff>
      <xdr:row>58</xdr:row>
      <xdr:rowOff>18732</xdr:rowOff>
    </xdr:to>
    <xdr:cxnSp macro="">
      <xdr:nvCxnSpPr>
        <xdr:cNvPr id="583" name="直線コネクタ 582"/>
        <xdr:cNvCxnSpPr/>
      </xdr:nvCxnSpPr>
      <xdr:spPr>
        <a:xfrm flipV="1">
          <a:off x="13703300" y="9947459"/>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136899</xdr:rowOff>
    </xdr:from>
    <xdr:to>
      <xdr:col>71</xdr:col>
      <xdr:colOff>177800</xdr:colOff>
      <xdr:row>58</xdr:row>
      <xdr:rowOff>18732</xdr:rowOff>
    </xdr:to>
    <xdr:cxnSp macro="">
      <xdr:nvCxnSpPr>
        <xdr:cNvPr id="586" name="直線コネクタ 585"/>
        <xdr:cNvCxnSpPr/>
      </xdr:nvCxnSpPr>
      <xdr:spPr>
        <a:xfrm>
          <a:off x="12814300" y="9738099"/>
          <a:ext cx="889000" cy="2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132600</xdr:rowOff>
    </xdr:from>
    <xdr:to>
      <xdr:col>85</xdr:col>
      <xdr:colOff>177800</xdr:colOff>
      <xdr:row>57</xdr:row>
      <xdr:rowOff>62750</xdr:rowOff>
    </xdr:to>
    <xdr:sp macro="" textlink="">
      <xdr:nvSpPr>
        <xdr:cNvPr id="596" name="楕円 595"/>
        <xdr:cNvSpPr/>
      </xdr:nvSpPr>
      <xdr:spPr>
        <a:xfrm>
          <a:off x="162687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111027</xdr:rowOff>
    </xdr:from>
    <xdr:ext cx="534377" cy="259045"/>
    <xdr:sp macro="" textlink="">
      <xdr:nvSpPr>
        <xdr:cNvPr id="597" name="教育費該当値テキスト"/>
        <xdr:cNvSpPr txBox="1"/>
      </xdr:nvSpPr>
      <xdr:spPr>
        <a:xfrm>
          <a:off x="16370300" y="9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70803</xdr:rowOff>
    </xdr:from>
    <xdr:to>
      <xdr:col>81</xdr:col>
      <xdr:colOff>101600</xdr:colOff>
      <xdr:row>57</xdr:row>
      <xdr:rowOff>953</xdr:rowOff>
    </xdr:to>
    <xdr:sp macro="" textlink="">
      <xdr:nvSpPr>
        <xdr:cNvPr id="598" name="楕円 597"/>
        <xdr:cNvSpPr/>
      </xdr:nvSpPr>
      <xdr:spPr>
        <a:xfrm>
          <a:off x="15430500" y="96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17480</xdr:rowOff>
    </xdr:from>
    <xdr:ext cx="534377" cy="259045"/>
    <xdr:sp macro="" textlink="">
      <xdr:nvSpPr>
        <xdr:cNvPr id="599" name="テキスト ボックス 598"/>
        <xdr:cNvSpPr txBox="1"/>
      </xdr:nvSpPr>
      <xdr:spPr>
        <a:xfrm>
          <a:off x="15214111" y="94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124009</xdr:rowOff>
    </xdr:from>
    <xdr:to>
      <xdr:col>76</xdr:col>
      <xdr:colOff>165100</xdr:colOff>
      <xdr:row>58</xdr:row>
      <xdr:rowOff>54159</xdr:rowOff>
    </xdr:to>
    <xdr:sp macro="" textlink="">
      <xdr:nvSpPr>
        <xdr:cNvPr id="600" name="楕円 599"/>
        <xdr:cNvSpPr/>
      </xdr:nvSpPr>
      <xdr:spPr>
        <a:xfrm>
          <a:off x="14541500" y="9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45286</xdr:rowOff>
    </xdr:from>
    <xdr:ext cx="534377" cy="259045"/>
    <xdr:sp macro="" textlink="">
      <xdr:nvSpPr>
        <xdr:cNvPr id="601" name="テキスト ボックス 600"/>
        <xdr:cNvSpPr txBox="1"/>
      </xdr:nvSpPr>
      <xdr:spPr>
        <a:xfrm>
          <a:off x="14325111" y="9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139382</xdr:rowOff>
    </xdr:from>
    <xdr:to>
      <xdr:col>72</xdr:col>
      <xdr:colOff>38100</xdr:colOff>
      <xdr:row>58</xdr:row>
      <xdr:rowOff>69532</xdr:rowOff>
    </xdr:to>
    <xdr:sp macro="" textlink="">
      <xdr:nvSpPr>
        <xdr:cNvPr id="602" name="楕円 601"/>
        <xdr:cNvSpPr/>
      </xdr:nvSpPr>
      <xdr:spPr>
        <a:xfrm>
          <a:off x="136525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60659</xdr:rowOff>
    </xdr:from>
    <xdr:ext cx="534377" cy="259045"/>
    <xdr:sp macro="" textlink="">
      <xdr:nvSpPr>
        <xdr:cNvPr id="603" name="テキスト ボックス 602"/>
        <xdr:cNvSpPr txBox="1"/>
      </xdr:nvSpPr>
      <xdr:spPr>
        <a:xfrm>
          <a:off x="13436111" y="100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86099</xdr:rowOff>
    </xdr:from>
    <xdr:to>
      <xdr:col>67</xdr:col>
      <xdr:colOff>101600</xdr:colOff>
      <xdr:row>57</xdr:row>
      <xdr:rowOff>16249</xdr:rowOff>
    </xdr:to>
    <xdr:sp macro="" textlink="">
      <xdr:nvSpPr>
        <xdr:cNvPr id="604" name="楕円 603"/>
        <xdr:cNvSpPr/>
      </xdr:nvSpPr>
      <xdr:spPr>
        <a:xfrm>
          <a:off x="12763500" y="96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7376</xdr:rowOff>
    </xdr:from>
    <xdr:ext cx="534377" cy="259045"/>
    <xdr:sp macro="" textlink="">
      <xdr:nvSpPr>
        <xdr:cNvPr id="605" name="テキスト ボックス 604"/>
        <xdr:cNvSpPr txBox="1"/>
      </xdr:nvSpPr>
      <xdr:spPr>
        <a:xfrm>
          <a:off x="12547111" y="97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6426</xdr:rowOff>
    </xdr:from>
    <xdr:to>
      <xdr:col>85</xdr:col>
      <xdr:colOff>127000</xdr:colOff>
      <xdr:row>79</xdr:row>
      <xdr:rowOff>41859</xdr:rowOff>
    </xdr:to>
    <xdr:cxnSp macro="">
      <xdr:nvCxnSpPr>
        <xdr:cNvPr id="634" name="直線コネクタ 633"/>
        <xdr:cNvCxnSpPr/>
      </xdr:nvCxnSpPr>
      <xdr:spPr>
        <a:xfrm flipV="1">
          <a:off x="15481300" y="1355097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36601</xdr:rowOff>
    </xdr:from>
    <xdr:to>
      <xdr:col>81</xdr:col>
      <xdr:colOff>50800</xdr:colOff>
      <xdr:row>79</xdr:row>
      <xdr:rowOff>41859</xdr:rowOff>
    </xdr:to>
    <xdr:cxnSp macro="">
      <xdr:nvCxnSpPr>
        <xdr:cNvPr id="637" name="直線コネクタ 636"/>
        <xdr:cNvCxnSpPr/>
      </xdr:nvCxnSpPr>
      <xdr:spPr>
        <a:xfrm>
          <a:off x="14592300" y="1358115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36601</xdr:rowOff>
    </xdr:from>
    <xdr:to>
      <xdr:col>76</xdr:col>
      <xdr:colOff>114300</xdr:colOff>
      <xdr:row>79</xdr:row>
      <xdr:rowOff>40945</xdr:rowOff>
    </xdr:to>
    <xdr:cxnSp macro="">
      <xdr:nvCxnSpPr>
        <xdr:cNvPr id="640" name="直線コネクタ 639"/>
        <xdr:cNvCxnSpPr/>
      </xdr:nvCxnSpPr>
      <xdr:spPr>
        <a:xfrm flipV="1">
          <a:off x="13703300" y="1358115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40869</xdr:rowOff>
    </xdr:from>
    <xdr:to>
      <xdr:col>71</xdr:col>
      <xdr:colOff>177800</xdr:colOff>
      <xdr:row>79</xdr:row>
      <xdr:rowOff>40945</xdr:rowOff>
    </xdr:to>
    <xdr:cxnSp macro="">
      <xdr:nvCxnSpPr>
        <xdr:cNvPr id="643" name="直線コネクタ 642"/>
        <xdr:cNvCxnSpPr/>
      </xdr:nvCxnSpPr>
      <xdr:spPr>
        <a:xfrm>
          <a:off x="12814300" y="13585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127076</xdr:rowOff>
    </xdr:from>
    <xdr:to>
      <xdr:col>85</xdr:col>
      <xdr:colOff>177800</xdr:colOff>
      <xdr:row>79</xdr:row>
      <xdr:rowOff>57226</xdr:rowOff>
    </xdr:to>
    <xdr:sp macro="" textlink="">
      <xdr:nvSpPr>
        <xdr:cNvPr id="653" name="楕円 652"/>
        <xdr:cNvSpPr/>
      </xdr:nvSpPr>
      <xdr:spPr>
        <a:xfrm>
          <a:off x="162687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162509</xdr:rowOff>
    </xdr:from>
    <xdr:to>
      <xdr:col>81</xdr:col>
      <xdr:colOff>101600</xdr:colOff>
      <xdr:row>79</xdr:row>
      <xdr:rowOff>92659</xdr:rowOff>
    </xdr:to>
    <xdr:sp macro="" textlink="">
      <xdr:nvSpPr>
        <xdr:cNvPr id="655" name="楕円 654"/>
        <xdr:cNvSpPr/>
      </xdr:nvSpPr>
      <xdr:spPr>
        <a:xfrm>
          <a:off x="1543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83786</xdr:rowOff>
    </xdr:from>
    <xdr:ext cx="313932" cy="259045"/>
    <xdr:sp macro="" textlink="">
      <xdr:nvSpPr>
        <xdr:cNvPr id="656" name="テキスト ボックス 655"/>
        <xdr:cNvSpPr txBox="1"/>
      </xdr:nvSpPr>
      <xdr:spPr>
        <a:xfrm>
          <a:off x="15324333" y="13628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157251</xdr:rowOff>
    </xdr:from>
    <xdr:to>
      <xdr:col>76</xdr:col>
      <xdr:colOff>165100</xdr:colOff>
      <xdr:row>79</xdr:row>
      <xdr:rowOff>87401</xdr:rowOff>
    </xdr:to>
    <xdr:sp macro="" textlink="">
      <xdr:nvSpPr>
        <xdr:cNvPr id="657" name="楕円 656"/>
        <xdr:cNvSpPr/>
      </xdr:nvSpPr>
      <xdr:spPr>
        <a:xfrm>
          <a:off x="14541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78528</xdr:rowOff>
    </xdr:from>
    <xdr:ext cx="378565" cy="259045"/>
    <xdr:sp macro="" textlink="">
      <xdr:nvSpPr>
        <xdr:cNvPr id="658" name="テキスト ボックス 657"/>
        <xdr:cNvSpPr txBox="1"/>
      </xdr:nvSpPr>
      <xdr:spPr>
        <a:xfrm>
          <a:off x="14403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161595</xdr:rowOff>
    </xdr:from>
    <xdr:to>
      <xdr:col>72</xdr:col>
      <xdr:colOff>38100</xdr:colOff>
      <xdr:row>79</xdr:row>
      <xdr:rowOff>91745</xdr:rowOff>
    </xdr:to>
    <xdr:sp macro="" textlink="">
      <xdr:nvSpPr>
        <xdr:cNvPr id="659" name="楕円 658"/>
        <xdr:cNvSpPr/>
      </xdr:nvSpPr>
      <xdr:spPr>
        <a:xfrm>
          <a:off x="13652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82872</xdr:rowOff>
    </xdr:from>
    <xdr:ext cx="313932" cy="259045"/>
    <xdr:sp macro="" textlink="">
      <xdr:nvSpPr>
        <xdr:cNvPr id="660" name="テキスト ボックス 659"/>
        <xdr:cNvSpPr txBox="1"/>
      </xdr:nvSpPr>
      <xdr:spPr>
        <a:xfrm>
          <a:off x="13546333" y="13627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61" name="楕円 660"/>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2" name="テキスト ボックス 661"/>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98966</xdr:rowOff>
    </xdr:from>
    <xdr:to>
      <xdr:col>85</xdr:col>
      <xdr:colOff>127000</xdr:colOff>
      <xdr:row>96</xdr:row>
      <xdr:rowOff>136027</xdr:rowOff>
    </xdr:to>
    <xdr:cxnSp macro="">
      <xdr:nvCxnSpPr>
        <xdr:cNvPr id="695" name="直線コネクタ 694"/>
        <xdr:cNvCxnSpPr/>
      </xdr:nvCxnSpPr>
      <xdr:spPr>
        <a:xfrm flipV="1">
          <a:off x="15481300" y="16558166"/>
          <a:ext cx="838200" cy="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136027</xdr:rowOff>
    </xdr:from>
    <xdr:to>
      <xdr:col>81</xdr:col>
      <xdr:colOff>50800</xdr:colOff>
      <xdr:row>97</xdr:row>
      <xdr:rowOff>40373</xdr:rowOff>
    </xdr:to>
    <xdr:cxnSp macro="">
      <xdr:nvCxnSpPr>
        <xdr:cNvPr id="698" name="直線コネクタ 697"/>
        <xdr:cNvCxnSpPr/>
      </xdr:nvCxnSpPr>
      <xdr:spPr>
        <a:xfrm flipV="1">
          <a:off x="14592300" y="16595227"/>
          <a:ext cx="8890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611</xdr:rowOff>
    </xdr:from>
    <xdr:to>
      <xdr:col>76</xdr:col>
      <xdr:colOff>114300</xdr:colOff>
      <xdr:row>97</xdr:row>
      <xdr:rowOff>40373</xdr:rowOff>
    </xdr:to>
    <xdr:cxnSp macro="">
      <xdr:nvCxnSpPr>
        <xdr:cNvPr id="701" name="直線コネクタ 700"/>
        <xdr:cNvCxnSpPr/>
      </xdr:nvCxnSpPr>
      <xdr:spPr>
        <a:xfrm>
          <a:off x="13703300" y="16459811"/>
          <a:ext cx="889000" cy="2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611</xdr:rowOff>
    </xdr:from>
    <xdr:to>
      <xdr:col>71</xdr:col>
      <xdr:colOff>177800</xdr:colOff>
      <xdr:row>96</xdr:row>
      <xdr:rowOff>10685</xdr:rowOff>
    </xdr:to>
    <xdr:cxnSp macro="">
      <xdr:nvCxnSpPr>
        <xdr:cNvPr id="704" name="直線コネクタ 703"/>
        <xdr:cNvCxnSpPr/>
      </xdr:nvCxnSpPr>
      <xdr:spPr>
        <a:xfrm flipV="1">
          <a:off x="12814300" y="16459811"/>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48166</xdr:rowOff>
    </xdr:from>
    <xdr:to>
      <xdr:col>85</xdr:col>
      <xdr:colOff>177800</xdr:colOff>
      <xdr:row>96</xdr:row>
      <xdr:rowOff>149766</xdr:rowOff>
    </xdr:to>
    <xdr:sp macro="" textlink="">
      <xdr:nvSpPr>
        <xdr:cNvPr id="714" name="楕円 713"/>
        <xdr:cNvSpPr/>
      </xdr:nvSpPr>
      <xdr:spPr>
        <a:xfrm>
          <a:off x="16268700" y="165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71043</xdr:rowOff>
    </xdr:from>
    <xdr:ext cx="534377" cy="259045"/>
    <xdr:sp macro="" textlink="">
      <xdr:nvSpPr>
        <xdr:cNvPr id="715" name="公債費該当値テキスト"/>
        <xdr:cNvSpPr txBox="1"/>
      </xdr:nvSpPr>
      <xdr:spPr>
        <a:xfrm>
          <a:off x="16370300" y="163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85227</xdr:rowOff>
    </xdr:from>
    <xdr:to>
      <xdr:col>81</xdr:col>
      <xdr:colOff>101600</xdr:colOff>
      <xdr:row>97</xdr:row>
      <xdr:rowOff>15377</xdr:rowOff>
    </xdr:to>
    <xdr:sp macro="" textlink="">
      <xdr:nvSpPr>
        <xdr:cNvPr id="716" name="楕円 715"/>
        <xdr:cNvSpPr/>
      </xdr:nvSpPr>
      <xdr:spPr>
        <a:xfrm>
          <a:off x="15430500" y="165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31904</xdr:rowOff>
    </xdr:from>
    <xdr:ext cx="534377" cy="259045"/>
    <xdr:sp macro="" textlink="">
      <xdr:nvSpPr>
        <xdr:cNvPr id="717" name="テキスト ボックス 716"/>
        <xdr:cNvSpPr txBox="1"/>
      </xdr:nvSpPr>
      <xdr:spPr>
        <a:xfrm>
          <a:off x="15214111" y="163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161023</xdr:rowOff>
    </xdr:from>
    <xdr:to>
      <xdr:col>76</xdr:col>
      <xdr:colOff>165100</xdr:colOff>
      <xdr:row>97</xdr:row>
      <xdr:rowOff>91173</xdr:rowOff>
    </xdr:to>
    <xdr:sp macro="" textlink="">
      <xdr:nvSpPr>
        <xdr:cNvPr id="718" name="楕円 717"/>
        <xdr:cNvSpPr/>
      </xdr:nvSpPr>
      <xdr:spPr>
        <a:xfrm>
          <a:off x="14541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82300</xdr:rowOff>
    </xdr:from>
    <xdr:ext cx="534377" cy="259045"/>
    <xdr:sp macro="" textlink="">
      <xdr:nvSpPr>
        <xdr:cNvPr id="719" name="テキスト ボックス 718"/>
        <xdr:cNvSpPr txBox="1"/>
      </xdr:nvSpPr>
      <xdr:spPr>
        <a:xfrm>
          <a:off x="14325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121261</xdr:rowOff>
    </xdr:from>
    <xdr:to>
      <xdr:col>72</xdr:col>
      <xdr:colOff>38100</xdr:colOff>
      <xdr:row>96</xdr:row>
      <xdr:rowOff>51411</xdr:rowOff>
    </xdr:to>
    <xdr:sp macro="" textlink="">
      <xdr:nvSpPr>
        <xdr:cNvPr id="720" name="楕円 719"/>
        <xdr:cNvSpPr/>
      </xdr:nvSpPr>
      <xdr:spPr>
        <a:xfrm>
          <a:off x="13652500" y="16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67938</xdr:rowOff>
    </xdr:from>
    <xdr:ext cx="534377" cy="259045"/>
    <xdr:sp macro="" textlink="">
      <xdr:nvSpPr>
        <xdr:cNvPr id="721" name="テキスト ボックス 720"/>
        <xdr:cNvSpPr txBox="1"/>
      </xdr:nvSpPr>
      <xdr:spPr>
        <a:xfrm>
          <a:off x="13436111" y="161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131335</xdr:rowOff>
    </xdr:from>
    <xdr:to>
      <xdr:col>67</xdr:col>
      <xdr:colOff>101600</xdr:colOff>
      <xdr:row>96</xdr:row>
      <xdr:rowOff>61485</xdr:rowOff>
    </xdr:to>
    <xdr:sp macro="" textlink="">
      <xdr:nvSpPr>
        <xdr:cNvPr id="722" name="楕円 721"/>
        <xdr:cNvSpPr/>
      </xdr:nvSpPr>
      <xdr:spPr>
        <a:xfrm>
          <a:off x="12763500" y="164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78012</xdr:rowOff>
    </xdr:from>
    <xdr:ext cx="534377" cy="259045"/>
    <xdr:sp macro="" textlink="">
      <xdr:nvSpPr>
        <xdr:cNvPr id="723" name="テキスト ボックス 722"/>
        <xdr:cNvSpPr txBox="1"/>
      </xdr:nvSpPr>
      <xdr:spPr>
        <a:xfrm>
          <a:off x="12547111" y="161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71074</xdr:rowOff>
    </xdr:from>
    <xdr:to>
      <xdr:col>116</xdr:col>
      <xdr:colOff>63500</xdr:colOff>
      <xdr:row>38</xdr:row>
      <xdr:rowOff>139700</xdr:rowOff>
    </xdr:to>
    <xdr:cxnSp macro="">
      <xdr:nvCxnSpPr>
        <xdr:cNvPr id="750" name="直線コネクタ 749"/>
        <xdr:cNvCxnSpPr/>
      </xdr:nvCxnSpPr>
      <xdr:spPr>
        <a:xfrm flipV="1">
          <a:off x="21323300" y="6586174"/>
          <a:ext cx="8382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51" name="諸支出金平均値テキスト"/>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83921</xdr:rowOff>
    </xdr:from>
    <xdr:to>
      <xdr:col>111</xdr:col>
      <xdr:colOff>177800</xdr:colOff>
      <xdr:row>38</xdr:row>
      <xdr:rowOff>139700</xdr:rowOff>
    </xdr:to>
    <xdr:cxnSp macro="">
      <xdr:nvCxnSpPr>
        <xdr:cNvPr id="753" name="直線コネクタ 752"/>
        <xdr:cNvCxnSpPr/>
      </xdr:nvCxnSpPr>
      <xdr:spPr>
        <a:xfrm>
          <a:off x="20434300" y="659902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83921</xdr:rowOff>
    </xdr:from>
    <xdr:to>
      <xdr:col>107</xdr:col>
      <xdr:colOff>50800</xdr:colOff>
      <xdr:row>38</xdr:row>
      <xdr:rowOff>106050</xdr:rowOff>
    </xdr:to>
    <xdr:cxnSp macro="">
      <xdr:nvCxnSpPr>
        <xdr:cNvPr id="756" name="直線コネクタ 755"/>
        <xdr:cNvCxnSpPr/>
      </xdr:nvCxnSpPr>
      <xdr:spPr>
        <a:xfrm flipV="1">
          <a:off x="19545300" y="659902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8" name="テキスト ボックス 757"/>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43551</xdr:rowOff>
    </xdr:from>
    <xdr:to>
      <xdr:col>102</xdr:col>
      <xdr:colOff>114300</xdr:colOff>
      <xdr:row>38</xdr:row>
      <xdr:rowOff>106050</xdr:rowOff>
    </xdr:to>
    <xdr:cxnSp macro="">
      <xdr:nvCxnSpPr>
        <xdr:cNvPr id="759" name="直線コネクタ 758"/>
        <xdr:cNvCxnSpPr/>
      </xdr:nvCxnSpPr>
      <xdr:spPr>
        <a:xfrm>
          <a:off x="18656300" y="6558651"/>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5925</xdr:rowOff>
    </xdr:from>
    <xdr:ext cx="313932" cy="259045"/>
    <xdr:sp macro="" textlink="">
      <xdr:nvSpPr>
        <xdr:cNvPr id="761" name="テキスト ボックス 760"/>
        <xdr:cNvSpPr txBox="1"/>
      </xdr:nvSpPr>
      <xdr:spPr>
        <a:xfrm>
          <a:off x="19388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3594</xdr:rowOff>
    </xdr:from>
    <xdr:ext cx="378565" cy="259045"/>
    <xdr:sp macro="" textlink="">
      <xdr:nvSpPr>
        <xdr:cNvPr id="763" name="テキスト ボックス 762"/>
        <xdr:cNvSpPr txBox="1"/>
      </xdr:nvSpPr>
      <xdr:spPr>
        <a:xfrm>
          <a:off x="18467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20274</xdr:rowOff>
    </xdr:from>
    <xdr:to>
      <xdr:col>116</xdr:col>
      <xdr:colOff>114300</xdr:colOff>
      <xdr:row>38</xdr:row>
      <xdr:rowOff>121874</xdr:rowOff>
    </xdr:to>
    <xdr:sp macro="" textlink="">
      <xdr:nvSpPr>
        <xdr:cNvPr id="769" name="楕円 768"/>
        <xdr:cNvSpPr/>
      </xdr:nvSpPr>
      <xdr:spPr>
        <a:xfrm>
          <a:off x="221107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151101</xdr:rowOff>
    </xdr:from>
    <xdr:ext cx="469744" cy="259045"/>
    <xdr:sp macro="" textlink="">
      <xdr:nvSpPr>
        <xdr:cNvPr id="770" name="諸支出金該当値テキスト"/>
        <xdr:cNvSpPr txBox="1"/>
      </xdr:nvSpPr>
      <xdr:spPr>
        <a:xfrm>
          <a:off x="22212300" y="63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33121</xdr:rowOff>
    </xdr:from>
    <xdr:to>
      <xdr:col>107</xdr:col>
      <xdr:colOff>101600</xdr:colOff>
      <xdr:row>38</xdr:row>
      <xdr:rowOff>134721</xdr:rowOff>
    </xdr:to>
    <xdr:sp macro="" textlink="">
      <xdr:nvSpPr>
        <xdr:cNvPr id="773" name="楕円 772"/>
        <xdr:cNvSpPr/>
      </xdr:nvSpPr>
      <xdr:spPr>
        <a:xfrm>
          <a:off x="20383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151249</xdr:rowOff>
    </xdr:from>
    <xdr:ext cx="469744" cy="259045"/>
    <xdr:sp macro="" textlink="">
      <xdr:nvSpPr>
        <xdr:cNvPr id="774" name="テキスト ボックス 773"/>
        <xdr:cNvSpPr txBox="1"/>
      </xdr:nvSpPr>
      <xdr:spPr>
        <a:xfrm>
          <a:off x="20199428" y="6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55250</xdr:rowOff>
    </xdr:from>
    <xdr:to>
      <xdr:col>102</xdr:col>
      <xdr:colOff>165100</xdr:colOff>
      <xdr:row>38</xdr:row>
      <xdr:rowOff>156850</xdr:rowOff>
    </xdr:to>
    <xdr:sp macro="" textlink="">
      <xdr:nvSpPr>
        <xdr:cNvPr id="775" name="楕円 774"/>
        <xdr:cNvSpPr/>
      </xdr:nvSpPr>
      <xdr:spPr>
        <a:xfrm>
          <a:off x="19494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1927</xdr:rowOff>
    </xdr:from>
    <xdr:ext cx="378565" cy="259045"/>
    <xdr:sp macro="" textlink="">
      <xdr:nvSpPr>
        <xdr:cNvPr id="776" name="テキスト ボックス 775"/>
        <xdr:cNvSpPr txBox="1"/>
      </xdr:nvSpPr>
      <xdr:spPr>
        <a:xfrm>
          <a:off x="19356017" y="634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164201</xdr:rowOff>
    </xdr:from>
    <xdr:to>
      <xdr:col>98</xdr:col>
      <xdr:colOff>38100</xdr:colOff>
      <xdr:row>38</xdr:row>
      <xdr:rowOff>94351</xdr:rowOff>
    </xdr:to>
    <xdr:sp macro="" textlink="">
      <xdr:nvSpPr>
        <xdr:cNvPr id="777" name="楕円 776"/>
        <xdr:cNvSpPr/>
      </xdr:nvSpPr>
      <xdr:spPr>
        <a:xfrm>
          <a:off x="18605500" y="65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110878</xdr:rowOff>
    </xdr:from>
    <xdr:ext cx="469744" cy="259045"/>
    <xdr:sp macro="" textlink="">
      <xdr:nvSpPr>
        <xdr:cNvPr id="778" name="テキスト ボックス 777"/>
        <xdr:cNvSpPr txBox="1"/>
      </xdr:nvSpPr>
      <xdr:spPr>
        <a:xfrm>
          <a:off x="18421428" y="628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69,838</a:t>
          </a:r>
          <a:r>
            <a:rPr kumimoji="1" lang="ja-JP" altLang="en-US" sz="1300">
              <a:latin typeface="ＭＳ Ｐゴシック" panose="020B0600070205080204" pitchFamily="50" charset="-128"/>
              <a:ea typeface="ＭＳ Ｐゴシック" panose="020B0600070205080204" pitchFamily="50" charset="-128"/>
            </a:rPr>
            <a:t>円と類似団体平均と比べ</a:t>
          </a:r>
          <a:r>
            <a:rPr kumimoji="1" lang="en-US" altLang="ja-JP" sz="1300">
              <a:latin typeface="ＭＳ Ｐゴシック" panose="020B0600070205080204" pitchFamily="50" charset="-128"/>
              <a:ea typeface="ＭＳ Ｐゴシック" panose="020B0600070205080204" pitchFamily="50" charset="-128"/>
            </a:rPr>
            <a:t>23,104</a:t>
          </a:r>
          <a:r>
            <a:rPr kumimoji="1" lang="ja-JP" altLang="en-US" sz="1300">
              <a:latin typeface="ＭＳ Ｐゴシック" panose="020B0600070205080204" pitchFamily="50" charset="-128"/>
              <a:ea typeface="ＭＳ Ｐゴシック" panose="020B0600070205080204" pitchFamily="50" charset="-128"/>
            </a:rPr>
            <a:t>円高くなっている。基金の積立の増加が要因としてあげられる。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年度豪雨及び台風災害により災害復旧費が前年度と比較し高くなっており、諸支出金については渡船事業特別会計繰出金が前年度は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円だったものが増加したもの。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百万円取り崩したことにより、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ポイント前年度より低下している。しかし、減債基金及び公共施設等維持更新基金などその他特目基金への積立を</a:t>
          </a:r>
          <a:r>
            <a:rPr kumimoji="1" lang="en-US" altLang="ja-JP" sz="1400">
              <a:latin typeface="ＭＳ ゴシック" pitchFamily="49" charset="-128"/>
              <a:ea typeface="ＭＳ ゴシック" pitchFamily="49" charset="-128"/>
            </a:rPr>
            <a:t>2,220</a:t>
          </a:r>
          <a:r>
            <a:rPr kumimoji="1" lang="ja-JP" altLang="en-US" sz="1400">
              <a:latin typeface="ＭＳ ゴシック" pitchFamily="49" charset="-128"/>
              <a:ea typeface="ＭＳ ゴシック" pitchFamily="49" charset="-128"/>
            </a:rPr>
            <a:t>百万円行っていることから全体での基金残高は維持しているもの。今後も不測の財政需要に柔軟に対応すべく、健全な財政運営を図っていくもの。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全会計で黒字を維持しており、引き続き財政の健全化に努めるもの。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宗像市財政安定化プランで計画している通り、計画的な繰上償還の実施を行っていることにより、元利償還金が減少となった。今後も財政状況に応じて繰上償還を行い、投資的経費を精査したうえで計画的に地方債を発行し、財政の健全化に努めるもの。</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本市の積立額は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年償還を想定し設定しており、平成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年度まで乖離が生じていたが、平成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年度より新規発行はしておらず、変動があったもの。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おいては大型の投資的事業が概ね完了していることから、今後は減少傾向となる見込みである。また、現在まで充当可能財源等が将来負担額を上回り実質的な将来負担額は発生していない。引き続き、財政安定化プランで明示している通り、地方債現在高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億円を一定の上限目安として定期的な繰上償還の実施などにより将来負担額の抑制に努めるもの。</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財政調整基金は前年度に比べ減少しているが、利子運用による財産収入で基金残高としては増加傾向にある。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基金残高を今後も維持するとともに、宗像市公共施設アセットマネジメント推進計画に基づく事業については、積極的に公共施設等維持更新基金を活用し使途の明確化も図っていく。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公共施設等維持更新基金：市の保有する施設の改修・修繕に活用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公共施設等維持更新基金については、財政調整基金からの振替による積立により、前年度と比べ増加となった。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ふるさと基金：ふるさと寄附による前年度積立額のうち、一定額を取崩し、計画的に充当していく。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宗像市アセットマネジメント計画が令和元年度に更新の時期を迎えることから、今後公共施設等の改修にかかる事業費が増加する見込みである。そのため、公共施設等維持更新基金に振り替えるための計画的な取崩しによ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万が一の災害にも対応できるよう、今後も基金残高を維持していく。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利子運用による財産収入の積立額が計画的な繰上償還のための取崩額を上回ったため基金残高は前年度と比較し、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市債残高を考慮しつつ、繰上償還実施の原資とする。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ポイント増加し、類似団体平均とほぼ変わらない状況で推移している。平成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年度は大きな公共施設等の更新工事はなく、資産の経年の程度により微増する結果となった。今後は、宗像市アセットマネジメント推進計画に基づき、各施設の整備及び更新を進めていく。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90" name="楕円 89"/>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91"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92" name="楕円 91"/>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119289</xdr:rowOff>
    </xdr:to>
    <xdr:cxnSp macro="">
      <xdr:nvCxnSpPr>
        <xdr:cNvPr id="93" name="直線コネクタ 92"/>
        <xdr:cNvCxnSpPr/>
      </xdr:nvCxnSpPr>
      <xdr:spPr>
        <a:xfrm flipV="1">
          <a:off x="4051300" y="582893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71574</xdr:rowOff>
    </xdr:from>
    <xdr:to>
      <xdr:col>15</xdr:col>
      <xdr:colOff>187325</xdr:colOff>
      <xdr:row>30</xdr:row>
      <xdr:rowOff>1724</xdr:rowOff>
    </xdr:to>
    <xdr:sp macro="" textlink="">
      <xdr:nvSpPr>
        <xdr:cNvPr id="94" name="楕円 93"/>
        <xdr:cNvSpPr/>
      </xdr:nvSpPr>
      <xdr:spPr>
        <a:xfrm>
          <a:off x="3238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122374</xdr:rowOff>
    </xdr:to>
    <xdr:cxnSp macro="">
      <xdr:nvCxnSpPr>
        <xdr:cNvPr id="95" name="直線コネクタ 94"/>
        <xdr:cNvCxnSpPr/>
      </xdr:nvCxnSpPr>
      <xdr:spPr>
        <a:xfrm flipV="1">
          <a:off x="3289300" y="586286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96" name="楕円 95"/>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165553</xdr:rowOff>
    </xdr:to>
    <xdr:cxnSp macro="">
      <xdr:nvCxnSpPr>
        <xdr:cNvPr id="97" name="直線コネクタ 96"/>
        <xdr:cNvCxnSpPr/>
      </xdr:nvCxnSpPr>
      <xdr:spPr>
        <a:xfrm flipV="1">
          <a:off x="2527300" y="5865949"/>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0" name="n_3aveValue有形固定資産減価償却率"/>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101" name="n_1mainValue有形固定資産減価償却率"/>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102" name="n_2main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103" name="n_3mainValue有形固定資産減価償却率"/>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前年度と比べて</a:t>
          </a:r>
          <a:r>
            <a:rPr kumimoji="1" lang="en-US" altLang="ja-JP" sz="1100">
              <a:latin typeface="ＭＳ Ｐゴシック" panose="020B0600070205080204" pitchFamily="50" charset="-128"/>
              <a:ea typeface="ＭＳ Ｐゴシック" panose="020B0600070205080204" pitchFamily="50" charset="-128"/>
            </a:rPr>
            <a:t>28.4</a:t>
          </a:r>
          <a:r>
            <a:rPr kumimoji="1" lang="ja-JP" altLang="en-US" sz="1100">
              <a:latin typeface="ＭＳ Ｐゴシック" panose="020B0600070205080204" pitchFamily="50" charset="-128"/>
              <a:ea typeface="ＭＳ Ｐゴシック" panose="020B0600070205080204" pitchFamily="50" charset="-128"/>
            </a:rPr>
            <a:t>ポイント増加しているが、類似団体平均より低い水準で推移している。これは、財政調整基金や減債基金などの充当可能基金残高を高い水準で保有できているためである。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82289</xdr:rowOff>
    </xdr:from>
    <xdr:to>
      <xdr:col>76</xdr:col>
      <xdr:colOff>73025</xdr:colOff>
      <xdr:row>33</xdr:row>
      <xdr:rowOff>12439</xdr:rowOff>
    </xdr:to>
    <xdr:sp macro="" textlink="">
      <xdr:nvSpPr>
        <xdr:cNvPr id="145" name="楕円 144"/>
        <xdr:cNvSpPr/>
      </xdr:nvSpPr>
      <xdr:spPr>
        <a:xfrm>
          <a:off x="14744700" y="6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60716</xdr:rowOff>
    </xdr:from>
    <xdr:ext cx="469744" cy="259045"/>
    <xdr:sp macro="" textlink="">
      <xdr:nvSpPr>
        <xdr:cNvPr id="146" name="債務償還比率該当値テキスト"/>
        <xdr:cNvSpPr txBox="1"/>
      </xdr:nvSpPr>
      <xdr:spPr>
        <a:xfrm>
          <a:off x="14846300" y="63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116353</xdr:rowOff>
    </xdr:from>
    <xdr:to>
      <xdr:col>72</xdr:col>
      <xdr:colOff>123825</xdr:colOff>
      <xdr:row>33</xdr:row>
      <xdr:rowOff>46503</xdr:rowOff>
    </xdr:to>
    <xdr:sp macro="" textlink="">
      <xdr:nvSpPr>
        <xdr:cNvPr id="147" name="楕円 146"/>
        <xdr:cNvSpPr/>
      </xdr:nvSpPr>
      <xdr:spPr>
        <a:xfrm>
          <a:off x="14033500" y="63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133089</xdr:rowOff>
    </xdr:from>
    <xdr:to>
      <xdr:col>76</xdr:col>
      <xdr:colOff>22225</xdr:colOff>
      <xdr:row>32</xdr:row>
      <xdr:rowOff>167153</xdr:rowOff>
    </xdr:to>
    <xdr:cxnSp macro="">
      <xdr:nvCxnSpPr>
        <xdr:cNvPr id="148" name="直線コネクタ 147"/>
        <xdr:cNvCxnSpPr/>
      </xdr:nvCxnSpPr>
      <xdr:spPr>
        <a:xfrm flipV="1">
          <a:off x="14084300" y="6391014"/>
          <a:ext cx="7112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37630</xdr:rowOff>
    </xdr:from>
    <xdr:ext cx="469744" cy="259045"/>
    <xdr:sp macro="" textlink="">
      <xdr:nvSpPr>
        <xdr:cNvPr id="150" name="n_1mainValue債務償還比率"/>
        <xdr:cNvSpPr txBox="1"/>
      </xdr:nvSpPr>
      <xdr:spPr>
        <a:xfrm>
          <a:off x="13836727" y="646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2" name="楕円 71"/>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3" name="【道路】&#10;有形固定資産減価償却率該当値テキスト"/>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4" name="楕円 73"/>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121920</xdr:rowOff>
    </xdr:to>
    <xdr:cxnSp macro="">
      <xdr:nvCxnSpPr>
        <xdr:cNvPr id="75" name="直線コネクタ 74"/>
        <xdr:cNvCxnSpPr/>
      </xdr:nvCxnSpPr>
      <xdr:spPr>
        <a:xfrm flipV="1">
          <a:off x="3797300" y="626636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100511</xdr:rowOff>
    </xdr:from>
    <xdr:to>
      <xdr:col>15</xdr:col>
      <xdr:colOff>101600</xdr:colOff>
      <xdr:row>37</xdr:row>
      <xdr:rowOff>30661</xdr:rowOff>
    </xdr:to>
    <xdr:sp macro="" textlink="">
      <xdr:nvSpPr>
        <xdr:cNvPr id="76" name="楕円 75"/>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151311</xdr:rowOff>
    </xdr:to>
    <xdr:cxnSp macro="">
      <xdr:nvCxnSpPr>
        <xdr:cNvPr id="77" name="直線コネクタ 76"/>
        <xdr:cNvCxnSpPr/>
      </xdr:nvCxnSpPr>
      <xdr:spPr>
        <a:xfrm flipV="1">
          <a:off x="2908300" y="629412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8" name="楕円 7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37</xdr:row>
      <xdr:rowOff>7620</xdr:rowOff>
    </xdr:to>
    <xdr:cxnSp macro="">
      <xdr:nvCxnSpPr>
        <xdr:cNvPr id="79" name="直線コネクタ 78"/>
        <xdr:cNvCxnSpPr/>
      </xdr:nvCxnSpPr>
      <xdr:spPr>
        <a:xfrm flipV="1">
          <a:off x="2019300" y="632351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3"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4" name="n_2mainValue【道路】&#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5" name="n_3mainValue【道路】&#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24499</xdr:rowOff>
    </xdr:from>
    <xdr:to>
      <xdr:col>55</xdr:col>
      <xdr:colOff>50800</xdr:colOff>
      <xdr:row>41</xdr:row>
      <xdr:rowOff>126099</xdr:rowOff>
    </xdr:to>
    <xdr:sp macro="" textlink="">
      <xdr:nvSpPr>
        <xdr:cNvPr id="124" name="楕円 123"/>
        <xdr:cNvSpPr/>
      </xdr:nvSpPr>
      <xdr:spPr>
        <a:xfrm>
          <a:off x="10426700" y="7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155326</xdr:rowOff>
    </xdr:from>
    <xdr:ext cx="534377" cy="259045"/>
    <xdr:sp macro="" textlink="">
      <xdr:nvSpPr>
        <xdr:cNvPr id="125" name="【道路】&#10;一人当たり延長該当値テキスト"/>
        <xdr:cNvSpPr txBox="1"/>
      </xdr:nvSpPr>
      <xdr:spPr>
        <a:xfrm>
          <a:off x="10515600" y="68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23660</xdr:rowOff>
    </xdr:from>
    <xdr:to>
      <xdr:col>50</xdr:col>
      <xdr:colOff>165100</xdr:colOff>
      <xdr:row>41</xdr:row>
      <xdr:rowOff>125260</xdr:rowOff>
    </xdr:to>
    <xdr:sp macro="" textlink="">
      <xdr:nvSpPr>
        <xdr:cNvPr id="126" name="楕円 125"/>
        <xdr:cNvSpPr/>
      </xdr:nvSpPr>
      <xdr:spPr>
        <a:xfrm>
          <a:off x="9588500" y="70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74460</xdr:rowOff>
    </xdr:from>
    <xdr:to>
      <xdr:col>55</xdr:col>
      <xdr:colOff>0</xdr:colOff>
      <xdr:row>41</xdr:row>
      <xdr:rowOff>75299</xdr:rowOff>
    </xdr:to>
    <xdr:cxnSp macro="">
      <xdr:nvCxnSpPr>
        <xdr:cNvPr id="127" name="直線コネクタ 126"/>
        <xdr:cNvCxnSpPr/>
      </xdr:nvCxnSpPr>
      <xdr:spPr>
        <a:xfrm>
          <a:off x="9639300" y="710391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23813</xdr:rowOff>
    </xdr:from>
    <xdr:to>
      <xdr:col>46</xdr:col>
      <xdr:colOff>38100</xdr:colOff>
      <xdr:row>41</xdr:row>
      <xdr:rowOff>125413</xdr:rowOff>
    </xdr:to>
    <xdr:sp macro="" textlink="">
      <xdr:nvSpPr>
        <xdr:cNvPr id="128" name="楕円 127"/>
        <xdr:cNvSpPr/>
      </xdr:nvSpPr>
      <xdr:spPr>
        <a:xfrm>
          <a:off x="8699500" y="70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74460</xdr:rowOff>
    </xdr:from>
    <xdr:to>
      <xdr:col>50</xdr:col>
      <xdr:colOff>114300</xdr:colOff>
      <xdr:row>41</xdr:row>
      <xdr:rowOff>74613</xdr:rowOff>
    </xdr:to>
    <xdr:cxnSp macro="">
      <xdr:nvCxnSpPr>
        <xdr:cNvPr id="129" name="直線コネクタ 128"/>
        <xdr:cNvCxnSpPr/>
      </xdr:nvCxnSpPr>
      <xdr:spPr>
        <a:xfrm flipV="1">
          <a:off x="8750300" y="710391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23596</xdr:rowOff>
    </xdr:from>
    <xdr:to>
      <xdr:col>41</xdr:col>
      <xdr:colOff>101600</xdr:colOff>
      <xdr:row>41</xdr:row>
      <xdr:rowOff>125196</xdr:rowOff>
    </xdr:to>
    <xdr:sp macro="" textlink="">
      <xdr:nvSpPr>
        <xdr:cNvPr id="130" name="楕円 129"/>
        <xdr:cNvSpPr/>
      </xdr:nvSpPr>
      <xdr:spPr>
        <a:xfrm>
          <a:off x="7810500" y="70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74396</xdr:rowOff>
    </xdr:from>
    <xdr:to>
      <xdr:col>45</xdr:col>
      <xdr:colOff>177800</xdr:colOff>
      <xdr:row>41</xdr:row>
      <xdr:rowOff>74613</xdr:rowOff>
    </xdr:to>
    <xdr:cxnSp macro="">
      <xdr:nvCxnSpPr>
        <xdr:cNvPr id="131" name="直線コネクタ 130"/>
        <xdr:cNvCxnSpPr/>
      </xdr:nvCxnSpPr>
      <xdr:spPr>
        <a:xfrm>
          <a:off x="7861300" y="710384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141787</xdr:rowOff>
    </xdr:from>
    <xdr:ext cx="534377" cy="259045"/>
    <xdr:sp macro="" textlink="">
      <xdr:nvSpPr>
        <xdr:cNvPr id="135" name="n_1mainValue【道路】&#10;一人当たり延長"/>
        <xdr:cNvSpPr txBox="1"/>
      </xdr:nvSpPr>
      <xdr:spPr>
        <a:xfrm>
          <a:off x="9359411" y="68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141940</xdr:rowOff>
    </xdr:from>
    <xdr:ext cx="534377" cy="259045"/>
    <xdr:sp macro="" textlink="">
      <xdr:nvSpPr>
        <xdr:cNvPr id="136" name="n_2mainValue【道路】&#10;一人当たり延長"/>
        <xdr:cNvSpPr txBox="1"/>
      </xdr:nvSpPr>
      <xdr:spPr>
        <a:xfrm>
          <a:off x="8483111" y="68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141723</xdr:rowOff>
    </xdr:from>
    <xdr:ext cx="534377" cy="259045"/>
    <xdr:sp macro="" textlink="">
      <xdr:nvSpPr>
        <xdr:cNvPr id="137" name="n_3mainValue【道路】&#10;一人当たり延長"/>
        <xdr:cNvSpPr txBox="1"/>
      </xdr:nvSpPr>
      <xdr:spPr>
        <a:xfrm>
          <a:off x="7594111" y="68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8" name="楕円 17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79"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80" name="楕円 179"/>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91440</xdr:rowOff>
    </xdr:to>
    <xdr:cxnSp macro="">
      <xdr:nvCxnSpPr>
        <xdr:cNvPr id="181" name="直線コネクタ 180"/>
        <xdr:cNvCxnSpPr/>
      </xdr:nvCxnSpPr>
      <xdr:spPr>
        <a:xfrm flipV="1">
          <a:off x="3797300" y="10161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50437</xdr:rowOff>
    </xdr:from>
    <xdr:to>
      <xdr:col>15</xdr:col>
      <xdr:colOff>101600</xdr:colOff>
      <xdr:row>59</xdr:row>
      <xdr:rowOff>152037</xdr:rowOff>
    </xdr:to>
    <xdr:sp macro="" textlink="">
      <xdr:nvSpPr>
        <xdr:cNvPr id="182" name="楕円 181"/>
        <xdr:cNvSpPr/>
      </xdr:nvSpPr>
      <xdr:spPr>
        <a:xfrm>
          <a:off x="2857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101237</xdr:rowOff>
    </xdr:to>
    <xdr:cxnSp macro="">
      <xdr:nvCxnSpPr>
        <xdr:cNvPr id="183" name="直線コネクタ 182"/>
        <xdr:cNvCxnSpPr/>
      </xdr:nvCxnSpPr>
      <xdr:spPr>
        <a:xfrm flipV="1">
          <a:off x="2908300" y="102069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4" name="楕円 183"/>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125730</xdr:rowOff>
    </xdr:to>
    <xdr:cxnSp macro="">
      <xdr:nvCxnSpPr>
        <xdr:cNvPr id="185" name="直線コネクタ 184"/>
        <xdr:cNvCxnSpPr/>
      </xdr:nvCxnSpPr>
      <xdr:spPr>
        <a:xfrm flipV="1">
          <a:off x="2019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133367</xdr:rowOff>
    </xdr:from>
    <xdr:ext cx="405111" cy="259045"/>
    <xdr:sp macro="" textlink="">
      <xdr:nvSpPr>
        <xdr:cNvPr id="189" name="n_1mainValue【橋りょう・トンネル】&#10;有形固定資産減価償却率"/>
        <xdr:cNvSpPr txBox="1"/>
      </xdr:nvSpPr>
      <xdr:spPr>
        <a:xfrm>
          <a:off x="3582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90" name="n_2main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1"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159912</xdr:rowOff>
    </xdr:from>
    <xdr:to>
      <xdr:col>55</xdr:col>
      <xdr:colOff>50800</xdr:colOff>
      <xdr:row>63</xdr:row>
      <xdr:rowOff>90062</xdr:rowOff>
    </xdr:to>
    <xdr:sp macro="" textlink="">
      <xdr:nvSpPr>
        <xdr:cNvPr id="230" name="楕円 229"/>
        <xdr:cNvSpPr/>
      </xdr:nvSpPr>
      <xdr:spPr>
        <a:xfrm>
          <a:off x="10426700" y="107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11339</xdr:rowOff>
    </xdr:from>
    <xdr:ext cx="599010" cy="259045"/>
    <xdr:sp macro="" textlink="">
      <xdr:nvSpPr>
        <xdr:cNvPr id="231" name="【橋りょう・トンネル】&#10;一人当たり有形固定資産（償却資産）額該当値テキスト"/>
        <xdr:cNvSpPr txBox="1"/>
      </xdr:nvSpPr>
      <xdr:spPr>
        <a:xfrm>
          <a:off x="10515600" y="106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155951</xdr:rowOff>
    </xdr:from>
    <xdr:to>
      <xdr:col>50</xdr:col>
      <xdr:colOff>165100</xdr:colOff>
      <xdr:row>63</xdr:row>
      <xdr:rowOff>86101</xdr:rowOff>
    </xdr:to>
    <xdr:sp macro="" textlink="">
      <xdr:nvSpPr>
        <xdr:cNvPr id="232" name="楕円 231"/>
        <xdr:cNvSpPr/>
      </xdr:nvSpPr>
      <xdr:spPr>
        <a:xfrm>
          <a:off x="9588500" y="10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35301</xdr:rowOff>
    </xdr:from>
    <xdr:to>
      <xdr:col>55</xdr:col>
      <xdr:colOff>0</xdr:colOff>
      <xdr:row>63</xdr:row>
      <xdr:rowOff>39262</xdr:rowOff>
    </xdr:to>
    <xdr:cxnSp macro="">
      <xdr:nvCxnSpPr>
        <xdr:cNvPr id="233" name="直線コネクタ 232"/>
        <xdr:cNvCxnSpPr/>
      </xdr:nvCxnSpPr>
      <xdr:spPr>
        <a:xfrm>
          <a:off x="9639300" y="10836651"/>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159008</xdr:rowOff>
    </xdr:from>
    <xdr:to>
      <xdr:col>46</xdr:col>
      <xdr:colOff>38100</xdr:colOff>
      <xdr:row>63</xdr:row>
      <xdr:rowOff>89158</xdr:rowOff>
    </xdr:to>
    <xdr:sp macro="" textlink="">
      <xdr:nvSpPr>
        <xdr:cNvPr id="234" name="楕円 233"/>
        <xdr:cNvSpPr/>
      </xdr:nvSpPr>
      <xdr:spPr>
        <a:xfrm>
          <a:off x="8699500" y="107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35301</xdr:rowOff>
    </xdr:from>
    <xdr:to>
      <xdr:col>50</xdr:col>
      <xdr:colOff>114300</xdr:colOff>
      <xdr:row>63</xdr:row>
      <xdr:rowOff>38358</xdr:rowOff>
    </xdr:to>
    <xdr:cxnSp macro="">
      <xdr:nvCxnSpPr>
        <xdr:cNvPr id="235" name="直線コネクタ 234"/>
        <xdr:cNvCxnSpPr/>
      </xdr:nvCxnSpPr>
      <xdr:spPr>
        <a:xfrm flipV="1">
          <a:off x="8750300" y="10836651"/>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159106</xdr:rowOff>
    </xdr:from>
    <xdr:to>
      <xdr:col>41</xdr:col>
      <xdr:colOff>101600</xdr:colOff>
      <xdr:row>63</xdr:row>
      <xdr:rowOff>89256</xdr:rowOff>
    </xdr:to>
    <xdr:sp macro="" textlink="">
      <xdr:nvSpPr>
        <xdr:cNvPr id="236" name="楕円 235"/>
        <xdr:cNvSpPr/>
      </xdr:nvSpPr>
      <xdr:spPr>
        <a:xfrm>
          <a:off x="7810500" y="107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38358</xdr:rowOff>
    </xdr:from>
    <xdr:to>
      <xdr:col>45</xdr:col>
      <xdr:colOff>177800</xdr:colOff>
      <xdr:row>63</xdr:row>
      <xdr:rowOff>38456</xdr:rowOff>
    </xdr:to>
    <xdr:cxnSp macro="">
      <xdr:nvCxnSpPr>
        <xdr:cNvPr id="237" name="直線コネクタ 236"/>
        <xdr:cNvCxnSpPr/>
      </xdr:nvCxnSpPr>
      <xdr:spPr>
        <a:xfrm flipV="1">
          <a:off x="7861300" y="108397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102628</xdr:rowOff>
    </xdr:from>
    <xdr:ext cx="599010" cy="259045"/>
    <xdr:sp macro="" textlink="">
      <xdr:nvSpPr>
        <xdr:cNvPr id="241" name="n_1mainValue【橋りょう・トンネル】&#10;一人当たり有形固定資産（償却資産）額"/>
        <xdr:cNvSpPr txBox="1"/>
      </xdr:nvSpPr>
      <xdr:spPr>
        <a:xfrm>
          <a:off x="9327095" y="1056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105685</xdr:rowOff>
    </xdr:from>
    <xdr:ext cx="599010" cy="259045"/>
    <xdr:sp macro="" textlink="">
      <xdr:nvSpPr>
        <xdr:cNvPr id="242" name="n_2mainValue【橋りょう・トンネル】&#10;一人当たり有形固定資産（償却資産）額"/>
        <xdr:cNvSpPr txBox="1"/>
      </xdr:nvSpPr>
      <xdr:spPr>
        <a:xfrm>
          <a:off x="8450795" y="105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105783</xdr:rowOff>
    </xdr:from>
    <xdr:ext cx="599010" cy="259045"/>
    <xdr:sp macro="" textlink="">
      <xdr:nvSpPr>
        <xdr:cNvPr id="243" name="n_3mainValue【橋りょう・トンネル】&#10;一人当たり有形固定資産（償却資産）額"/>
        <xdr:cNvSpPr txBox="1"/>
      </xdr:nvSpPr>
      <xdr:spPr>
        <a:xfrm>
          <a:off x="7561795" y="105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83" name="楕円 282"/>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284" name="【公営住宅】&#10;有形固定資産減価償却率該当値テキスト"/>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85" name="楕円 284"/>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43814</xdr:rowOff>
    </xdr:to>
    <xdr:cxnSp macro="">
      <xdr:nvCxnSpPr>
        <xdr:cNvPr id="286" name="直線コネクタ 285"/>
        <xdr:cNvCxnSpPr/>
      </xdr:nvCxnSpPr>
      <xdr:spPr>
        <a:xfrm flipV="1">
          <a:off x="3797300" y="140798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87" name="楕円 286"/>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43814</xdr:rowOff>
    </xdr:to>
    <xdr:cxnSp macro="">
      <xdr:nvCxnSpPr>
        <xdr:cNvPr id="288" name="直線コネクタ 287"/>
        <xdr:cNvCxnSpPr/>
      </xdr:nvCxnSpPr>
      <xdr:spPr>
        <a:xfrm>
          <a:off x="2908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89" name="楕円 288"/>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13336</xdr:rowOff>
    </xdr:to>
    <xdr:cxnSp macro="">
      <xdr:nvCxnSpPr>
        <xdr:cNvPr id="290" name="直線コネクタ 289"/>
        <xdr:cNvCxnSpPr/>
      </xdr:nvCxnSpPr>
      <xdr:spPr>
        <a:xfrm flipV="1">
          <a:off x="2019300" y="14066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294" name="n_1main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95"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96" name="n_3mainValue【公営住宅】&#10;有形固定資産減価償却率"/>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xdr:rowOff>
    </xdr:from>
    <xdr:to>
      <xdr:col>55</xdr:col>
      <xdr:colOff>50800</xdr:colOff>
      <xdr:row>85</xdr:row>
      <xdr:rowOff>112522</xdr:rowOff>
    </xdr:to>
    <xdr:sp macro="" textlink="">
      <xdr:nvSpPr>
        <xdr:cNvPr id="335" name="楕円 334"/>
        <xdr:cNvSpPr/>
      </xdr:nvSpPr>
      <xdr:spPr>
        <a:xfrm>
          <a:off x="104267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160799</xdr:rowOff>
    </xdr:from>
    <xdr:ext cx="469744" cy="259045"/>
    <xdr:sp macro="" textlink="">
      <xdr:nvSpPr>
        <xdr:cNvPr id="336" name="【公営住宅】&#10;一人当たり面積該当値テキスト"/>
        <xdr:cNvSpPr txBox="1"/>
      </xdr:nvSpPr>
      <xdr:spPr>
        <a:xfrm>
          <a:off x="10515600"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10922</xdr:rowOff>
    </xdr:from>
    <xdr:to>
      <xdr:col>50</xdr:col>
      <xdr:colOff>165100</xdr:colOff>
      <xdr:row>85</xdr:row>
      <xdr:rowOff>112522</xdr:rowOff>
    </xdr:to>
    <xdr:sp macro="" textlink="">
      <xdr:nvSpPr>
        <xdr:cNvPr id="337" name="楕円 336"/>
        <xdr:cNvSpPr/>
      </xdr:nvSpPr>
      <xdr:spPr>
        <a:xfrm>
          <a:off x="9588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61722</xdr:rowOff>
    </xdr:from>
    <xdr:to>
      <xdr:col>55</xdr:col>
      <xdr:colOff>0</xdr:colOff>
      <xdr:row>85</xdr:row>
      <xdr:rowOff>61722</xdr:rowOff>
    </xdr:to>
    <xdr:cxnSp macro="">
      <xdr:nvCxnSpPr>
        <xdr:cNvPr id="338" name="直線コネクタ 337"/>
        <xdr:cNvCxnSpPr/>
      </xdr:nvCxnSpPr>
      <xdr:spPr>
        <a:xfrm>
          <a:off x="9639300" y="1463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39115</xdr:rowOff>
    </xdr:from>
    <xdr:to>
      <xdr:col>46</xdr:col>
      <xdr:colOff>38100</xdr:colOff>
      <xdr:row>85</xdr:row>
      <xdr:rowOff>140715</xdr:rowOff>
    </xdr:to>
    <xdr:sp macro="" textlink="">
      <xdr:nvSpPr>
        <xdr:cNvPr id="339" name="楕円 338"/>
        <xdr:cNvSpPr/>
      </xdr:nvSpPr>
      <xdr:spPr>
        <a:xfrm>
          <a:off x="8699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61722</xdr:rowOff>
    </xdr:from>
    <xdr:to>
      <xdr:col>50</xdr:col>
      <xdr:colOff>114300</xdr:colOff>
      <xdr:row>85</xdr:row>
      <xdr:rowOff>89915</xdr:rowOff>
    </xdr:to>
    <xdr:cxnSp macro="">
      <xdr:nvCxnSpPr>
        <xdr:cNvPr id="340" name="直線コネクタ 339"/>
        <xdr:cNvCxnSpPr/>
      </xdr:nvCxnSpPr>
      <xdr:spPr>
        <a:xfrm flipV="1">
          <a:off x="8750300" y="14634972"/>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41402</xdr:rowOff>
    </xdr:from>
    <xdr:to>
      <xdr:col>41</xdr:col>
      <xdr:colOff>101600</xdr:colOff>
      <xdr:row>85</xdr:row>
      <xdr:rowOff>143002</xdr:rowOff>
    </xdr:to>
    <xdr:sp macro="" textlink="">
      <xdr:nvSpPr>
        <xdr:cNvPr id="341" name="楕円 340"/>
        <xdr:cNvSpPr/>
      </xdr:nvSpPr>
      <xdr:spPr>
        <a:xfrm>
          <a:off x="78105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89915</xdr:rowOff>
    </xdr:from>
    <xdr:to>
      <xdr:col>45</xdr:col>
      <xdr:colOff>177800</xdr:colOff>
      <xdr:row>85</xdr:row>
      <xdr:rowOff>92202</xdr:rowOff>
    </xdr:to>
    <xdr:cxnSp macro="">
      <xdr:nvCxnSpPr>
        <xdr:cNvPr id="342" name="直線コネクタ 341"/>
        <xdr:cNvCxnSpPr/>
      </xdr:nvCxnSpPr>
      <xdr:spPr>
        <a:xfrm flipV="1">
          <a:off x="7861300" y="146631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103649</xdr:rowOff>
    </xdr:from>
    <xdr:ext cx="469744" cy="259045"/>
    <xdr:sp macro="" textlink="">
      <xdr:nvSpPr>
        <xdr:cNvPr id="346" name="n_1mainValue【公営住宅】&#10;一人当たり面積"/>
        <xdr:cNvSpPr txBox="1"/>
      </xdr:nvSpPr>
      <xdr:spPr>
        <a:xfrm>
          <a:off x="93917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347" name="n_2mainValue【公営住宅】&#10;一人当たり面積"/>
        <xdr:cNvSpPr txBox="1"/>
      </xdr:nvSpPr>
      <xdr:spPr>
        <a:xfrm>
          <a:off x="8515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134129</xdr:rowOff>
    </xdr:from>
    <xdr:ext cx="469744" cy="259045"/>
    <xdr:sp macro="" textlink="">
      <xdr:nvSpPr>
        <xdr:cNvPr id="348" name="n_3mainValue【公営住宅】&#10;一人当たり面積"/>
        <xdr:cNvSpPr txBox="1"/>
      </xdr:nvSpPr>
      <xdr:spPr>
        <a:xfrm>
          <a:off x="7626427"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148844</xdr:rowOff>
    </xdr:from>
    <xdr:to>
      <xdr:col>24</xdr:col>
      <xdr:colOff>114300</xdr:colOff>
      <xdr:row>108</xdr:row>
      <xdr:rowOff>78994</xdr:rowOff>
    </xdr:to>
    <xdr:sp macro="" textlink="">
      <xdr:nvSpPr>
        <xdr:cNvPr id="386" name="楕円 385"/>
        <xdr:cNvSpPr/>
      </xdr:nvSpPr>
      <xdr:spPr>
        <a:xfrm>
          <a:off x="4584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127271</xdr:rowOff>
    </xdr:from>
    <xdr:ext cx="405111" cy="259045"/>
    <xdr:sp macro="" textlink="">
      <xdr:nvSpPr>
        <xdr:cNvPr id="387" name="【港湾・漁港】&#10;有形固定資産減価償却率該当値テキスト"/>
        <xdr:cNvSpPr txBox="1"/>
      </xdr:nvSpPr>
      <xdr:spPr>
        <a:xfrm>
          <a:off x="4673600" y="184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7113</xdr:rowOff>
    </xdr:from>
    <xdr:to>
      <xdr:col>20</xdr:col>
      <xdr:colOff>38100</xdr:colOff>
      <xdr:row>108</xdr:row>
      <xdr:rowOff>108713</xdr:rowOff>
    </xdr:to>
    <xdr:sp macro="" textlink="">
      <xdr:nvSpPr>
        <xdr:cNvPr id="388" name="楕円 387"/>
        <xdr:cNvSpPr/>
      </xdr:nvSpPr>
      <xdr:spPr>
        <a:xfrm>
          <a:off x="3746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28194</xdr:rowOff>
    </xdr:from>
    <xdr:to>
      <xdr:col>24</xdr:col>
      <xdr:colOff>63500</xdr:colOff>
      <xdr:row>108</xdr:row>
      <xdr:rowOff>57913</xdr:rowOff>
    </xdr:to>
    <xdr:cxnSp macro="">
      <xdr:nvCxnSpPr>
        <xdr:cNvPr id="389" name="直線コネクタ 388"/>
        <xdr:cNvCxnSpPr/>
      </xdr:nvCxnSpPr>
      <xdr:spPr>
        <a:xfrm flipV="1">
          <a:off x="3797300" y="18544794"/>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43687</xdr:rowOff>
    </xdr:from>
    <xdr:to>
      <xdr:col>15</xdr:col>
      <xdr:colOff>101600</xdr:colOff>
      <xdr:row>108</xdr:row>
      <xdr:rowOff>145287</xdr:rowOff>
    </xdr:to>
    <xdr:sp macro="" textlink="">
      <xdr:nvSpPr>
        <xdr:cNvPr id="390" name="楕円 389"/>
        <xdr:cNvSpPr/>
      </xdr:nvSpPr>
      <xdr:spPr>
        <a:xfrm>
          <a:off x="2857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57913</xdr:rowOff>
    </xdr:from>
    <xdr:to>
      <xdr:col>19</xdr:col>
      <xdr:colOff>177800</xdr:colOff>
      <xdr:row>108</xdr:row>
      <xdr:rowOff>94487</xdr:rowOff>
    </xdr:to>
    <xdr:cxnSp macro="">
      <xdr:nvCxnSpPr>
        <xdr:cNvPr id="391" name="直線コネクタ 390"/>
        <xdr:cNvCxnSpPr/>
      </xdr:nvCxnSpPr>
      <xdr:spPr>
        <a:xfrm flipV="1">
          <a:off x="2908300" y="185745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119126</xdr:rowOff>
    </xdr:from>
    <xdr:to>
      <xdr:col>10</xdr:col>
      <xdr:colOff>165100</xdr:colOff>
      <xdr:row>108</xdr:row>
      <xdr:rowOff>49276</xdr:rowOff>
    </xdr:to>
    <xdr:sp macro="" textlink="">
      <xdr:nvSpPr>
        <xdr:cNvPr id="392" name="楕円 391"/>
        <xdr:cNvSpPr/>
      </xdr:nvSpPr>
      <xdr:spPr>
        <a:xfrm>
          <a:off x="196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169926</xdr:rowOff>
    </xdr:from>
    <xdr:to>
      <xdr:col>15</xdr:col>
      <xdr:colOff>50800</xdr:colOff>
      <xdr:row>108</xdr:row>
      <xdr:rowOff>94487</xdr:rowOff>
    </xdr:to>
    <xdr:cxnSp macro="">
      <xdr:nvCxnSpPr>
        <xdr:cNvPr id="393" name="直線コネクタ 392"/>
        <xdr:cNvCxnSpPr/>
      </xdr:nvCxnSpPr>
      <xdr:spPr>
        <a:xfrm>
          <a:off x="2019300" y="18515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99840</xdr:rowOff>
    </xdr:from>
    <xdr:ext cx="405111" cy="259045"/>
    <xdr:sp macro="" textlink="">
      <xdr:nvSpPr>
        <xdr:cNvPr id="397" name="n_1mainValue【港湾・漁港】&#10;有形固定資産減価償却率"/>
        <xdr:cNvSpPr txBox="1"/>
      </xdr:nvSpPr>
      <xdr:spPr>
        <a:xfrm>
          <a:off x="3582044"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136414</xdr:rowOff>
    </xdr:from>
    <xdr:ext cx="405111" cy="259045"/>
    <xdr:sp macro="" textlink="">
      <xdr:nvSpPr>
        <xdr:cNvPr id="398" name="n_2mainValue【港湾・漁港】&#10;有形固定資産減価償却率"/>
        <xdr:cNvSpPr txBox="1"/>
      </xdr:nvSpPr>
      <xdr:spPr>
        <a:xfrm>
          <a:off x="2705744" y="1865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40403</xdr:rowOff>
    </xdr:from>
    <xdr:ext cx="405111" cy="259045"/>
    <xdr:sp macro="" textlink="">
      <xdr:nvSpPr>
        <xdr:cNvPr id="399" name="n_3mainValue【港湾・漁港】&#10;有形固定資産減価償却率"/>
        <xdr:cNvSpPr txBox="1"/>
      </xdr:nvSpPr>
      <xdr:spPr>
        <a:xfrm>
          <a:off x="1816744" y="185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26" name="【港湾・漁港】&#10;一人当たり有形固定資産（償却資産）額平均値テキスト"/>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54784</xdr:rowOff>
    </xdr:from>
    <xdr:to>
      <xdr:col>55</xdr:col>
      <xdr:colOff>50800</xdr:colOff>
      <xdr:row>105</xdr:row>
      <xdr:rowOff>156384</xdr:rowOff>
    </xdr:to>
    <xdr:sp macro="" textlink="">
      <xdr:nvSpPr>
        <xdr:cNvPr id="436" name="楕円 435"/>
        <xdr:cNvSpPr/>
      </xdr:nvSpPr>
      <xdr:spPr>
        <a:xfrm>
          <a:off x="10426700" y="180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77661</xdr:rowOff>
    </xdr:from>
    <xdr:ext cx="599010" cy="259045"/>
    <xdr:sp macro="" textlink="">
      <xdr:nvSpPr>
        <xdr:cNvPr id="437" name="【港湾・漁港】&#10;一人当たり有形固定資産（償却資産）額該当値テキスト"/>
        <xdr:cNvSpPr txBox="1"/>
      </xdr:nvSpPr>
      <xdr:spPr>
        <a:xfrm>
          <a:off x="10515600" y="1790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61134</xdr:rowOff>
    </xdr:from>
    <xdr:to>
      <xdr:col>50</xdr:col>
      <xdr:colOff>165100</xdr:colOff>
      <xdr:row>105</xdr:row>
      <xdr:rowOff>162734</xdr:rowOff>
    </xdr:to>
    <xdr:sp macro="" textlink="">
      <xdr:nvSpPr>
        <xdr:cNvPr id="438" name="楕円 437"/>
        <xdr:cNvSpPr/>
      </xdr:nvSpPr>
      <xdr:spPr>
        <a:xfrm>
          <a:off x="9588500" y="180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105584</xdr:rowOff>
    </xdr:from>
    <xdr:to>
      <xdr:col>55</xdr:col>
      <xdr:colOff>0</xdr:colOff>
      <xdr:row>105</xdr:row>
      <xdr:rowOff>111934</xdr:rowOff>
    </xdr:to>
    <xdr:cxnSp macro="">
      <xdr:nvCxnSpPr>
        <xdr:cNvPr id="439" name="直線コネクタ 438"/>
        <xdr:cNvCxnSpPr/>
      </xdr:nvCxnSpPr>
      <xdr:spPr>
        <a:xfrm flipV="1">
          <a:off x="9639300" y="1810783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62457</xdr:rowOff>
    </xdr:from>
    <xdr:to>
      <xdr:col>46</xdr:col>
      <xdr:colOff>38100</xdr:colOff>
      <xdr:row>105</xdr:row>
      <xdr:rowOff>164057</xdr:rowOff>
    </xdr:to>
    <xdr:sp macro="" textlink="">
      <xdr:nvSpPr>
        <xdr:cNvPr id="440" name="楕円 439"/>
        <xdr:cNvSpPr/>
      </xdr:nvSpPr>
      <xdr:spPr>
        <a:xfrm>
          <a:off x="8699500" y="180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111934</xdr:rowOff>
    </xdr:from>
    <xdr:to>
      <xdr:col>50</xdr:col>
      <xdr:colOff>114300</xdr:colOff>
      <xdr:row>105</xdr:row>
      <xdr:rowOff>113257</xdr:rowOff>
    </xdr:to>
    <xdr:cxnSp macro="">
      <xdr:nvCxnSpPr>
        <xdr:cNvPr id="441" name="直線コネクタ 440"/>
        <xdr:cNvCxnSpPr/>
      </xdr:nvCxnSpPr>
      <xdr:spPr>
        <a:xfrm flipV="1">
          <a:off x="8750300" y="1811418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129304</xdr:rowOff>
    </xdr:from>
    <xdr:to>
      <xdr:col>41</xdr:col>
      <xdr:colOff>101600</xdr:colOff>
      <xdr:row>106</xdr:row>
      <xdr:rowOff>59454</xdr:rowOff>
    </xdr:to>
    <xdr:sp macro="" textlink="">
      <xdr:nvSpPr>
        <xdr:cNvPr id="442" name="楕円 441"/>
        <xdr:cNvSpPr/>
      </xdr:nvSpPr>
      <xdr:spPr>
        <a:xfrm>
          <a:off x="7810500" y="181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113257</xdr:rowOff>
    </xdr:from>
    <xdr:to>
      <xdr:col>45</xdr:col>
      <xdr:colOff>177800</xdr:colOff>
      <xdr:row>106</xdr:row>
      <xdr:rowOff>8654</xdr:rowOff>
    </xdr:to>
    <xdr:cxnSp macro="">
      <xdr:nvCxnSpPr>
        <xdr:cNvPr id="443" name="直線コネクタ 442"/>
        <xdr:cNvCxnSpPr/>
      </xdr:nvCxnSpPr>
      <xdr:spPr>
        <a:xfrm flipV="1">
          <a:off x="7861300" y="18115507"/>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82013</xdr:rowOff>
    </xdr:from>
    <xdr:ext cx="534377" cy="259045"/>
    <xdr:sp macro="" textlink="">
      <xdr:nvSpPr>
        <xdr:cNvPr id="444" name="n_1aveValue【港湾・漁港】&#10;一人当たり有形固定資産（償却資産）額"/>
        <xdr:cNvSpPr txBox="1"/>
      </xdr:nvSpPr>
      <xdr:spPr>
        <a:xfrm>
          <a:off x="9359411" y="18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30711</xdr:rowOff>
    </xdr:from>
    <xdr:ext cx="534377" cy="259045"/>
    <xdr:sp macro="" textlink="">
      <xdr:nvSpPr>
        <xdr:cNvPr id="445" name="n_2aveValue【港湾・漁港】&#10;一人当たり有形固定資産（償却資産）額"/>
        <xdr:cNvSpPr txBox="1"/>
      </xdr:nvSpPr>
      <xdr:spPr>
        <a:xfrm>
          <a:off x="84831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7811</xdr:rowOff>
    </xdr:from>
    <xdr:ext cx="599010" cy="259045"/>
    <xdr:sp macro="" textlink="">
      <xdr:nvSpPr>
        <xdr:cNvPr id="447" name="n_1mainValue【港湾・漁港】&#10;一人当たり有形固定資産（償却資産）額"/>
        <xdr:cNvSpPr txBox="1"/>
      </xdr:nvSpPr>
      <xdr:spPr>
        <a:xfrm>
          <a:off x="9327095" y="1783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9134</xdr:rowOff>
    </xdr:from>
    <xdr:ext cx="599010" cy="259045"/>
    <xdr:sp macro="" textlink="">
      <xdr:nvSpPr>
        <xdr:cNvPr id="448" name="n_2mainValue【港湾・漁港】&#10;一人当たり有形固定資産（償却資産）額"/>
        <xdr:cNvSpPr txBox="1"/>
      </xdr:nvSpPr>
      <xdr:spPr>
        <a:xfrm>
          <a:off x="8450795" y="1783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50581</xdr:rowOff>
    </xdr:from>
    <xdr:ext cx="534377" cy="259045"/>
    <xdr:sp macro="" textlink="">
      <xdr:nvSpPr>
        <xdr:cNvPr id="449" name="n_3mainValue【港湾・漁港】&#10;一人当たり有形固定資産（償却資産）額"/>
        <xdr:cNvSpPr txBox="1"/>
      </xdr:nvSpPr>
      <xdr:spPr>
        <a:xfrm>
          <a:off x="7594111" y="182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489" name="楕円 488"/>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103522</xdr:rowOff>
    </xdr:from>
    <xdr:ext cx="405111" cy="259045"/>
    <xdr:sp macro="" textlink="">
      <xdr:nvSpPr>
        <xdr:cNvPr id="490" name="【認定こども園・幼稚園・保育所】&#10;有形固定資産減価償却率該当値テキスト"/>
        <xdr:cNvSpPr txBox="1"/>
      </xdr:nvSpPr>
      <xdr:spPr>
        <a:xfrm>
          <a:off x="16357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91" name="楕円 490"/>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36</xdr:row>
      <xdr:rowOff>144780</xdr:rowOff>
    </xdr:to>
    <xdr:cxnSp macro="">
      <xdr:nvCxnSpPr>
        <xdr:cNvPr id="492" name="直線コネクタ 491"/>
        <xdr:cNvCxnSpPr/>
      </xdr:nvCxnSpPr>
      <xdr:spPr>
        <a:xfrm flipV="1">
          <a:off x="15481300" y="63036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93" name="楕円 492"/>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36</xdr:row>
      <xdr:rowOff>144780</xdr:rowOff>
    </xdr:to>
    <xdr:cxnSp macro="">
      <xdr:nvCxnSpPr>
        <xdr:cNvPr id="494" name="直線コネクタ 493"/>
        <xdr:cNvCxnSpPr/>
      </xdr:nvCxnSpPr>
      <xdr:spPr>
        <a:xfrm>
          <a:off x="14592300" y="57150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495" name="楕円 494"/>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57150</xdr:rowOff>
    </xdr:to>
    <xdr:cxnSp macro="">
      <xdr:nvCxnSpPr>
        <xdr:cNvPr id="496" name="直線コネクタ 495"/>
        <xdr:cNvCxnSpPr/>
      </xdr:nvCxnSpPr>
      <xdr:spPr>
        <a:xfrm>
          <a:off x="13703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00"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501"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124477</xdr:rowOff>
    </xdr:from>
    <xdr:ext cx="469744" cy="259045"/>
    <xdr:sp macro="" textlink="">
      <xdr:nvSpPr>
        <xdr:cNvPr id="502" name="n_3mainValue【認定こども園・幼稚園・保育所】&#10;有形固定資産減価償却率"/>
        <xdr:cNvSpPr txBox="1"/>
      </xdr:nvSpPr>
      <xdr:spPr>
        <a:xfrm>
          <a:off x="13468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39" name="楕円 538"/>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40"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41" name="楕円 540"/>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42" name="直線コネクタ 541"/>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43" name="楕円 542"/>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44" name="直線コネクタ 543"/>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45" name="楕円 544"/>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546" name="直線コネクタ 545"/>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50"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51"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52"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80"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590" name="楕円 589"/>
        <xdr:cNvSpPr/>
      </xdr:nvSpPr>
      <xdr:spPr>
        <a:xfrm>
          <a:off x="16268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20083</xdr:rowOff>
    </xdr:from>
    <xdr:ext cx="405111" cy="259045"/>
    <xdr:sp macro="" textlink="">
      <xdr:nvSpPr>
        <xdr:cNvPr id="591" name="【学校施設】&#10;有形固定資産減価償却率該当値テキスト"/>
        <xdr:cNvSpPr txBox="1"/>
      </xdr:nvSpPr>
      <xdr:spPr>
        <a:xfrm>
          <a:off x="163576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592" name="楕円 591"/>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48006</xdr:rowOff>
    </xdr:to>
    <xdr:cxnSp macro="">
      <xdr:nvCxnSpPr>
        <xdr:cNvPr id="593" name="直線コネクタ 592"/>
        <xdr:cNvCxnSpPr/>
      </xdr:nvCxnSpPr>
      <xdr:spPr>
        <a:xfrm>
          <a:off x="15481300" y="101566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94" name="楕円 593"/>
        <xdr:cNvSpPr/>
      </xdr:nvSpPr>
      <xdr:spPr>
        <a:xfrm>
          <a:off x="14541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41148</xdr:rowOff>
    </xdr:to>
    <xdr:cxnSp macro="">
      <xdr:nvCxnSpPr>
        <xdr:cNvPr id="595" name="直線コネクタ 594"/>
        <xdr:cNvCxnSpPr/>
      </xdr:nvCxnSpPr>
      <xdr:spPr>
        <a:xfrm>
          <a:off x="14592300" y="101292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152654</xdr:rowOff>
    </xdr:from>
    <xdr:to>
      <xdr:col>72</xdr:col>
      <xdr:colOff>38100</xdr:colOff>
      <xdr:row>59</xdr:row>
      <xdr:rowOff>82804</xdr:rowOff>
    </xdr:to>
    <xdr:sp macro="" textlink="">
      <xdr:nvSpPr>
        <xdr:cNvPr id="596" name="楕円 595"/>
        <xdr:cNvSpPr/>
      </xdr:nvSpPr>
      <xdr:spPr>
        <a:xfrm>
          <a:off x="13652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xdr:rowOff>
    </xdr:from>
    <xdr:to>
      <xdr:col>76</xdr:col>
      <xdr:colOff>114300</xdr:colOff>
      <xdr:row>59</xdr:row>
      <xdr:rowOff>32004</xdr:rowOff>
    </xdr:to>
    <xdr:cxnSp macro="">
      <xdr:nvCxnSpPr>
        <xdr:cNvPr id="597" name="直線コネクタ 596"/>
        <xdr:cNvCxnSpPr/>
      </xdr:nvCxnSpPr>
      <xdr:spPr>
        <a:xfrm flipV="1">
          <a:off x="13703300" y="101292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8"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9"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00"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108475</xdr:rowOff>
    </xdr:from>
    <xdr:ext cx="405111" cy="259045"/>
    <xdr:sp macro="" textlink="">
      <xdr:nvSpPr>
        <xdr:cNvPr id="601" name="n_1mainValue【学校施設】&#10;有形固定資産減価償却率"/>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602" name="n_2mainValue【学校施設】&#10;有形固定資産減価償却率"/>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99331</xdr:rowOff>
    </xdr:from>
    <xdr:ext cx="405111" cy="259045"/>
    <xdr:sp macro="" textlink="">
      <xdr:nvSpPr>
        <xdr:cNvPr id="603" name="n_3mainValue【学校施設】&#10;有形固定資産減価償却率"/>
        <xdr:cNvSpPr txBox="1"/>
      </xdr:nvSpPr>
      <xdr:spPr>
        <a:xfrm>
          <a:off x="13500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55728</xdr:rowOff>
    </xdr:from>
    <xdr:to>
      <xdr:col>116</xdr:col>
      <xdr:colOff>114300</xdr:colOff>
      <xdr:row>62</xdr:row>
      <xdr:rowOff>157328</xdr:rowOff>
    </xdr:to>
    <xdr:sp macro="" textlink="">
      <xdr:nvSpPr>
        <xdr:cNvPr id="641" name="楕円 640"/>
        <xdr:cNvSpPr/>
      </xdr:nvSpPr>
      <xdr:spPr>
        <a:xfrm>
          <a:off x="22110700" y="10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78605</xdr:rowOff>
    </xdr:from>
    <xdr:ext cx="469744" cy="259045"/>
    <xdr:sp macro="" textlink="">
      <xdr:nvSpPr>
        <xdr:cNvPr id="642" name="【学校施設】&#10;一人当たり面積該当値テキスト"/>
        <xdr:cNvSpPr txBox="1"/>
      </xdr:nvSpPr>
      <xdr:spPr>
        <a:xfrm>
          <a:off x="22199600" y="105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56642</xdr:rowOff>
    </xdr:from>
    <xdr:to>
      <xdr:col>112</xdr:col>
      <xdr:colOff>38100</xdr:colOff>
      <xdr:row>62</xdr:row>
      <xdr:rowOff>158242</xdr:rowOff>
    </xdr:to>
    <xdr:sp macro="" textlink="">
      <xdr:nvSpPr>
        <xdr:cNvPr id="643" name="楕円 642"/>
        <xdr:cNvSpPr/>
      </xdr:nvSpPr>
      <xdr:spPr>
        <a:xfrm>
          <a:off x="21272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106528</xdr:rowOff>
    </xdr:from>
    <xdr:to>
      <xdr:col>116</xdr:col>
      <xdr:colOff>63500</xdr:colOff>
      <xdr:row>62</xdr:row>
      <xdr:rowOff>107442</xdr:rowOff>
    </xdr:to>
    <xdr:cxnSp macro="">
      <xdr:nvCxnSpPr>
        <xdr:cNvPr id="644" name="直線コネクタ 643"/>
        <xdr:cNvCxnSpPr/>
      </xdr:nvCxnSpPr>
      <xdr:spPr>
        <a:xfrm flipV="1">
          <a:off x="21323300" y="1073642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164998</xdr:rowOff>
    </xdr:from>
    <xdr:to>
      <xdr:col>107</xdr:col>
      <xdr:colOff>101600</xdr:colOff>
      <xdr:row>63</xdr:row>
      <xdr:rowOff>95148</xdr:rowOff>
    </xdr:to>
    <xdr:sp macro="" textlink="">
      <xdr:nvSpPr>
        <xdr:cNvPr id="645" name="楕円 644"/>
        <xdr:cNvSpPr/>
      </xdr:nvSpPr>
      <xdr:spPr>
        <a:xfrm>
          <a:off x="20383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107442</xdr:rowOff>
    </xdr:from>
    <xdr:to>
      <xdr:col>111</xdr:col>
      <xdr:colOff>177800</xdr:colOff>
      <xdr:row>63</xdr:row>
      <xdr:rowOff>44348</xdr:rowOff>
    </xdr:to>
    <xdr:cxnSp macro="">
      <xdr:nvCxnSpPr>
        <xdr:cNvPr id="646" name="直線コネクタ 645"/>
        <xdr:cNvCxnSpPr/>
      </xdr:nvCxnSpPr>
      <xdr:spPr>
        <a:xfrm flipV="1">
          <a:off x="20434300" y="10737342"/>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163626</xdr:rowOff>
    </xdr:from>
    <xdr:to>
      <xdr:col>102</xdr:col>
      <xdr:colOff>165100</xdr:colOff>
      <xdr:row>63</xdr:row>
      <xdr:rowOff>93776</xdr:rowOff>
    </xdr:to>
    <xdr:sp macro="" textlink="">
      <xdr:nvSpPr>
        <xdr:cNvPr id="647" name="楕円 646"/>
        <xdr:cNvSpPr/>
      </xdr:nvSpPr>
      <xdr:spPr>
        <a:xfrm>
          <a:off x="19494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42976</xdr:rowOff>
    </xdr:from>
    <xdr:to>
      <xdr:col>107</xdr:col>
      <xdr:colOff>50800</xdr:colOff>
      <xdr:row>63</xdr:row>
      <xdr:rowOff>44348</xdr:rowOff>
    </xdr:to>
    <xdr:cxnSp macro="">
      <xdr:nvCxnSpPr>
        <xdr:cNvPr id="648" name="直線コネクタ 647"/>
        <xdr:cNvCxnSpPr/>
      </xdr:nvCxnSpPr>
      <xdr:spPr>
        <a:xfrm>
          <a:off x="19545300" y="108443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9"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50"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3319</xdr:rowOff>
    </xdr:from>
    <xdr:ext cx="469744" cy="259045"/>
    <xdr:sp macro="" textlink="">
      <xdr:nvSpPr>
        <xdr:cNvPr id="652" name="n_1mainValue【学校施設】&#10;一人当たり面積"/>
        <xdr:cNvSpPr txBox="1"/>
      </xdr:nvSpPr>
      <xdr:spPr>
        <a:xfrm>
          <a:off x="21075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86275</xdr:rowOff>
    </xdr:from>
    <xdr:ext cx="469744" cy="259045"/>
    <xdr:sp macro="" textlink="">
      <xdr:nvSpPr>
        <xdr:cNvPr id="653" name="n_2mainValue【学校施設】&#10;一人当たり面積"/>
        <xdr:cNvSpPr txBox="1"/>
      </xdr:nvSpPr>
      <xdr:spPr>
        <a:xfrm>
          <a:off x="201994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84903</xdr:rowOff>
    </xdr:from>
    <xdr:ext cx="469744" cy="259045"/>
    <xdr:sp macro="" textlink="">
      <xdr:nvSpPr>
        <xdr:cNvPr id="654" name="n_3mainValue【学校施設】&#10;一人当たり面積"/>
        <xdr:cNvSpPr txBox="1"/>
      </xdr:nvSpPr>
      <xdr:spPr>
        <a:xfrm>
          <a:off x="19310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類似団体と比較して特に有形固定資産減価償却率が高くなっている施設は、認定子ども園・幼稚園・保育所、学校施設である。認定子ども園・幼稚園・保育所の該当資産は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年度は維持更新工事を実施していないため、資産の経年の程度により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ポイント微増した。学校施設については、宗像市アセットマネジメント推進計画及び平成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年度から取り組んでいる個別施設計画に基づき、大規模改修工事を実施しており、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ポイント微減した。今後も適切な老朽化対策を講じていくもの。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97,136
96,484
119.94
37,648,347
37,092,703
440,277
19,575,134
25,822,548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108330</xdr:rowOff>
    </xdr:from>
    <xdr:ext cx="405111" cy="259045"/>
    <xdr:sp macro="" textlink="">
      <xdr:nvSpPr>
        <xdr:cNvPr id="65"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82204</xdr:rowOff>
    </xdr:from>
    <xdr:ext cx="405111" cy="259045"/>
    <xdr:sp macro="" textlink="">
      <xdr:nvSpPr>
        <xdr:cNvPr id="67"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xdr:nvSpPr>
        <xdr:cNvPr id="68" name="フローチャート: 判断 67"/>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104338</xdr:rowOff>
    </xdr:from>
    <xdr:ext cx="405111" cy="259045"/>
    <xdr:sp macro="" textlink="">
      <xdr:nvSpPr>
        <xdr:cNvPr id="69"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5" name="楕円 74"/>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6" name="【図書館】&#10;有形固定資産減価償却率該当値テキスト"/>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xdr:rowOff>
    </xdr:from>
    <xdr:to>
      <xdr:col>20</xdr:col>
      <xdr:colOff>38100</xdr:colOff>
      <xdr:row>34</xdr:row>
      <xdr:rowOff>112304</xdr:rowOff>
    </xdr:to>
    <xdr:sp macro="" textlink="">
      <xdr:nvSpPr>
        <xdr:cNvPr id="77" name="楕円 76"/>
        <xdr:cNvSpPr/>
      </xdr:nvSpPr>
      <xdr:spPr>
        <a:xfrm>
          <a:off x="3746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61504</xdr:rowOff>
    </xdr:to>
    <xdr:cxnSp macro="">
      <xdr:nvCxnSpPr>
        <xdr:cNvPr id="78" name="直線コネクタ 77"/>
        <xdr:cNvCxnSpPr/>
      </xdr:nvCxnSpPr>
      <xdr:spPr>
        <a:xfrm flipV="1">
          <a:off x="3797300" y="58597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9" name="楕円 78"/>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61504</xdr:rowOff>
    </xdr:from>
    <xdr:to>
      <xdr:col>19</xdr:col>
      <xdr:colOff>177800</xdr:colOff>
      <xdr:row>34</xdr:row>
      <xdr:rowOff>92528</xdr:rowOff>
    </xdr:to>
    <xdr:cxnSp macro="">
      <xdr:nvCxnSpPr>
        <xdr:cNvPr id="80" name="直線コネクタ 79"/>
        <xdr:cNvCxnSpPr/>
      </xdr:nvCxnSpPr>
      <xdr:spPr>
        <a:xfrm flipV="1">
          <a:off x="2908300" y="58908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128831</xdr:rowOff>
    </xdr:from>
    <xdr:ext cx="405111" cy="259045"/>
    <xdr:sp macro="" textlink="">
      <xdr:nvSpPr>
        <xdr:cNvPr id="81" name="n_1mainValue【図書館】&#10;有形固定資産減価償却率"/>
        <xdr:cNvSpPr txBox="1"/>
      </xdr:nvSpPr>
      <xdr:spPr>
        <a:xfrm>
          <a:off x="3582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2" name="n_2mainValue【図書館】&#10;有形固定資産減価償却率"/>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99077</xdr:rowOff>
    </xdr:from>
    <xdr:ext cx="469744" cy="259045"/>
    <xdr:sp macro="" textlink="">
      <xdr:nvSpPr>
        <xdr:cNvPr id="114"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5" name="フローチャート: 判断 114"/>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6"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7" name="フローチャート: 判断 116"/>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137177</xdr:rowOff>
    </xdr:from>
    <xdr:ext cx="469744" cy="259045"/>
    <xdr:sp macro="" textlink="">
      <xdr:nvSpPr>
        <xdr:cNvPr id="11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133350</xdr:rowOff>
    </xdr:from>
    <xdr:to>
      <xdr:col>55</xdr:col>
      <xdr:colOff>50800</xdr:colOff>
      <xdr:row>42</xdr:row>
      <xdr:rowOff>63500</xdr:rowOff>
    </xdr:to>
    <xdr:sp macro="" textlink="">
      <xdr:nvSpPr>
        <xdr:cNvPr id="124" name="楕円 123"/>
        <xdr:cNvSpPr/>
      </xdr:nvSpPr>
      <xdr:spPr>
        <a:xfrm>
          <a:off x="104267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48277</xdr:rowOff>
    </xdr:from>
    <xdr:ext cx="469744" cy="259045"/>
    <xdr:sp macro="" textlink="">
      <xdr:nvSpPr>
        <xdr:cNvPr id="125" name="【図書館】&#10;一人当たり面積該当値テキスト"/>
        <xdr:cNvSpPr txBox="1"/>
      </xdr:nvSpPr>
      <xdr:spPr>
        <a:xfrm>
          <a:off x="10515600"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133350</xdr:rowOff>
    </xdr:from>
    <xdr:to>
      <xdr:col>50</xdr:col>
      <xdr:colOff>165100</xdr:colOff>
      <xdr:row>42</xdr:row>
      <xdr:rowOff>63500</xdr:rowOff>
    </xdr:to>
    <xdr:sp macro="" textlink="">
      <xdr:nvSpPr>
        <xdr:cNvPr id="126" name="楕円 125"/>
        <xdr:cNvSpPr/>
      </xdr:nvSpPr>
      <xdr:spPr>
        <a:xfrm>
          <a:off x="9588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12700</xdr:rowOff>
    </xdr:from>
    <xdr:to>
      <xdr:col>55</xdr:col>
      <xdr:colOff>0</xdr:colOff>
      <xdr:row>42</xdr:row>
      <xdr:rowOff>12700</xdr:rowOff>
    </xdr:to>
    <xdr:cxnSp macro="">
      <xdr:nvCxnSpPr>
        <xdr:cNvPr id="127" name="直線コネクタ 126"/>
        <xdr:cNvCxnSpPr/>
      </xdr:nvCxnSpPr>
      <xdr:spPr>
        <a:xfrm>
          <a:off x="9639300" y="721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133350</xdr:rowOff>
    </xdr:from>
    <xdr:to>
      <xdr:col>46</xdr:col>
      <xdr:colOff>38100</xdr:colOff>
      <xdr:row>42</xdr:row>
      <xdr:rowOff>63500</xdr:rowOff>
    </xdr:to>
    <xdr:sp macro="" textlink="">
      <xdr:nvSpPr>
        <xdr:cNvPr id="128" name="楕円 127"/>
        <xdr:cNvSpPr/>
      </xdr:nvSpPr>
      <xdr:spPr>
        <a:xfrm>
          <a:off x="8699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12700</xdr:rowOff>
    </xdr:from>
    <xdr:to>
      <xdr:col>50</xdr:col>
      <xdr:colOff>114300</xdr:colOff>
      <xdr:row>42</xdr:row>
      <xdr:rowOff>12700</xdr:rowOff>
    </xdr:to>
    <xdr:cxnSp macro="">
      <xdr:nvCxnSpPr>
        <xdr:cNvPr id="129" name="直線コネクタ 128"/>
        <xdr:cNvCxnSpPr/>
      </xdr:nvCxnSpPr>
      <xdr:spPr>
        <a:xfrm>
          <a:off x="8750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54627</xdr:rowOff>
    </xdr:from>
    <xdr:ext cx="469744" cy="259045"/>
    <xdr:sp macro="" textlink="">
      <xdr:nvSpPr>
        <xdr:cNvPr id="130" name="n_1mainValue【図書館】&#10;一人当たり面積"/>
        <xdr:cNvSpPr txBox="1"/>
      </xdr:nvSpPr>
      <xdr:spPr>
        <a:xfrm>
          <a:off x="93917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54627</xdr:rowOff>
    </xdr:from>
    <xdr:ext cx="469744" cy="259045"/>
    <xdr:sp macro="" textlink="">
      <xdr:nvSpPr>
        <xdr:cNvPr id="131" name="n_2mainValue【図書館】&#10;一人当たり面積"/>
        <xdr:cNvSpPr txBox="1"/>
      </xdr:nvSpPr>
      <xdr:spPr>
        <a:xfrm>
          <a:off x="8515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57167</xdr:rowOff>
    </xdr:from>
    <xdr:ext cx="405111" cy="259045"/>
    <xdr:sp macro="" textlink="">
      <xdr:nvSpPr>
        <xdr:cNvPr id="164"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65" name="フローチャート: 判断 16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87647</xdr:rowOff>
    </xdr:from>
    <xdr:ext cx="405111" cy="259045"/>
    <xdr:sp macro="" textlink="">
      <xdr:nvSpPr>
        <xdr:cNvPr id="16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xdr:nvSpPr>
        <xdr:cNvPr id="167" name="フローチャート: 判断 166"/>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135907</xdr:rowOff>
    </xdr:from>
    <xdr:ext cx="405111" cy="259045"/>
    <xdr:sp macro="" textlink="">
      <xdr:nvSpPr>
        <xdr:cNvPr id="168"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74" name="楕円 173"/>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75" name="【体育館・プール】&#10;有形固定資産減価償却率該当値テキスト"/>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76" name="楕円 175"/>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1905</xdr:rowOff>
    </xdr:to>
    <xdr:cxnSp macro="">
      <xdr:nvCxnSpPr>
        <xdr:cNvPr id="177" name="直線コネクタ 176"/>
        <xdr:cNvCxnSpPr/>
      </xdr:nvCxnSpPr>
      <xdr:spPr>
        <a:xfrm>
          <a:off x="3797300" y="1023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78" name="楕円 177"/>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60</xdr:row>
      <xdr:rowOff>3810</xdr:rowOff>
    </xdr:to>
    <xdr:cxnSp macro="">
      <xdr:nvCxnSpPr>
        <xdr:cNvPr id="179" name="直線コネクタ 178"/>
        <xdr:cNvCxnSpPr/>
      </xdr:nvCxnSpPr>
      <xdr:spPr>
        <a:xfrm flipV="1">
          <a:off x="2908300" y="1023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19702</xdr:rowOff>
    </xdr:from>
    <xdr:ext cx="405111" cy="259045"/>
    <xdr:sp macro="" textlink="">
      <xdr:nvSpPr>
        <xdr:cNvPr id="180" name="n_1mainValue【体育館・プー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1" name="n_2main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80027</xdr:rowOff>
    </xdr:from>
    <xdr:ext cx="469744" cy="259045"/>
    <xdr:sp macro="" textlink="">
      <xdr:nvSpPr>
        <xdr:cNvPr id="21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214" name="フローチャート: 判断 213"/>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215"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17780</xdr:rowOff>
    </xdr:from>
    <xdr:to>
      <xdr:col>41</xdr:col>
      <xdr:colOff>101600</xdr:colOff>
      <xdr:row>61</xdr:row>
      <xdr:rowOff>119380</xdr:rowOff>
    </xdr:to>
    <xdr:sp macro="" textlink="">
      <xdr:nvSpPr>
        <xdr:cNvPr id="216" name="フローチャート: 判断 215"/>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135907</xdr:rowOff>
    </xdr:from>
    <xdr:ext cx="469744" cy="259045"/>
    <xdr:sp macro="" textlink="">
      <xdr:nvSpPr>
        <xdr:cNvPr id="217"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23" name="楕円 222"/>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24" name="【体育館・プール】&#10;一人当たり面積該当値テキスト"/>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109220</xdr:rowOff>
    </xdr:from>
    <xdr:to>
      <xdr:col>50</xdr:col>
      <xdr:colOff>165100</xdr:colOff>
      <xdr:row>59</xdr:row>
      <xdr:rowOff>39370</xdr:rowOff>
    </xdr:to>
    <xdr:sp macro="" textlink="">
      <xdr:nvSpPr>
        <xdr:cNvPr id="225" name="楕円 224"/>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160020</xdr:rowOff>
    </xdr:from>
    <xdr:to>
      <xdr:col>55</xdr:col>
      <xdr:colOff>0</xdr:colOff>
      <xdr:row>59</xdr:row>
      <xdr:rowOff>34290</xdr:rowOff>
    </xdr:to>
    <xdr:cxnSp macro="">
      <xdr:nvCxnSpPr>
        <xdr:cNvPr id="226" name="直線コネクタ 225"/>
        <xdr:cNvCxnSpPr/>
      </xdr:nvCxnSpPr>
      <xdr:spPr>
        <a:xfrm>
          <a:off x="9639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27" name="楕円 226"/>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160020</xdr:rowOff>
    </xdr:from>
    <xdr:to>
      <xdr:col>50</xdr:col>
      <xdr:colOff>114300</xdr:colOff>
      <xdr:row>63</xdr:row>
      <xdr:rowOff>26670</xdr:rowOff>
    </xdr:to>
    <xdr:cxnSp macro="">
      <xdr:nvCxnSpPr>
        <xdr:cNvPr id="228" name="直線コネクタ 227"/>
        <xdr:cNvCxnSpPr/>
      </xdr:nvCxnSpPr>
      <xdr:spPr>
        <a:xfrm flipV="1">
          <a:off x="8750300" y="101041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55897</xdr:rowOff>
    </xdr:from>
    <xdr:ext cx="469744" cy="259045"/>
    <xdr:sp macro="" textlink="">
      <xdr:nvSpPr>
        <xdr:cNvPr id="229" name="n_1mainValue【体育館・プール】&#10;一人当たり面積"/>
        <xdr:cNvSpPr txBox="1"/>
      </xdr:nvSpPr>
      <xdr:spPr>
        <a:xfrm>
          <a:off x="9391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30" name="n_2mainValue【体育館・プール】&#10;一人当たり面積"/>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82566</xdr:rowOff>
    </xdr:from>
    <xdr:ext cx="405111" cy="259045"/>
    <xdr:sp macro="" textlink="">
      <xdr:nvSpPr>
        <xdr:cNvPr id="261"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62" name="フローチャート: 判断 261"/>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263"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90170</xdr:rowOff>
    </xdr:from>
    <xdr:to>
      <xdr:col>10</xdr:col>
      <xdr:colOff>165100</xdr:colOff>
      <xdr:row>85</xdr:row>
      <xdr:rowOff>20320</xdr:rowOff>
    </xdr:to>
    <xdr:sp macro="" textlink="">
      <xdr:nvSpPr>
        <xdr:cNvPr id="264" name="フローチャート: 判断 26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36847</xdr:rowOff>
    </xdr:from>
    <xdr:ext cx="405111" cy="259045"/>
    <xdr:sp macro="" textlink="">
      <xdr:nvSpPr>
        <xdr:cNvPr id="265"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xdr:rowOff>
    </xdr:from>
    <xdr:to>
      <xdr:col>24</xdr:col>
      <xdr:colOff>114300</xdr:colOff>
      <xdr:row>85</xdr:row>
      <xdr:rowOff>114046</xdr:rowOff>
    </xdr:to>
    <xdr:sp macro="" textlink="">
      <xdr:nvSpPr>
        <xdr:cNvPr id="271" name="楕円 270"/>
        <xdr:cNvSpPr/>
      </xdr:nvSpPr>
      <xdr:spPr>
        <a:xfrm>
          <a:off x="4584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162323</xdr:rowOff>
    </xdr:from>
    <xdr:ext cx="405111" cy="259045"/>
    <xdr:sp macro="" textlink="">
      <xdr:nvSpPr>
        <xdr:cNvPr id="272" name="【福祉施設】&#10;有形固定資産減価償却率該当値テキスト"/>
        <xdr:cNvSpPr txBox="1"/>
      </xdr:nvSpPr>
      <xdr:spPr>
        <a:xfrm>
          <a:off x="4673600"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58165</xdr:rowOff>
    </xdr:from>
    <xdr:to>
      <xdr:col>20</xdr:col>
      <xdr:colOff>38100</xdr:colOff>
      <xdr:row>85</xdr:row>
      <xdr:rowOff>159765</xdr:rowOff>
    </xdr:to>
    <xdr:sp macro="" textlink="">
      <xdr:nvSpPr>
        <xdr:cNvPr id="273" name="楕円 272"/>
        <xdr:cNvSpPr/>
      </xdr:nvSpPr>
      <xdr:spPr>
        <a:xfrm>
          <a:off x="3746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63246</xdr:rowOff>
    </xdr:from>
    <xdr:to>
      <xdr:col>24</xdr:col>
      <xdr:colOff>63500</xdr:colOff>
      <xdr:row>85</xdr:row>
      <xdr:rowOff>108965</xdr:rowOff>
    </xdr:to>
    <xdr:cxnSp macro="">
      <xdr:nvCxnSpPr>
        <xdr:cNvPr id="274" name="直線コネクタ 273"/>
        <xdr:cNvCxnSpPr/>
      </xdr:nvCxnSpPr>
      <xdr:spPr>
        <a:xfrm flipV="1">
          <a:off x="3797300" y="146364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106172</xdr:rowOff>
    </xdr:from>
    <xdr:to>
      <xdr:col>15</xdr:col>
      <xdr:colOff>101600</xdr:colOff>
      <xdr:row>86</xdr:row>
      <xdr:rowOff>36322</xdr:rowOff>
    </xdr:to>
    <xdr:sp macro="" textlink="">
      <xdr:nvSpPr>
        <xdr:cNvPr id="275" name="楕円 274"/>
        <xdr:cNvSpPr/>
      </xdr:nvSpPr>
      <xdr:spPr>
        <a:xfrm>
          <a:off x="2857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108965</xdr:rowOff>
    </xdr:from>
    <xdr:to>
      <xdr:col>19</xdr:col>
      <xdr:colOff>177800</xdr:colOff>
      <xdr:row>85</xdr:row>
      <xdr:rowOff>156972</xdr:rowOff>
    </xdr:to>
    <xdr:cxnSp macro="">
      <xdr:nvCxnSpPr>
        <xdr:cNvPr id="276" name="直線コネクタ 275"/>
        <xdr:cNvCxnSpPr/>
      </xdr:nvCxnSpPr>
      <xdr:spPr>
        <a:xfrm flipV="1">
          <a:off x="2908300" y="146822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150892</xdr:rowOff>
    </xdr:from>
    <xdr:ext cx="405111" cy="259045"/>
    <xdr:sp macro="" textlink="">
      <xdr:nvSpPr>
        <xdr:cNvPr id="277" name="n_1mainValue【福祉施設】&#10;有形固定資産減価償却率"/>
        <xdr:cNvSpPr txBox="1"/>
      </xdr:nvSpPr>
      <xdr:spPr>
        <a:xfrm>
          <a:off x="35820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27449</xdr:rowOff>
    </xdr:from>
    <xdr:ext cx="405111" cy="259045"/>
    <xdr:sp macro="" textlink="">
      <xdr:nvSpPr>
        <xdr:cNvPr id="278" name="n_2mainValue【福祉施設】&#10;有形固定資産減価償却率"/>
        <xdr:cNvSpPr txBox="1"/>
      </xdr:nvSpPr>
      <xdr:spPr>
        <a:xfrm>
          <a:off x="2705744" y="1477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142891</xdr:rowOff>
    </xdr:from>
    <xdr:ext cx="469744" cy="259045"/>
    <xdr:sp macro="" textlink="">
      <xdr:nvSpPr>
        <xdr:cNvPr id="306"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07" name="フローチャート: 判断 306"/>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308"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73025</xdr:rowOff>
    </xdr:from>
    <xdr:to>
      <xdr:col>41</xdr:col>
      <xdr:colOff>101600</xdr:colOff>
      <xdr:row>83</xdr:row>
      <xdr:rowOff>3175</xdr:rowOff>
    </xdr:to>
    <xdr:sp macro="" textlink="">
      <xdr:nvSpPr>
        <xdr:cNvPr id="309" name="フローチャート: 判断 30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19702</xdr:rowOff>
    </xdr:from>
    <xdr:ext cx="469744" cy="259045"/>
    <xdr:sp macro="" textlink="">
      <xdr:nvSpPr>
        <xdr:cNvPr id="310"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16" name="楕円 315"/>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17" name="【福祉施設】&#10;一人当たり面積該当値テキスト"/>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18" name="楕円 317"/>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38100</xdr:rowOff>
    </xdr:to>
    <xdr:cxnSp macro="">
      <xdr:nvCxnSpPr>
        <xdr:cNvPr id="319" name="直線コネクタ 318"/>
        <xdr:cNvCxnSpPr/>
      </xdr:nvCxnSpPr>
      <xdr:spPr>
        <a:xfrm>
          <a:off x="9639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20" name="楕円 319"/>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95250</xdr:rowOff>
    </xdr:to>
    <xdr:cxnSp macro="">
      <xdr:nvCxnSpPr>
        <xdr:cNvPr id="321" name="直線コネクタ 320"/>
        <xdr:cNvCxnSpPr/>
      </xdr:nvCxnSpPr>
      <xdr:spPr>
        <a:xfrm flipV="1">
          <a:off x="8750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105427</xdr:rowOff>
    </xdr:from>
    <xdr:ext cx="469744" cy="259045"/>
    <xdr:sp macro="" textlink="">
      <xdr:nvSpPr>
        <xdr:cNvPr id="322"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23"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72407</xdr:rowOff>
    </xdr:from>
    <xdr:ext cx="405111" cy="259045"/>
    <xdr:sp macro="" textlink="">
      <xdr:nvSpPr>
        <xdr:cNvPr id="357"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58" name="フローチャート: 判断 35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38116</xdr:rowOff>
    </xdr:from>
    <xdr:ext cx="405111" cy="259045"/>
    <xdr:sp macro="" textlink="">
      <xdr:nvSpPr>
        <xdr:cNvPr id="359"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60" name="フローチャート: 判断 359"/>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361"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xdr:rowOff>
    </xdr:from>
    <xdr:to>
      <xdr:col>24</xdr:col>
      <xdr:colOff>114300</xdr:colOff>
      <xdr:row>102</xdr:row>
      <xdr:rowOff>102507</xdr:rowOff>
    </xdr:to>
    <xdr:sp macro="" textlink="">
      <xdr:nvSpPr>
        <xdr:cNvPr id="367" name="楕円 366"/>
        <xdr:cNvSpPr/>
      </xdr:nvSpPr>
      <xdr:spPr>
        <a:xfrm>
          <a:off x="4584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23784</xdr:rowOff>
    </xdr:from>
    <xdr:ext cx="405111" cy="259045"/>
    <xdr:sp macro="" textlink="">
      <xdr:nvSpPr>
        <xdr:cNvPr id="368" name="【市民会館】&#10;有形固定資産減価償却率該当値テキスト"/>
        <xdr:cNvSpPr txBox="1"/>
      </xdr:nvSpPr>
      <xdr:spPr>
        <a:xfrm>
          <a:off x="4673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69" name="楕円 368"/>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51707</xdr:rowOff>
    </xdr:from>
    <xdr:to>
      <xdr:col>24</xdr:col>
      <xdr:colOff>63500</xdr:colOff>
      <xdr:row>103</xdr:row>
      <xdr:rowOff>87630</xdr:rowOff>
    </xdr:to>
    <xdr:cxnSp macro="">
      <xdr:nvCxnSpPr>
        <xdr:cNvPr id="370" name="直線コネクタ 369"/>
        <xdr:cNvCxnSpPr/>
      </xdr:nvCxnSpPr>
      <xdr:spPr>
        <a:xfrm flipV="1">
          <a:off x="3797300" y="17539607"/>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371" name="楕円 370"/>
        <xdr:cNvSpPr/>
      </xdr:nvSpPr>
      <xdr:spPr>
        <a:xfrm>
          <a:off x="2857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103</xdr:row>
      <xdr:rowOff>87630</xdr:rowOff>
    </xdr:to>
    <xdr:cxnSp macro="">
      <xdr:nvCxnSpPr>
        <xdr:cNvPr id="372" name="直線コネクタ 371"/>
        <xdr:cNvCxnSpPr/>
      </xdr:nvCxnSpPr>
      <xdr:spPr>
        <a:xfrm>
          <a:off x="2908300" y="17585327"/>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154957</xdr:rowOff>
    </xdr:from>
    <xdr:ext cx="405111" cy="259045"/>
    <xdr:sp macro="" textlink="">
      <xdr:nvSpPr>
        <xdr:cNvPr id="373" name="n_1mainValue【市民会館】&#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374" name="n_2mainValue【市民会館】&#10;有形固定資産減価償却率"/>
        <xdr:cNvSpPr txBox="1"/>
      </xdr:nvSpPr>
      <xdr:spPr>
        <a:xfrm>
          <a:off x="2705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45738</xdr:rowOff>
    </xdr:from>
    <xdr:ext cx="469744" cy="259045"/>
    <xdr:sp macro="" textlink="">
      <xdr:nvSpPr>
        <xdr:cNvPr id="406"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407" name="フローチャート: 判断 40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41927</xdr:rowOff>
    </xdr:from>
    <xdr:ext cx="469744" cy="259045"/>
    <xdr:sp macro="" textlink="">
      <xdr:nvSpPr>
        <xdr:cNvPr id="408"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xdr:nvSpPr>
        <xdr:cNvPr id="409" name="フローチャート: 判断 408"/>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109238</xdr:rowOff>
    </xdr:from>
    <xdr:ext cx="469744" cy="259045"/>
    <xdr:sp macro="" textlink="">
      <xdr:nvSpPr>
        <xdr:cNvPr id="410"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16" name="楕円 415"/>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17"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18" name="楕円 417"/>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19" name="直線コネクタ 418"/>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20" name="楕円 419"/>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21" name="直線コネクタ 420"/>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17797</xdr:rowOff>
    </xdr:from>
    <xdr:ext cx="469744" cy="259045"/>
    <xdr:sp macro="" textlink="">
      <xdr:nvSpPr>
        <xdr:cNvPr id="422"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23"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54"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43923</xdr:rowOff>
    </xdr:from>
    <xdr:ext cx="405111" cy="259045"/>
    <xdr:sp macro="" textlink="">
      <xdr:nvSpPr>
        <xdr:cNvPr id="457"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458" name="フローチャート: 判断 45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459"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460" name="フローチャート: 判断 459"/>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154957</xdr:rowOff>
    </xdr:from>
    <xdr:ext cx="405111" cy="259045"/>
    <xdr:sp macro="" textlink="">
      <xdr:nvSpPr>
        <xdr:cNvPr id="461"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67" name="楕円 466"/>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68" name="【一般廃棄物処理施設】&#10;有形固定資産減価償却率該当値テキスト"/>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469" name="楕円 468"/>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113756</xdr:rowOff>
    </xdr:to>
    <xdr:cxnSp macro="">
      <xdr:nvCxnSpPr>
        <xdr:cNvPr id="470" name="直線コネクタ 469"/>
        <xdr:cNvCxnSpPr/>
      </xdr:nvCxnSpPr>
      <xdr:spPr>
        <a:xfrm flipV="1">
          <a:off x="15481300" y="65864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71" name="楕円 470"/>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154577</xdr:rowOff>
    </xdr:to>
    <xdr:cxnSp macro="">
      <xdr:nvCxnSpPr>
        <xdr:cNvPr id="472" name="直線コネクタ 471"/>
        <xdr:cNvCxnSpPr/>
      </xdr:nvCxnSpPr>
      <xdr:spPr>
        <a:xfrm flipV="1">
          <a:off x="14592300" y="662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155683</xdr:rowOff>
    </xdr:from>
    <xdr:ext cx="405111" cy="259045"/>
    <xdr:sp macro="" textlink="">
      <xdr:nvSpPr>
        <xdr:cNvPr id="473" name="n_1mainValue【一般廃棄物処理施設】&#10;有形固定資産減価償却率"/>
        <xdr:cNvSpPr txBox="1"/>
      </xdr:nvSpPr>
      <xdr:spPr>
        <a:xfrm>
          <a:off x="15266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474" name="n_2mainValue【一般廃棄物処理施設】&#10;有形固定資産減価償却率"/>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03"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506"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507" name="フローチャート: 判断 506"/>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117962</xdr:rowOff>
    </xdr:from>
    <xdr:ext cx="534377" cy="259045"/>
    <xdr:sp macro="" textlink="">
      <xdr:nvSpPr>
        <xdr:cNvPr id="508"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xdr:nvSpPr>
        <xdr:cNvPr id="509" name="フローチャート: 判断 508"/>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165983</xdr:rowOff>
    </xdr:from>
    <xdr:ext cx="534377" cy="259045"/>
    <xdr:sp macro="" textlink="">
      <xdr:nvSpPr>
        <xdr:cNvPr id="51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49906</xdr:rowOff>
    </xdr:from>
    <xdr:to>
      <xdr:col>116</xdr:col>
      <xdr:colOff>114300</xdr:colOff>
      <xdr:row>41</xdr:row>
      <xdr:rowOff>151506</xdr:rowOff>
    </xdr:to>
    <xdr:sp macro="" textlink="">
      <xdr:nvSpPr>
        <xdr:cNvPr id="516" name="楕円 515"/>
        <xdr:cNvSpPr/>
      </xdr:nvSpPr>
      <xdr:spPr>
        <a:xfrm>
          <a:off x="22110700" y="70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136283</xdr:rowOff>
    </xdr:from>
    <xdr:ext cx="534377" cy="259045"/>
    <xdr:sp macro="" textlink="">
      <xdr:nvSpPr>
        <xdr:cNvPr id="517" name="【一般廃棄物処理施設】&#10;一人当たり有形固定資産（償却資産）額該当値テキスト"/>
        <xdr:cNvSpPr txBox="1"/>
      </xdr:nvSpPr>
      <xdr:spPr>
        <a:xfrm>
          <a:off x="22199600" y="69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50104</xdr:rowOff>
    </xdr:from>
    <xdr:to>
      <xdr:col>112</xdr:col>
      <xdr:colOff>38100</xdr:colOff>
      <xdr:row>41</xdr:row>
      <xdr:rowOff>151704</xdr:rowOff>
    </xdr:to>
    <xdr:sp macro="" textlink="">
      <xdr:nvSpPr>
        <xdr:cNvPr id="518" name="楕円 517"/>
        <xdr:cNvSpPr/>
      </xdr:nvSpPr>
      <xdr:spPr>
        <a:xfrm>
          <a:off x="21272500" y="70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100706</xdr:rowOff>
    </xdr:from>
    <xdr:to>
      <xdr:col>116</xdr:col>
      <xdr:colOff>63500</xdr:colOff>
      <xdr:row>41</xdr:row>
      <xdr:rowOff>100904</xdr:rowOff>
    </xdr:to>
    <xdr:cxnSp macro="">
      <xdr:nvCxnSpPr>
        <xdr:cNvPr id="519" name="直線コネクタ 518"/>
        <xdr:cNvCxnSpPr/>
      </xdr:nvCxnSpPr>
      <xdr:spPr>
        <a:xfrm flipV="1">
          <a:off x="21323300" y="7130156"/>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49616</xdr:rowOff>
    </xdr:from>
    <xdr:to>
      <xdr:col>107</xdr:col>
      <xdr:colOff>101600</xdr:colOff>
      <xdr:row>41</xdr:row>
      <xdr:rowOff>151216</xdr:rowOff>
    </xdr:to>
    <xdr:sp macro="" textlink="">
      <xdr:nvSpPr>
        <xdr:cNvPr id="520" name="楕円 519"/>
        <xdr:cNvSpPr/>
      </xdr:nvSpPr>
      <xdr:spPr>
        <a:xfrm>
          <a:off x="20383500" y="70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100416</xdr:rowOff>
    </xdr:from>
    <xdr:to>
      <xdr:col>111</xdr:col>
      <xdr:colOff>177800</xdr:colOff>
      <xdr:row>41</xdr:row>
      <xdr:rowOff>100904</xdr:rowOff>
    </xdr:to>
    <xdr:cxnSp macro="">
      <xdr:nvCxnSpPr>
        <xdr:cNvPr id="521" name="直線コネクタ 520"/>
        <xdr:cNvCxnSpPr/>
      </xdr:nvCxnSpPr>
      <xdr:spPr>
        <a:xfrm>
          <a:off x="20434300" y="7129866"/>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142831</xdr:rowOff>
    </xdr:from>
    <xdr:ext cx="534377" cy="259045"/>
    <xdr:sp macro="" textlink="">
      <xdr:nvSpPr>
        <xdr:cNvPr id="522" name="n_1mainValue【一般廃棄物処理施設】&#10;一人当たり有形固定資産（償却資産）額"/>
        <xdr:cNvSpPr txBox="1"/>
      </xdr:nvSpPr>
      <xdr:spPr>
        <a:xfrm>
          <a:off x="21043411" y="71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142343</xdr:rowOff>
    </xdr:from>
    <xdr:ext cx="534377" cy="259045"/>
    <xdr:sp macro="" textlink="">
      <xdr:nvSpPr>
        <xdr:cNvPr id="523" name="n_2mainValue【一般廃棄物処理施設】&#10;一人当たり有形固定資産（償却資産）額"/>
        <xdr:cNvSpPr txBox="1"/>
      </xdr:nvSpPr>
      <xdr:spPr>
        <a:xfrm>
          <a:off x="20167111" y="71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5" name="直線コネクタ 564"/>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6"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7" name="直線コネクタ 566"/>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8"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9" name="直線コネクタ 56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70"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71" name="フローチャート: 判断 570"/>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2" name="フローチャート: 判断 571"/>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573"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574" name="フローチャート: 判断 57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575"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76" name="フローチャート: 判断 57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77"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83" name="楕円 582"/>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160038</xdr:rowOff>
    </xdr:from>
    <xdr:ext cx="405111" cy="259045"/>
    <xdr:sp macro="" textlink="">
      <xdr:nvSpPr>
        <xdr:cNvPr id="584" name="【消防施設】&#10;有形固定資産減価償却率該当値テキスト"/>
        <xdr:cNvSpPr txBox="1"/>
      </xdr:nvSpPr>
      <xdr:spPr>
        <a:xfrm>
          <a:off x="16357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85" name="楕円 584"/>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139337</xdr:rowOff>
    </xdr:to>
    <xdr:cxnSp macro="">
      <xdr:nvCxnSpPr>
        <xdr:cNvPr id="586" name="直線コネクタ 585"/>
        <xdr:cNvCxnSpPr/>
      </xdr:nvCxnSpPr>
      <xdr:spPr>
        <a:xfrm flipV="1">
          <a:off x="15481300" y="13948411"/>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587" name="楕円 586"/>
        <xdr:cNvSpPr/>
      </xdr:nvSpPr>
      <xdr:spPr>
        <a:xfrm>
          <a:off x="1454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81</xdr:row>
      <xdr:rowOff>142602</xdr:rowOff>
    </xdr:to>
    <xdr:cxnSp macro="">
      <xdr:nvCxnSpPr>
        <xdr:cNvPr id="588" name="直線コネクタ 587"/>
        <xdr:cNvCxnSpPr/>
      </xdr:nvCxnSpPr>
      <xdr:spPr>
        <a:xfrm flipV="1">
          <a:off x="14592300" y="140267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89" name="n_1main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90" name="n_2mainValue【消防施設】&#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2" name="直線コネクタ 611"/>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4" name="直線コネクタ 6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5"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6" name="直線コネクタ 615"/>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7"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8" name="フローチャート: 判断 61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9" name="フローチャート: 判断 618"/>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620"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21" name="フローチャート: 判断 62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22"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xdr:nvSpPr>
        <xdr:cNvPr id="623" name="フローチャート: 判断 622"/>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75709</xdr:rowOff>
    </xdr:from>
    <xdr:ext cx="469744" cy="259045"/>
    <xdr:sp macro="" textlink="">
      <xdr:nvSpPr>
        <xdr:cNvPr id="624"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30" name="楕円 629"/>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31"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32" name="楕円 631"/>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150113</xdr:rowOff>
    </xdr:to>
    <xdr:cxnSp macro="">
      <xdr:nvCxnSpPr>
        <xdr:cNvPr id="633" name="直線コネクタ 632"/>
        <xdr:cNvCxnSpPr/>
      </xdr:nvCxnSpPr>
      <xdr:spPr>
        <a:xfrm>
          <a:off x="21323300" y="14718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34" name="楕円 633"/>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154687</xdr:rowOff>
    </xdr:to>
    <xdr:cxnSp macro="">
      <xdr:nvCxnSpPr>
        <xdr:cNvPr id="635" name="直線コネクタ 634"/>
        <xdr:cNvCxnSpPr/>
      </xdr:nvCxnSpPr>
      <xdr:spPr>
        <a:xfrm flipV="1">
          <a:off x="20434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36"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37"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3" name="直線コネクタ 662"/>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4"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5" name="直線コネクタ 664"/>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6"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7" name="直線コネクタ 6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68"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9" name="フローチャート: 判断 66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671"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672" name="フローチャート: 判断 671"/>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79846</xdr:rowOff>
    </xdr:from>
    <xdr:ext cx="405111" cy="259045"/>
    <xdr:sp macro="" textlink="">
      <xdr:nvSpPr>
        <xdr:cNvPr id="673"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xdr:nvSpPr>
        <xdr:cNvPr id="674" name="フローチャート: 判断 673"/>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136996</xdr:rowOff>
    </xdr:from>
    <xdr:ext cx="405111" cy="259045"/>
    <xdr:sp macro="" textlink="">
      <xdr:nvSpPr>
        <xdr:cNvPr id="675"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81" name="楕円 680"/>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21789</xdr:rowOff>
    </xdr:from>
    <xdr:ext cx="405111" cy="259045"/>
    <xdr:sp macro="" textlink="">
      <xdr:nvSpPr>
        <xdr:cNvPr id="682" name="【庁舎】&#10;有形固定資産減価償却率該当値テキスト"/>
        <xdr:cNvSpPr txBox="1"/>
      </xdr:nvSpPr>
      <xdr:spPr>
        <a:xfrm>
          <a:off x="16357600"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83" name="楕円 682"/>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99061</xdr:rowOff>
    </xdr:to>
    <xdr:cxnSp macro="">
      <xdr:nvCxnSpPr>
        <xdr:cNvPr id="684" name="直線コネクタ 683"/>
        <xdr:cNvCxnSpPr/>
      </xdr:nvCxnSpPr>
      <xdr:spPr>
        <a:xfrm flipV="1">
          <a:off x="15481300" y="179249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85" name="楕円 684"/>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134982</xdr:rowOff>
    </xdr:to>
    <xdr:cxnSp macro="">
      <xdr:nvCxnSpPr>
        <xdr:cNvPr id="686" name="直線コネクタ 685"/>
        <xdr:cNvCxnSpPr/>
      </xdr:nvCxnSpPr>
      <xdr:spPr>
        <a:xfrm flipV="1">
          <a:off x="14592300" y="1792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687" name="n_1main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88" name="n_2main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4" name="直線コネクタ 713"/>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6" name="直線コネクタ 7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8" name="直線コネクタ 7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19"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20" name="フローチャート: 判断 71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21" name="フローチャート: 判断 720"/>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722"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23" name="フローチャート: 判断 722"/>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24"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725" name="フローチャート: 判断 7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72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2" name="楕円 731"/>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733" name="【庁舎】&#10;一人当たり面積該当値テキスト"/>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34" name="楕円 733"/>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107</xdr:row>
      <xdr:rowOff>45176</xdr:rowOff>
    </xdr:to>
    <xdr:cxnSp macro="">
      <xdr:nvCxnSpPr>
        <xdr:cNvPr id="735" name="直線コネクタ 734"/>
        <xdr:cNvCxnSpPr/>
      </xdr:nvCxnSpPr>
      <xdr:spPr>
        <a:xfrm flipV="1">
          <a:off x="21323300" y="183250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36" name="楕円 735"/>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108</xdr:row>
      <xdr:rowOff>102326</xdr:rowOff>
    </xdr:to>
    <xdr:cxnSp macro="">
      <xdr:nvCxnSpPr>
        <xdr:cNvPr id="737" name="直線コネクタ 736"/>
        <xdr:cNvCxnSpPr/>
      </xdr:nvCxnSpPr>
      <xdr:spPr>
        <a:xfrm flipV="1">
          <a:off x="20434300" y="183903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738"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39" name="n_2mainValue【庁舎】&#10;一人当たり面積"/>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であり、該当資産は主に宗像総合市民センターユリックスである。当該施設については、宗像市公共施設アセットマネジメント推進計画に基づき、整備を行っており、更なる適正な整備を図っていくも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206_&#23447;&#2068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v>
          </cell>
          <cell r="CF53">
            <v>60.4</v>
          </cell>
          <cell r="CN53">
            <v>60.5</v>
          </cell>
          <cell r="CV53">
            <v>61.6</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row>
        <row r="75">
          <cell r="BP75">
            <v>0.2</v>
          </cell>
          <cell r="BX75">
            <v>0.4</v>
          </cell>
          <cell r="CF75">
            <v>0.8</v>
          </cell>
          <cell r="CN75">
            <v>0.3</v>
          </cell>
          <cell r="CV75">
            <v>-0.7</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37648347</v>
      </c>
      <c r="BO4" s="423"/>
      <c r="BP4" s="423"/>
      <c r="BQ4" s="423"/>
      <c r="BR4" s="423"/>
      <c r="BS4" s="423"/>
      <c r="BT4" s="423"/>
      <c r="BU4" s="424"/>
      <c r="BV4" s="422">
        <v>38165870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5.3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37092703</v>
      </c>
      <c r="BO5" s="428"/>
      <c r="BP5" s="428"/>
      <c r="BQ5" s="428"/>
      <c r="BR5" s="428"/>
      <c r="BS5" s="428"/>
      <c r="BT5" s="428"/>
      <c r="BU5" s="429"/>
      <c r="BV5" s="427">
        <v>36985350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92.1</v>
      </c>
      <c r="CU5" s="398"/>
      <c r="CV5" s="398"/>
      <c r="CW5" s="398"/>
      <c r="CX5" s="398"/>
      <c r="CY5" s="398"/>
      <c r="CZ5" s="398"/>
      <c r="DA5" s="399"/>
      <c r="DB5" s="397">
        <v>92.9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555644</v>
      </c>
      <c r="BO6" s="428"/>
      <c r="BP6" s="428"/>
      <c r="BQ6" s="428"/>
      <c r="BR6" s="428"/>
      <c r="BS6" s="428"/>
      <c r="BT6" s="428"/>
      <c r="BU6" s="429"/>
      <c r="BV6" s="427">
        <v>1180520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98.1</v>
      </c>
      <c r="CU6" s="578"/>
      <c r="CV6" s="578"/>
      <c r="CW6" s="578"/>
      <c r="CX6" s="578"/>
      <c r="CY6" s="578"/>
      <c r="CZ6" s="578"/>
      <c r="DA6" s="579"/>
      <c r="DB6" s="577">
        <v>98.7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115367</v>
      </c>
      <c r="BO7" s="428"/>
      <c r="BP7" s="428"/>
      <c r="BQ7" s="428"/>
      <c r="BR7" s="428"/>
      <c r="BS7" s="428"/>
      <c r="BT7" s="428"/>
      <c r="BU7" s="429"/>
      <c r="BV7" s="427">
        <v>150059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19575134</v>
      </c>
      <c r="CU7" s="428"/>
      <c r="CV7" s="428"/>
      <c r="CW7" s="428"/>
      <c r="CX7" s="428"/>
      <c r="CY7" s="428"/>
      <c r="CZ7" s="428"/>
      <c r="DA7" s="429"/>
      <c r="DB7" s="427">
        <v>19504571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440277</v>
      </c>
      <c r="BO8" s="428"/>
      <c r="BP8" s="428"/>
      <c r="BQ8" s="428"/>
      <c r="BR8" s="428"/>
      <c r="BS8" s="428"/>
      <c r="BT8" s="428"/>
      <c r="BU8" s="429"/>
      <c r="BV8" s="427">
        <v>1030461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v>
      </c>
      <c r="CU8" s="541"/>
      <c r="CV8" s="541"/>
      <c r="CW8" s="541"/>
      <c r="CX8" s="541"/>
      <c r="CY8" s="541"/>
      <c r="CZ8" s="541"/>
      <c r="DA8" s="542"/>
      <c r="DB8" s="540">
        <v>0.6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96516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-590184</v>
      </c>
      <c r="BO9" s="428"/>
      <c r="BP9" s="428"/>
      <c r="BQ9" s="428"/>
      <c r="BR9" s="428"/>
      <c r="BS9" s="428"/>
      <c r="BT9" s="428"/>
      <c r="BU9" s="429"/>
      <c r="BV9" s="427">
        <v>396200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15.8</v>
      </c>
      <c r="CU9" s="398"/>
      <c r="CV9" s="398"/>
      <c r="CW9" s="398"/>
      <c r="CX9" s="398"/>
      <c r="CY9" s="398"/>
      <c r="CZ9" s="398"/>
      <c r="DA9" s="399"/>
      <c r="DB9" s="397">
        <v>14.8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95501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96537</v>
      </c>
      <c r="BO10" s="428"/>
      <c r="BP10" s="428"/>
      <c r="BQ10" s="428"/>
      <c r="BR10" s="428"/>
      <c r="BS10" s="428"/>
      <c r="BT10" s="428"/>
      <c r="BU10" s="429"/>
      <c r="BV10" s="427">
        <v>152838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989028</v>
      </c>
      <c r="BO11" s="428"/>
      <c r="BP11" s="428"/>
      <c r="BQ11" s="428"/>
      <c r="BR11" s="428"/>
      <c r="BS11" s="428"/>
      <c r="BT11" s="428"/>
      <c r="BU11" s="429"/>
      <c r="BV11" s="427">
        <v>676040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97136</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800000</v>
      </c>
      <c r="BO12" s="428"/>
      <c r="BP12" s="428"/>
      <c r="BQ12" s="428"/>
      <c r="BR12" s="428"/>
      <c r="BS12" s="428"/>
      <c r="BT12" s="428"/>
      <c r="BU12" s="429"/>
      <c r="BV12" s="427">
        <v>430000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96484</v>
      </c>
      <c r="S13" s="531"/>
      <c r="T13" s="531"/>
      <c r="U13" s="531"/>
      <c r="V13" s="532"/>
      <c r="W13" s="518" t="s">
        <v>140</v>
      </c>
      <c r="X13" s="440"/>
      <c r="Y13" s="440"/>
      <c r="Z13" s="440"/>
      <c r="AA13" s="440"/>
      <c r="AB13" s="441"/>
      <c r="AC13" s="403">
        <v>1413</v>
      </c>
      <c r="AD13" s="404"/>
      <c r="AE13" s="404"/>
      <c r="AF13" s="404"/>
      <c r="AG13" s="405"/>
      <c r="AH13" s="403">
        <v>1599</v>
      </c>
      <c r="AI13" s="404"/>
      <c r="AJ13" s="404"/>
      <c r="AK13" s="404"/>
      <c r="AL13" s="406"/>
      <c r="AM13" s="496" t="s">
        <v>141</v>
      </c>
      <c r="AN13" s="401"/>
      <c r="AO13" s="401"/>
      <c r="AP13" s="401"/>
      <c r="AQ13" s="401"/>
      <c r="AR13" s="401"/>
      <c r="AS13" s="401"/>
      <c r="AT13" s="402"/>
      <c r="AU13" s="484" t="s">
        <v>120</v>
      </c>
      <c r="AV13" s="485"/>
      <c r="AW13" s="485"/>
      <c r="AX13" s="485"/>
      <c r="AY13" s="407" t="s">
        <v>142</v>
      </c>
      <c r="AZ13" s="408"/>
      <c r="BA13" s="408"/>
      <c r="BB13" s="408"/>
      <c r="BC13" s="408"/>
      <c r="BD13" s="408"/>
      <c r="BE13" s="408"/>
      <c r="BF13" s="408"/>
      <c r="BG13" s="408"/>
      <c r="BH13" s="408"/>
      <c r="BI13" s="408"/>
      <c r="BJ13" s="408"/>
      <c r="BK13" s="408"/>
      <c r="BL13" s="408"/>
      <c r="BM13" s="409"/>
      <c r="BN13" s="427">
        <v>-304619</v>
      </c>
      <c r="BO13" s="428"/>
      <c r="BP13" s="428"/>
      <c r="BQ13" s="428"/>
      <c r="BR13" s="428"/>
      <c r="BS13" s="428"/>
      <c r="BT13" s="428"/>
      <c r="BU13" s="429"/>
      <c r="BV13" s="427">
        <v>795078</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-0.7</v>
      </c>
      <c r="CU13" s="398"/>
      <c r="CV13" s="398"/>
      <c r="CW13" s="398"/>
      <c r="CX13" s="398"/>
      <c r="CY13" s="398"/>
      <c r="CZ13" s="398"/>
      <c r="DA13" s="399"/>
      <c r="DB13" s="397">
        <v>0.3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97317</v>
      </c>
      <c r="S14" s="531"/>
      <c r="T14" s="531"/>
      <c r="U14" s="531"/>
      <c r="V14" s="532"/>
      <c r="W14" s="533"/>
      <c r="X14" s="443"/>
      <c r="Y14" s="443"/>
      <c r="Z14" s="443"/>
      <c r="AA14" s="443"/>
      <c r="AB14" s="444"/>
      <c r="AC14" s="523">
        <v>3.4</v>
      </c>
      <c r="AD14" s="524"/>
      <c r="AE14" s="524"/>
      <c r="AF14" s="524"/>
      <c r="AG14" s="525"/>
      <c r="AH14" s="523">
        <v>4.0999999999999996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96722</v>
      </c>
      <c r="S15" s="531"/>
      <c r="T15" s="531"/>
      <c r="U15" s="531"/>
      <c r="V15" s="532"/>
      <c r="W15" s="518" t="s">
        <v>146</v>
      </c>
      <c r="X15" s="440"/>
      <c r="Y15" s="440"/>
      <c r="Z15" s="440"/>
      <c r="AA15" s="440"/>
      <c r="AB15" s="441"/>
      <c r="AC15" s="403">
        <v>8801</v>
      </c>
      <c r="AD15" s="404"/>
      <c r="AE15" s="404"/>
      <c r="AF15" s="404"/>
      <c r="AG15" s="405"/>
      <c r="AH15" s="403">
        <v>8036</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9515026</v>
      </c>
      <c r="BO15" s="423"/>
      <c r="BP15" s="423"/>
      <c r="BQ15" s="423"/>
      <c r="BR15" s="423"/>
      <c r="BS15" s="423"/>
      <c r="BT15" s="423"/>
      <c r="BU15" s="424"/>
      <c r="BV15" s="422">
        <v>9514655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21.3</v>
      </c>
      <c r="AD16" s="524"/>
      <c r="AE16" s="524"/>
      <c r="AF16" s="524"/>
      <c r="AG16" s="525"/>
      <c r="AH16" s="523">
        <v>20.399999999999999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15779455</v>
      </c>
      <c r="BO16" s="428"/>
      <c r="BP16" s="428"/>
      <c r="BQ16" s="428"/>
      <c r="BR16" s="428"/>
      <c r="BS16" s="428"/>
      <c r="BT16" s="428"/>
      <c r="BU16" s="429"/>
      <c r="BV16" s="427">
        <v>15602134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31134</v>
      </c>
      <c r="AD17" s="404"/>
      <c r="AE17" s="404"/>
      <c r="AF17" s="404"/>
      <c r="AG17" s="405"/>
      <c r="AH17" s="403">
        <v>29825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12009124</v>
      </c>
      <c r="BO17" s="428"/>
      <c r="BP17" s="428"/>
      <c r="BQ17" s="428"/>
      <c r="BR17" s="428"/>
      <c r="BS17" s="428"/>
      <c r="BT17" s="428"/>
      <c r="BU17" s="429"/>
      <c r="BV17" s="427">
        <v>12031524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119.94</v>
      </c>
      <c r="M18" s="492"/>
      <c r="N18" s="492"/>
      <c r="O18" s="492"/>
      <c r="P18" s="492"/>
      <c r="Q18" s="492"/>
      <c r="R18" s="493"/>
      <c r="S18" s="493"/>
      <c r="T18" s="493"/>
      <c r="U18" s="493"/>
      <c r="V18" s="494"/>
      <c r="W18" s="508"/>
      <c r="X18" s="509"/>
      <c r="Y18" s="509"/>
      <c r="Z18" s="509"/>
      <c r="AA18" s="509"/>
      <c r="AB18" s="519"/>
      <c r="AC18" s="391">
        <v>75.3</v>
      </c>
      <c r="AD18" s="392"/>
      <c r="AE18" s="392"/>
      <c r="AF18" s="392"/>
      <c r="AG18" s="495"/>
      <c r="AH18" s="391">
        <v>75.599999999999994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18177497</v>
      </c>
      <c r="BO18" s="428"/>
      <c r="BP18" s="428"/>
      <c r="BQ18" s="428"/>
      <c r="BR18" s="428"/>
      <c r="BS18" s="428"/>
      <c r="BT18" s="428"/>
      <c r="BU18" s="429"/>
      <c r="BV18" s="427">
        <v>18167885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805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23854002</v>
      </c>
      <c r="BO19" s="428"/>
      <c r="BP19" s="428"/>
      <c r="BQ19" s="428"/>
      <c r="BR19" s="428"/>
      <c r="BS19" s="428"/>
      <c r="BT19" s="428"/>
      <c r="BU19" s="429"/>
      <c r="BV19" s="427">
        <v>23727823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38995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25822548</v>
      </c>
      <c r="BO23" s="428"/>
      <c r="BP23" s="428"/>
      <c r="BQ23" s="428"/>
      <c r="BR23" s="428"/>
      <c r="BS23" s="428"/>
      <c r="BT23" s="428"/>
      <c r="BU23" s="429"/>
      <c r="BV23" s="427">
        <v>25707823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8480</v>
      </c>
      <c r="R24" s="404"/>
      <c r="S24" s="404"/>
      <c r="T24" s="404"/>
      <c r="U24" s="404"/>
      <c r="V24" s="405"/>
      <c r="W24" s="469"/>
      <c r="X24" s="460"/>
      <c r="Y24" s="461"/>
      <c r="Z24" s="400" t="s">
        <v>170</v>
      </c>
      <c r="AA24" s="401"/>
      <c r="AB24" s="401"/>
      <c r="AC24" s="401"/>
      <c r="AD24" s="401"/>
      <c r="AE24" s="401"/>
      <c r="AF24" s="401"/>
      <c r="AG24" s="402"/>
      <c r="AH24" s="403">
        <v>390</v>
      </c>
      <c r="AI24" s="404"/>
      <c r="AJ24" s="404"/>
      <c r="AK24" s="404"/>
      <c r="AL24" s="405"/>
      <c r="AM24" s="403">
        <v>1200030</v>
      </c>
      <c r="AN24" s="404"/>
      <c r="AO24" s="404"/>
      <c r="AP24" s="404"/>
      <c r="AQ24" s="404"/>
      <c r="AR24" s="405"/>
      <c r="AS24" s="403">
        <v>3077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7529626</v>
      </c>
      <c r="BO24" s="428"/>
      <c r="BP24" s="428"/>
      <c r="BQ24" s="428"/>
      <c r="BR24" s="428"/>
      <c r="BS24" s="428"/>
      <c r="BT24" s="428"/>
      <c r="BU24" s="429"/>
      <c r="BV24" s="427">
        <v>7575205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6810</v>
      </c>
      <c r="R25" s="404"/>
      <c r="S25" s="404"/>
      <c r="T25" s="404"/>
      <c r="U25" s="404"/>
      <c r="V25" s="405"/>
      <c r="W25" s="469"/>
      <c r="X25" s="460"/>
      <c r="Y25" s="461"/>
      <c r="Z25" s="400" t="s">
        <v>173</v>
      </c>
      <c r="AA25" s="401"/>
      <c r="AB25" s="401"/>
      <c r="AC25" s="401"/>
      <c r="AD25" s="401"/>
      <c r="AE25" s="401"/>
      <c r="AF25" s="401"/>
      <c r="AG25" s="402"/>
      <c r="AH25" s="403" t="s">
        <v>138</v>
      </c>
      <c r="AI25" s="404"/>
      <c r="AJ25" s="404"/>
      <c r="AK25" s="404"/>
      <c r="AL25" s="405"/>
      <c r="AM25" s="403" t="s">
        <v>138</v>
      </c>
      <c r="AN25" s="404"/>
      <c r="AO25" s="404"/>
      <c r="AP25" s="404"/>
      <c r="AQ25" s="404"/>
      <c r="AR25" s="405"/>
      <c r="AS25" s="403" t="s">
        <v>138</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6056408</v>
      </c>
      <c r="BO25" s="423"/>
      <c r="BP25" s="423"/>
      <c r="BQ25" s="423"/>
      <c r="BR25" s="423"/>
      <c r="BS25" s="423"/>
      <c r="BT25" s="423"/>
      <c r="BU25" s="424"/>
      <c r="BV25" s="422">
        <v>4528156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6380</v>
      </c>
      <c r="R26" s="404"/>
      <c r="S26" s="404"/>
      <c r="T26" s="404"/>
      <c r="U26" s="404"/>
      <c r="V26" s="405"/>
      <c r="W26" s="469"/>
      <c r="X26" s="460"/>
      <c r="Y26" s="461"/>
      <c r="Z26" s="400" t="s">
        <v>176</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5330</v>
      </c>
      <c r="R27" s="404"/>
      <c r="S27" s="404"/>
      <c r="T27" s="404"/>
      <c r="U27" s="404"/>
      <c r="V27" s="405"/>
      <c r="W27" s="469"/>
      <c r="X27" s="460"/>
      <c r="Y27" s="461"/>
      <c r="Z27" s="400" t="s">
        <v>179</v>
      </c>
      <c r="AA27" s="401"/>
      <c r="AB27" s="401"/>
      <c r="AC27" s="401"/>
      <c r="AD27" s="401"/>
      <c r="AE27" s="401"/>
      <c r="AF27" s="401"/>
      <c r="AG27" s="402"/>
      <c r="AH27" s="403">
        <v>5</v>
      </c>
      <c r="AI27" s="404"/>
      <c r="AJ27" s="404"/>
      <c r="AK27" s="404"/>
      <c r="AL27" s="405"/>
      <c r="AM27" s="403">
        <v>18085</v>
      </c>
      <c r="AN27" s="404"/>
      <c r="AO27" s="404"/>
      <c r="AP27" s="404"/>
      <c r="AQ27" s="404"/>
      <c r="AR27" s="405"/>
      <c r="AS27" s="403">
        <v>3617</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4740</v>
      </c>
      <c r="R28" s="404"/>
      <c r="S28" s="404"/>
      <c r="T28" s="404"/>
      <c r="U28" s="404"/>
      <c r="V28" s="405"/>
      <c r="W28" s="469"/>
      <c r="X28" s="460"/>
      <c r="Y28" s="461"/>
      <c r="Z28" s="400" t="s">
        <v>182</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5234432</v>
      </c>
      <c r="BO28" s="423"/>
      <c r="BP28" s="423"/>
      <c r="BQ28" s="423"/>
      <c r="BR28" s="423"/>
      <c r="BS28" s="423"/>
      <c r="BT28" s="423"/>
      <c r="BU28" s="424"/>
      <c r="BV28" s="422">
        <v>5937895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18</v>
      </c>
      <c r="M29" s="404"/>
      <c r="N29" s="404"/>
      <c r="O29" s="404"/>
      <c r="P29" s="405"/>
      <c r="Q29" s="403">
        <v>4410</v>
      </c>
      <c r="R29" s="404"/>
      <c r="S29" s="404"/>
      <c r="T29" s="404"/>
      <c r="U29" s="404"/>
      <c r="V29" s="405"/>
      <c r="W29" s="470"/>
      <c r="X29" s="471"/>
      <c r="Y29" s="472"/>
      <c r="Z29" s="400" t="s">
        <v>185</v>
      </c>
      <c r="AA29" s="401"/>
      <c r="AB29" s="401"/>
      <c r="AC29" s="401"/>
      <c r="AD29" s="401"/>
      <c r="AE29" s="401"/>
      <c r="AF29" s="401"/>
      <c r="AG29" s="402"/>
      <c r="AH29" s="403">
        <v>395</v>
      </c>
      <c r="AI29" s="404"/>
      <c r="AJ29" s="404"/>
      <c r="AK29" s="404"/>
      <c r="AL29" s="405"/>
      <c r="AM29" s="403">
        <v>1218115</v>
      </c>
      <c r="AN29" s="404"/>
      <c r="AO29" s="404"/>
      <c r="AP29" s="404"/>
      <c r="AQ29" s="404"/>
      <c r="AR29" s="405"/>
      <c r="AS29" s="403">
        <v>3084</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2951400</v>
      </c>
      <c r="BO29" s="428"/>
      <c r="BP29" s="428"/>
      <c r="BQ29" s="428"/>
      <c r="BR29" s="428"/>
      <c r="BS29" s="428"/>
      <c r="BT29" s="428"/>
      <c r="BU29" s="429"/>
      <c r="BV29" s="427">
        <v>2922265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96.2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12211347</v>
      </c>
      <c r="BO30" s="431"/>
      <c r="BP30" s="431"/>
      <c r="BQ30" s="431"/>
      <c r="BR30" s="431"/>
      <c r="BS30" s="431"/>
      <c r="BT30" s="431"/>
      <c r="BU30" s="432"/>
      <c r="BV30" s="430">
        <v>10598786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IF('各会計、関係団体の財政状況及び健全化判断比率'!B33="","",'各会計、関係団体の財政状況及び健全化判断比率'!B33)</f>
        <v>下水道事業会計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渡船事業特別会計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玄界環境組合（一般会計）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宗像ユリックス</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国民健康保険特別会計（直営診療施設勘定）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漁業集落排水処理施設事業特別会計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福岡県市町村消防団員等公務災害補償組合（一般会計）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宗像市土地開発公社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福岡県市町村職員退職手当組合（一般会計）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介護保険特別会計（保険事業勘定）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福岡県市町村職員退職手当組合（基金特別会計）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介護保険特別会計（介護サービス事業勘定）</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福岡地区水道企業団（水道用水供給事業会計）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宗像地区事務組合（一般会計）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宗像地区事務組合（急患センター事業特別会計）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宗像地区事務組合（水道事業会計）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宗像地区事務組合（大島簡易水道事業特別会計）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宗像地区事務組合（本木簡易水道事業特別会計）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EvwhZNhGumtTjvTJyZRb/cnftg23+AyL9W8yWo5fTBU9paUXXqKBmVEiCx4xRJD0/D8ealB7ZFa84CQChGErw==" saltValue="1nOpZ1SVcItKbyrM3loh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10356300</v>
      </c>
      <c r="S5" s="689"/>
      <c r="T5" s="689"/>
      <c r="U5" s="689"/>
      <c r="V5" s="689"/>
      <c r="W5" s="689"/>
      <c r="X5" s="689"/>
      <c r="Y5" s="735"/>
      <c r="Z5" s="753">
        <v>27.5</v>
      </c>
      <c r="AA5" s="753"/>
      <c r="AB5" s="753"/>
      <c r="AC5" s="753"/>
      <c r="AD5" s="754">
        <v>9878321</v>
      </c>
      <c r="AE5" s="754"/>
      <c r="AF5" s="754"/>
      <c r="AG5" s="754"/>
      <c r="AH5" s="754"/>
      <c r="AI5" s="754"/>
      <c r="AJ5" s="754"/>
      <c r="AK5" s="754"/>
      <c r="AL5" s="736">
        <v>53.3</v>
      </c>
      <c r="AM5" s="705"/>
      <c r="AN5" s="705"/>
      <c r="AO5" s="737"/>
      <c r="AP5" s="722" t="s">
        <v>223</v>
      </c>
      <c r="AQ5" s="723"/>
      <c r="AR5" s="723"/>
      <c r="AS5" s="723"/>
      <c r="AT5" s="723"/>
      <c r="AU5" s="723"/>
      <c r="AV5" s="723"/>
      <c r="AW5" s="723"/>
      <c r="AX5" s="723"/>
      <c r="AY5" s="723"/>
      <c r="AZ5" s="723"/>
      <c r="BA5" s="723"/>
      <c r="BB5" s="723"/>
      <c r="BC5" s="723"/>
      <c r="BD5" s="723"/>
      <c r="BE5" s="723"/>
      <c r="BF5" s="724"/>
      <c r="BG5" s="623">
        <v>9848140</v>
      </c>
      <c r="BH5" s="626"/>
      <c r="BI5" s="626"/>
      <c r="BJ5" s="626"/>
      <c r="BK5" s="626"/>
      <c r="BL5" s="626"/>
      <c r="BM5" s="626"/>
      <c r="BN5" s="627"/>
      <c r="BO5" s="685">
        <v>95.1</v>
      </c>
      <c r="BP5" s="685"/>
      <c r="BQ5" s="685"/>
      <c r="BR5" s="685"/>
      <c r="BS5" s="686">
        <v>54191</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343587</v>
      </c>
      <c r="S6" s="626"/>
      <c r="T6" s="626"/>
      <c r="U6" s="626"/>
      <c r="V6" s="626"/>
      <c r="W6" s="626"/>
      <c r="X6" s="626"/>
      <c r="Y6" s="627"/>
      <c r="Z6" s="685">
        <v>0.9</v>
      </c>
      <c r="AA6" s="685"/>
      <c r="AB6" s="685"/>
      <c r="AC6" s="685"/>
      <c r="AD6" s="686">
        <v>343587</v>
      </c>
      <c r="AE6" s="686"/>
      <c r="AF6" s="686"/>
      <c r="AG6" s="686"/>
      <c r="AH6" s="686"/>
      <c r="AI6" s="686"/>
      <c r="AJ6" s="686"/>
      <c r="AK6" s="686"/>
      <c r="AL6" s="628">
        <v>1.9</v>
      </c>
      <c r="AM6" s="629"/>
      <c r="AN6" s="629"/>
      <c r="AO6" s="687"/>
      <c r="AP6" s="620" t="s">
        <v>228</v>
      </c>
      <c r="AQ6" s="621"/>
      <c r="AR6" s="621"/>
      <c r="AS6" s="621"/>
      <c r="AT6" s="621"/>
      <c r="AU6" s="621"/>
      <c r="AV6" s="621"/>
      <c r="AW6" s="621"/>
      <c r="AX6" s="621"/>
      <c r="AY6" s="621"/>
      <c r="AZ6" s="621"/>
      <c r="BA6" s="621"/>
      <c r="BB6" s="621"/>
      <c r="BC6" s="621"/>
      <c r="BD6" s="621"/>
      <c r="BE6" s="621"/>
      <c r="BF6" s="622"/>
      <c r="BG6" s="623">
        <v>9848140</v>
      </c>
      <c r="BH6" s="626"/>
      <c r="BI6" s="626"/>
      <c r="BJ6" s="626"/>
      <c r="BK6" s="626"/>
      <c r="BL6" s="626"/>
      <c r="BM6" s="626"/>
      <c r="BN6" s="627"/>
      <c r="BO6" s="685">
        <v>95.1</v>
      </c>
      <c r="BP6" s="685"/>
      <c r="BQ6" s="685"/>
      <c r="BR6" s="685"/>
      <c r="BS6" s="686">
        <v>54191</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248909</v>
      </c>
      <c r="CS6" s="626"/>
      <c r="CT6" s="626"/>
      <c r="CU6" s="626"/>
      <c r="CV6" s="626"/>
      <c r="CW6" s="626"/>
      <c r="CX6" s="626"/>
      <c r="CY6" s="627"/>
      <c r="CZ6" s="736">
        <v>0.7</v>
      </c>
      <c r="DA6" s="705"/>
      <c r="DB6" s="705"/>
      <c r="DC6" s="739"/>
      <c r="DD6" s="631" t="s">
        <v>138</v>
      </c>
      <c r="DE6" s="626"/>
      <c r="DF6" s="626"/>
      <c r="DG6" s="626"/>
      <c r="DH6" s="626"/>
      <c r="DI6" s="626"/>
      <c r="DJ6" s="626"/>
      <c r="DK6" s="626"/>
      <c r="DL6" s="626"/>
      <c r="DM6" s="626"/>
      <c r="DN6" s="626"/>
      <c r="DO6" s="626"/>
      <c r="DP6" s="627"/>
      <c r="DQ6" s="631">
        <v>248909</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18651</v>
      </c>
      <c r="S7" s="626"/>
      <c r="T7" s="626"/>
      <c r="U7" s="626"/>
      <c r="V7" s="626"/>
      <c r="W7" s="626"/>
      <c r="X7" s="626"/>
      <c r="Y7" s="627"/>
      <c r="Z7" s="685">
        <v>0</v>
      </c>
      <c r="AA7" s="685"/>
      <c r="AB7" s="685"/>
      <c r="AC7" s="685"/>
      <c r="AD7" s="686">
        <v>18651</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5247065</v>
      </c>
      <c r="BH7" s="626"/>
      <c r="BI7" s="626"/>
      <c r="BJ7" s="626"/>
      <c r="BK7" s="626"/>
      <c r="BL7" s="626"/>
      <c r="BM7" s="626"/>
      <c r="BN7" s="627"/>
      <c r="BO7" s="685">
        <v>50.7</v>
      </c>
      <c r="BP7" s="685"/>
      <c r="BQ7" s="685"/>
      <c r="BR7" s="685"/>
      <c r="BS7" s="686">
        <v>54191</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6783757</v>
      </c>
      <c r="CS7" s="626"/>
      <c r="CT7" s="626"/>
      <c r="CU7" s="626"/>
      <c r="CV7" s="626"/>
      <c r="CW7" s="626"/>
      <c r="CX7" s="626"/>
      <c r="CY7" s="627"/>
      <c r="CZ7" s="685">
        <v>18.3</v>
      </c>
      <c r="DA7" s="685"/>
      <c r="DB7" s="685"/>
      <c r="DC7" s="685"/>
      <c r="DD7" s="631">
        <v>480985</v>
      </c>
      <c r="DE7" s="626"/>
      <c r="DF7" s="626"/>
      <c r="DG7" s="626"/>
      <c r="DH7" s="626"/>
      <c r="DI7" s="626"/>
      <c r="DJ7" s="626"/>
      <c r="DK7" s="626"/>
      <c r="DL7" s="626"/>
      <c r="DM7" s="626"/>
      <c r="DN7" s="626"/>
      <c r="DO7" s="626"/>
      <c r="DP7" s="627"/>
      <c r="DQ7" s="631">
        <v>4208557</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41328</v>
      </c>
      <c r="S8" s="626"/>
      <c r="T8" s="626"/>
      <c r="U8" s="626"/>
      <c r="V8" s="626"/>
      <c r="W8" s="626"/>
      <c r="X8" s="626"/>
      <c r="Y8" s="627"/>
      <c r="Z8" s="685">
        <v>0.1</v>
      </c>
      <c r="AA8" s="685"/>
      <c r="AB8" s="685"/>
      <c r="AC8" s="685"/>
      <c r="AD8" s="686">
        <v>41328</v>
      </c>
      <c r="AE8" s="686"/>
      <c r="AF8" s="686"/>
      <c r="AG8" s="686"/>
      <c r="AH8" s="686"/>
      <c r="AI8" s="686"/>
      <c r="AJ8" s="686"/>
      <c r="AK8" s="686"/>
      <c r="AL8" s="628">
        <v>0.2</v>
      </c>
      <c r="AM8" s="629"/>
      <c r="AN8" s="629"/>
      <c r="AO8" s="687"/>
      <c r="AP8" s="620" t="s">
        <v>234</v>
      </c>
      <c r="AQ8" s="621"/>
      <c r="AR8" s="621"/>
      <c r="AS8" s="621"/>
      <c r="AT8" s="621"/>
      <c r="AU8" s="621"/>
      <c r="AV8" s="621"/>
      <c r="AW8" s="621"/>
      <c r="AX8" s="621"/>
      <c r="AY8" s="621"/>
      <c r="AZ8" s="621"/>
      <c r="BA8" s="621"/>
      <c r="BB8" s="621"/>
      <c r="BC8" s="621"/>
      <c r="BD8" s="621"/>
      <c r="BE8" s="621"/>
      <c r="BF8" s="622"/>
      <c r="BG8" s="623">
        <v>160175</v>
      </c>
      <c r="BH8" s="626"/>
      <c r="BI8" s="626"/>
      <c r="BJ8" s="626"/>
      <c r="BK8" s="626"/>
      <c r="BL8" s="626"/>
      <c r="BM8" s="626"/>
      <c r="BN8" s="627"/>
      <c r="BO8" s="685">
        <v>1.5</v>
      </c>
      <c r="BP8" s="685"/>
      <c r="BQ8" s="685"/>
      <c r="BR8" s="685"/>
      <c r="BS8" s="631" t="s">
        <v>235</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13611526</v>
      </c>
      <c r="CS8" s="626"/>
      <c r="CT8" s="626"/>
      <c r="CU8" s="626"/>
      <c r="CV8" s="626"/>
      <c r="CW8" s="626"/>
      <c r="CX8" s="626"/>
      <c r="CY8" s="627"/>
      <c r="CZ8" s="685">
        <v>36.700000000000003</v>
      </c>
      <c r="DA8" s="685"/>
      <c r="DB8" s="685"/>
      <c r="DC8" s="685"/>
      <c r="DD8" s="631">
        <v>555362</v>
      </c>
      <c r="DE8" s="626"/>
      <c r="DF8" s="626"/>
      <c r="DG8" s="626"/>
      <c r="DH8" s="626"/>
      <c r="DI8" s="626"/>
      <c r="DJ8" s="626"/>
      <c r="DK8" s="626"/>
      <c r="DL8" s="626"/>
      <c r="DM8" s="626"/>
      <c r="DN8" s="626"/>
      <c r="DO8" s="626"/>
      <c r="DP8" s="627"/>
      <c r="DQ8" s="631">
        <v>6040990</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37757</v>
      </c>
      <c r="S9" s="626"/>
      <c r="T9" s="626"/>
      <c r="U9" s="626"/>
      <c r="V9" s="626"/>
      <c r="W9" s="626"/>
      <c r="X9" s="626"/>
      <c r="Y9" s="627"/>
      <c r="Z9" s="685">
        <v>0.1</v>
      </c>
      <c r="AA9" s="685"/>
      <c r="AB9" s="685"/>
      <c r="AC9" s="685"/>
      <c r="AD9" s="686">
        <v>37757</v>
      </c>
      <c r="AE9" s="686"/>
      <c r="AF9" s="686"/>
      <c r="AG9" s="686"/>
      <c r="AH9" s="686"/>
      <c r="AI9" s="686"/>
      <c r="AJ9" s="686"/>
      <c r="AK9" s="686"/>
      <c r="AL9" s="628">
        <v>0.2</v>
      </c>
      <c r="AM9" s="629"/>
      <c r="AN9" s="629"/>
      <c r="AO9" s="687"/>
      <c r="AP9" s="620" t="s">
        <v>238</v>
      </c>
      <c r="AQ9" s="621"/>
      <c r="AR9" s="621"/>
      <c r="AS9" s="621"/>
      <c r="AT9" s="621"/>
      <c r="AU9" s="621"/>
      <c r="AV9" s="621"/>
      <c r="AW9" s="621"/>
      <c r="AX9" s="621"/>
      <c r="AY9" s="621"/>
      <c r="AZ9" s="621"/>
      <c r="BA9" s="621"/>
      <c r="BB9" s="621"/>
      <c r="BC9" s="621"/>
      <c r="BD9" s="621"/>
      <c r="BE9" s="621"/>
      <c r="BF9" s="622"/>
      <c r="BG9" s="623">
        <v>4650760</v>
      </c>
      <c r="BH9" s="626"/>
      <c r="BI9" s="626"/>
      <c r="BJ9" s="626"/>
      <c r="BK9" s="626"/>
      <c r="BL9" s="626"/>
      <c r="BM9" s="626"/>
      <c r="BN9" s="627"/>
      <c r="BO9" s="685">
        <v>44.9</v>
      </c>
      <c r="BP9" s="685"/>
      <c r="BQ9" s="685"/>
      <c r="BR9" s="685"/>
      <c r="BS9" s="631" t="s">
        <v>235</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2953680</v>
      </c>
      <c r="CS9" s="626"/>
      <c r="CT9" s="626"/>
      <c r="CU9" s="626"/>
      <c r="CV9" s="626"/>
      <c r="CW9" s="626"/>
      <c r="CX9" s="626"/>
      <c r="CY9" s="627"/>
      <c r="CZ9" s="685">
        <v>8</v>
      </c>
      <c r="DA9" s="685"/>
      <c r="DB9" s="685"/>
      <c r="DC9" s="685"/>
      <c r="DD9" s="631">
        <v>4110</v>
      </c>
      <c r="DE9" s="626"/>
      <c r="DF9" s="626"/>
      <c r="DG9" s="626"/>
      <c r="DH9" s="626"/>
      <c r="DI9" s="626"/>
      <c r="DJ9" s="626"/>
      <c r="DK9" s="626"/>
      <c r="DL9" s="626"/>
      <c r="DM9" s="626"/>
      <c r="DN9" s="626"/>
      <c r="DO9" s="626"/>
      <c r="DP9" s="627"/>
      <c r="DQ9" s="631">
        <v>2307324</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235</v>
      </c>
      <c r="AA10" s="685"/>
      <c r="AB10" s="685"/>
      <c r="AC10" s="685"/>
      <c r="AD10" s="686" t="s">
        <v>235</v>
      </c>
      <c r="AE10" s="686"/>
      <c r="AF10" s="686"/>
      <c r="AG10" s="686"/>
      <c r="AH10" s="686"/>
      <c r="AI10" s="686"/>
      <c r="AJ10" s="686"/>
      <c r="AK10" s="686"/>
      <c r="AL10" s="628" t="s">
        <v>235</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162379</v>
      </c>
      <c r="BH10" s="626"/>
      <c r="BI10" s="626"/>
      <c r="BJ10" s="626"/>
      <c r="BK10" s="626"/>
      <c r="BL10" s="626"/>
      <c r="BM10" s="626"/>
      <c r="BN10" s="627"/>
      <c r="BO10" s="685">
        <v>1.6</v>
      </c>
      <c r="BP10" s="685"/>
      <c r="BQ10" s="685"/>
      <c r="BR10" s="685"/>
      <c r="BS10" s="631" t="s">
        <v>235</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9010</v>
      </c>
      <c r="CS10" s="626"/>
      <c r="CT10" s="626"/>
      <c r="CU10" s="626"/>
      <c r="CV10" s="626"/>
      <c r="CW10" s="626"/>
      <c r="CX10" s="626"/>
      <c r="CY10" s="627"/>
      <c r="CZ10" s="685">
        <v>0</v>
      </c>
      <c r="DA10" s="685"/>
      <c r="DB10" s="685"/>
      <c r="DC10" s="685"/>
      <c r="DD10" s="631" t="s">
        <v>235</v>
      </c>
      <c r="DE10" s="626"/>
      <c r="DF10" s="626"/>
      <c r="DG10" s="626"/>
      <c r="DH10" s="626"/>
      <c r="DI10" s="626"/>
      <c r="DJ10" s="626"/>
      <c r="DK10" s="626"/>
      <c r="DL10" s="626"/>
      <c r="DM10" s="626"/>
      <c r="DN10" s="626"/>
      <c r="DO10" s="626"/>
      <c r="DP10" s="627"/>
      <c r="DQ10" s="631">
        <v>9010</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138</v>
      </c>
      <c r="AA11" s="685"/>
      <c r="AB11" s="685"/>
      <c r="AC11" s="685"/>
      <c r="AD11" s="686" t="s">
        <v>235</v>
      </c>
      <c r="AE11" s="686"/>
      <c r="AF11" s="686"/>
      <c r="AG11" s="686"/>
      <c r="AH11" s="686"/>
      <c r="AI11" s="686"/>
      <c r="AJ11" s="686"/>
      <c r="AK11" s="686"/>
      <c r="AL11" s="628" t="s">
        <v>138</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273751</v>
      </c>
      <c r="BH11" s="626"/>
      <c r="BI11" s="626"/>
      <c r="BJ11" s="626"/>
      <c r="BK11" s="626"/>
      <c r="BL11" s="626"/>
      <c r="BM11" s="626"/>
      <c r="BN11" s="627"/>
      <c r="BO11" s="685">
        <v>2.6</v>
      </c>
      <c r="BP11" s="685"/>
      <c r="BQ11" s="685"/>
      <c r="BR11" s="685"/>
      <c r="BS11" s="631">
        <v>54191</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987557</v>
      </c>
      <c r="CS11" s="626"/>
      <c r="CT11" s="626"/>
      <c r="CU11" s="626"/>
      <c r="CV11" s="626"/>
      <c r="CW11" s="626"/>
      <c r="CX11" s="626"/>
      <c r="CY11" s="627"/>
      <c r="CZ11" s="685">
        <v>2.7</v>
      </c>
      <c r="DA11" s="685"/>
      <c r="DB11" s="685"/>
      <c r="DC11" s="685"/>
      <c r="DD11" s="631">
        <v>528400</v>
      </c>
      <c r="DE11" s="626"/>
      <c r="DF11" s="626"/>
      <c r="DG11" s="626"/>
      <c r="DH11" s="626"/>
      <c r="DI11" s="626"/>
      <c r="DJ11" s="626"/>
      <c r="DK11" s="626"/>
      <c r="DL11" s="626"/>
      <c r="DM11" s="626"/>
      <c r="DN11" s="626"/>
      <c r="DO11" s="626"/>
      <c r="DP11" s="627"/>
      <c r="DQ11" s="631">
        <v>398863</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1538214</v>
      </c>
      <c r="S12" s="626"/>
      <c r="T12" s="626"/>
      <c r="U12" s="626"/>
      <c r="V12" s="626"/>
      <c r="W12" s="626"/>
      <c r="X12" s="626"/>
      <c r="Y12" s="627"/>
      <c r="Z12" s="685">
        <v>4.0999999999999996</v>
      </c>
      <c r="AA12" s="685"/>
      <c r="AB12" s="685"/>
      <c r="AC12" s="685"/>
      <c r="AD12" s="686">
        <v>1538214</v>
      </c>
      <c r="AE12" s="686"/>
      <c r="AF12" s="686"/>
      <c r="AG12" s="686"/>
      <c r="AH12" s="686"/>
      <c r="AI12" s="686"/>
      <c r="AJ12" s="686"/>
      <c r="AK12" s="686"/>
      <c r="AL12" s="628">
        <v>8.3000000000000007</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3887005</v>
      </c>
      <c r="BH12" s="626"/>
      <c r="BI12" s="626"/>
      <c r="BJ12" s="626"/>
      <c r="BK12" s="626"/>
      <c r="BL12" s="626"/>
      <c r="BM12" s="626"/>
      <c r="BN12" s="627"/>
      <c r="BO12" s="685">
        <v>37.5</v>
      </c>
      <c r="BP12" s="685"/>
      <c r="BQ12" s="685"/>
      <c r="BR12" s="685"/>
      <c r="BS12" s="631" t="s">
        <v>235</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992879</v>
      </c>
      <c r="CS12" s="626"/>
      <c r="CT12" s="626"/>
      <c r="CU12" s="626"/>
      <c r="CV12" s="626"/>
      <c r="CW12" s="626"/>
      <c r="CX12" s="626"/>
      <c r="CY12" s="627"/>
      <c r="CZ12" s="685">
        <v>2.7</v>
      </c>
      <c r="DA12" s="685"/>
      <c r="DB12" s="685"/>
      <c r="DC12" s="685"/>
      <c r="DD12" s="631">
        <v>249470</v>
      </c>
      <c r="DE12" s="626"/>
      <c r="DF12" s="626"/>
      <c r="DG12" s="626"/>
      <c r="DH12" s="626"/>
      <c r="DI12" s="626"/>
      <c r="DJ12" s="626"/>
      <c r="DK12" s="626"/>
      <c r="DL12" s="626"/>
      <c r="DM12" s="626"/>
      <c r="DN12" s="626"/>
      <c r="DO12" s="626"/>
      <c r="DP12" s="627"/>
      <c r="DQ12" s="631">
        <v>482952</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v>37973</v>
      </c>
      <c r="S13" s="626"/>
      <c r="T13" s="626"/>
      <c r="U13" s="626"/>
      <c r="V13" s="626"/>
      <c r="W13" s="626"/>
      <c r="X13" s="626"/>
      <c r="Y13" s="627"/>
      <c r="Z13" s="685">
        <v>0.1</v>
      </c>
      <c r="AA13" s="685"/>
      <c r="AB13" s="685"/>
      <c r="AC13" s="685"/>
      <c r="AD13" s="686">
        <v>37973</v>
      </c>
      <c r="AE13" s="686"/>
      <c r="AF13" s="686"/>
      <c r="AG13" s="686"/>
      <c r="AH13" s="686"/>
      <c r="AI13" s="686"/>
      <c r="AJ13" s="686"/>
      <c r="AK13" s="686"/>
      <c r="AL13" s="628">
        <v>0.2</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3881378</v>
      </c>
      <c r="BH13" s="626"/>
      <c r="BI13" s="626"/>
      <c r="BJ13" s="626"/>
      <c r="BK13" s="626"/>
      <c r="BL13" s="626"/>
      <c r="BM13" s="626"/>
      <c r="BN13" s="627"/>
      <c r="BO13" s="685">
        <v>37.5</v>
      </c>
      <c r="BP13" s="685"/>
      <c r="BQ13" s="685"/>
      <c r="BR13" s="685"/>
      <c r="BS13" s="631" t="s">
        <v>235</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2544620</v>
      </c>
      <c r="CS13" s="626"/>
      <c r="CT13" s="626"/>
      <c r="CU13" s="626"/>
      <c r="CV13" s="626"/>
      <c r="CW13" s="626"/>
      <c r="CX13" s="626"/>
      <c r="CY13" s="627"/>
      <c r="CZ13" s="685">
        <v>6.9</v>
      </c>
      <c r="DA13" s="685"/>
      <c r="DB13" s="685"/>
      <c r="DC13" s="685"/>
      <c r="DD13" s="631">
        <v>1086857</v>
      </c>
      <c r="DE13" s="626"/>
      <c r="DF13" s="626"/>
      <c r="DG13" s="626"/>
      <c r="DH13" s="626"/>
      <c r="DI13" s="626"/>
      <c r="DJ13" s="626"/>
      <c r="DK13" s="626"/>
      <c r="DL13" s="626"/>
      <c r="DM13" s="626"/>
      <c r="DN13" s="626"/>
      <c r="DO13" s="626"/>
      <c r="DP13" s="627"/>
      <c r="DQ13" s="631">
        <v>1890744</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235</v>
      </c>
      <c r="AA14" s="685"/>
      <c r="AB14" s="685"/>
      <c r="AC14" s="685"/>
      <c r="AD14" s="686" t="s">
        <v>235</v>
      </c>
      <c r="AE14" s="686"/>
      <c r="AF14" s="686"/>
      <c r="AG14" s="686"/>
      <c r="AH14" s="686"/>
      <c r="AI14" s="686"/>
      <c r="AJ14" s="686"/>
      <c r="AK14" s="686"/>
      <c r="AL14" s="628" t="s">
        <v>235</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226225</v>
      </c>
      <c r="BH14" s="626"/>
      <c r="BI14" s="626"/>
      <c r="BJ14" s="626"/>
      <c r="BK14" s="626"/>
      <c r="BL14" s="626"/>
      <c r="BM14" s="626"/>
      <c r="BN14" s="627"/>
      <c r="BO14" s="685">
        <v>2.2000000000000002</v>
      </c>
      <c r="BP14" s="685"/>
      <c r="BQ14" s="685"/>
      <c r="BR14" s="685"/>
      <c r="BS14" s="631" t="s">
        <v>138</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1087337</v>
      </c>
      <c r="CS14" s="626"/>
      <c r="CT14" s="626"/>
      <c r="CU14" s="626"/>
      <c r="CV14" s="626"/>
      <c r="CW14" s="626"/>
      <c r="CX14" s="626"/>
      <c r="CY14" s="627"/>
      <c r="CZ14" s="685">
        <v>2.9</v>
      </c>
      <c r="DA14" s="685"/>
      <c r="DB14" s="685"/>
      <c r="DC14" s="685"/>
      <c r="DD14" s="631">
        <v>39006</v>
      </c>
      <c r="DE14" s="626"/>
      <c r="DF14" s="626"/>
      <c r="DG14" s="626"/>
      <c r="DH14" s="626"/>
      <c r="DI14" s="626"/>
      <c r="DJ14" s="626"/>
      <c r="DK14" s="626"/>
      <c r="DL14" s="626"/>
      <c r="DM14" s="626"/>
      <c r="DN14" s="626"/>
      <c r="DO14" s="626"/>
      <c r="DP14" s="627"/>
      <c r="DQ14" s="631">
        <v>1059620</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130477</v>
      </c>
      <c r="S15" s="626"/>
      <c r="T15" s="626"/>
      <c r="U15" s="626"/>
      <c r="V15" s="626"/>
      <c r="W15" s="626"/>
      <c r="X15" s="626"/>
      <c r="Y15" s="627"/>
      <c r="Z15" s="685">
        <v>0.3</v>
      </c>
      <c r="AA15" s="685"/>
      <c r="AB15" s="685"/>
      <c r="AC15" s="685"/>
      <c r="AD15" s="686">
        <v>130477</v>
      </c>
      <c r="AE15" s="686"/>
      <c r="AF15" s="686"/>
      <c r="AG15" s="686"/>
      <c r="AH15" s="686"/>
      <c r="AI15" s="686"/>
      <c r="AJ15" s="686"/>
      <c r="AK15" s="686"/>
      <c r="AL15" s="628">
        <v>0.7</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487845</v>
      </c>
      <c r="BH15" s="626"/>
      <c r="BI15" s="626"/>
      <c r="BJ15" s="626"/>
      <c r="BK15" s="626"/>
      <c r="BL15" s="626"/>
      <c r="BM15" s="626"/>
      <c r="BN15" s="627"/>
      <c r="BO15" s="685">
        <v>4.7</v>
      </c>
      <c r="BP15" s="685"/>
      <c r="BQ15" s="685"/>
      <c r="BR15" s="685"/>
      <c r="BS15" s="631" t="s">
        <v>138</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3856880</v>
      </c>
      <c r="CS15" s="626"/>
      <c r="CT15" s="626"/>
      <c r="CU15" s="626"/>
      <c r="CV15" s="626"/>
      <c r="CW15" s="626"/>
      <c r="CX15" s="626"/>
      <c r="CY15" s="627"/>
      <c r="CZ15" s="685">
        <v>10.4</v>
      </c>
      <c r="DA15" s="685"/>
      <c r="DB15" s="685"/>
      <c r="DC15" s="685"/>
      <c r="DD15" s="631">
        <v>1087837</v>
      </c>
      <c r="DE15" s="626"/>
      <c r="DF15" s="626"/>
      <c r="DG15" s="626"/>
      <c r="DH15" s="626"/>
      <c r="DI15" s="626"/>
      <c r="DJ15" s="626"/>
      <c r="DK15" s="626"/>
      <c r="DL15" s="626"/>
      <c r="DM15" s="626"/>
      <c r="DN15" s="626"/>
      <c r="DO15" s="626"/>
      <c r="DP15" s="627"/>
      <c r="DQ15" s="631">
        <v>2718345</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235</v>
      </c>
      <c r="S16" s="626"/>
      <c r="T16" s="626"/>
      <c r="U16" s="626"/>
      <c r="V16" s="626"/>
      <c r="W16" s="626"/>
      <c r="X16" s="626"/>
      <c r="Y16" s="627"/>
      <c r="Z16" s="685" t="s">
        <v>235</v>
      </c>
      <c r="AA16" s="685"/>
      <c r="AB16" s="685"/>
      <c r="AC16" s="685"/>
      <c r="AD16" s="686" t="s">
        <v>235</v>
      </c>
      <c r="AE16" s="686"/>
      <c r="AF16" s="686"/>
      <c r="AG16" s="686"/>
      <c r="AH16" s="686"/>
      <c r="AI16" s="686"/>
      <c r="AJ16" s="686"/>
      <c r="AK16" s="686"/>
      <c r="AL16" s="628" t="s">
        <v>235</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235</v>
      </c>
      <c r="BH16" s="626"/>
      <c r="BI16" s="626"/>
      <c r="BJ16" s="626"/>
      <c r="BK16" s="626"/>
      <c r="BL16" s="626"/>
      <c r="BM16" s="626"/>
      <c r="BN16" s="627"/>
      <c r="BO16" s="685" t="s">
        <v>235</v>
      </c>
      <c r="BP16" s="685"/>
      <c r="BQ16" s="685"/>
      <c r="BR16" s="685"/>
      <c r="BS16" s="631" t="s">
        <v>235</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96958</v>
      </c>
      <c r="CS16" s="626"/>
      <c r="CT16" s="626"/>
      <c r="CU16" s="626"/>
      <c r="CV16" s="626"/>
      <c r="CW16" s="626"/>
      <c r="CX16" s="626"/>
      <c r="CY16" s="627"/>
      <c r="CZ16" s="685">
        <v>0.3</v>
      </c>
      <c r="DA16" s="685"/>
      <c r="DB16" s="685"/>
      <c r="DC16" s="685"/>
      <c r="DD16" s="631" t="s">
        <v>235</v>
      </c>
      <c r="DE16" s="626"/>
      <c r="DF16" s="626"/>
      <c r="DG16" s="626"/>
      <c r="DH16" s="626"/>
      <c r="DI16" s="626"/>
      <c r="DJ16" s="626"/>
      <c r="DK16" s="626"/>
      <c r="DL16" s="626"/>
      <c r="DM16" s="626"/>
      <c r="DN16" s="626"/>
      <c r="DO16" s="626"/>
      <c r="DP16" s="627"/>
      <c r="DQ16" s="631">
        <v>26642</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82356</v>
      </c>
      <c r="S17" s="626"/>
      <c r="T17" s="626"/>
      <c r="U17" s="626"/>
      <c r="V17" s="626"/>
      <c r="W17" s="626"/>
      <c r="X17" s="626"/>
      <c r="Y17" s="627"/>
      <c r="Z17" s="685">
        <v>0.2</v>
      </c>
      <c r="AA17" s="685"/>
      <c r="AB17" s="685"/>
      <c r="AC17" s="685"/>
      <c r="AD17" s="686">
        <v>82356</v>
      </c>
      <c r="AE17" s="686"/>
      <c r="AF17" s="686"/>
      <c r="AG17" s="686"/>
      <c r="AH17" s="686"/>
      <c r="AI17" s="686"/>
      <c r="AJ17" s="686"/>
      <c r="AK17" s="686"/>
      <c r="AL17" s="628">
        <v>0.4</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138</v>
      </c>
      <c r="BH17" s="626"/>
      <c r="BI17" s="626"/>
      <c r="BJ17" s="626"/>
      <c r="BK17" s="626"/>
      <c r="BL17" s="626"/>
      <c r="BM17" s="626"/>
      <c r="BN17" s="627"/>
      <c r="BO17" s="685" t="s">
        <v>235</v>
      </c>
      <c r="BP17" s="685"/>
      <c r="BQ17" s="685"/>
      <c r="BR17" s="685"/>
      <c r="BS17" s="631" t="s">
        <v>235</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3773832</v>
      </c>
      <c r="CS17" s="626"/>
      <c r="CT17" s="626"/>
      <c r="CU17" s="626"/>
      <c r="CV17" s="626"/>
      <c r="CW17" s="626"/>
      <c r="CX17" s="626"/>
      <c r="CY17" s="627"/>
      <c r="CZ17" s="685">
        <v>10.199999999999999</v>
      </c>
      <c r="DA17" s="685"/>
      <c r="DB17" s="685"/>
      <c r="DC17" s="685"/>
      <c r="DD17" s="631" t="s">
        <v>235</v>
      </c>
      <c r="DE17" s="626"/>
      <c r="DF17" s="626"/>
      <c r="DG17" s="626"/>
      <c r="DH17" s="626"/>
      <c r="DI17" s="626"/>
      <c r="DJ17" s="626"/>
      <c r="DK17" s="626"/>
      <c r="DL17" s="626"/>
      <c r="DM17" s="626"/>
      <c r="DN17" s="626"/>
      <c r="DO17" s="626"/>
      <c r="DP17" s="627"/>
      <c r="DQ17" s="631">
        <v>3760644</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7033058</v>
      </c>
      <c r="S18" s="626"/>
      <c r="T18" s="626"/>
      <c r="U18" s="626"/>
      <c r="V18" s="626"/>
      <c r="W18" s="626"/>
      <c r="X18" s="626"/>
      <c r="Y18" s="627"/>
      <c r="Z18" s="685">
        <v>18.7</v>
      </c>
      <c r="AA18" s="685"/>
      <c r="AB18" s="685"/>
      <c r="AC18" s="685"/>
      <c r="AD18" s="686">
        <v>6367076</v>
      </c>
      <c r="AE18" s="686"/>
      <c r="AF18" s="686"/>
      <c r="AG18" s="686"/>
      <c r="AH18" s="686"/>
      <c r="AI18" s="686"/>
      <c r="AJ18" s="686"/>
      <c r="AK18" s="686"/>
      <c r="AL18" s="628">
        <v>34.4</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235</v>
      </c>
      <c r="BP18" s="685"/>
      <c r="BQ18" s="685"/>
      <c r="BR18" s="685"/>
      <c r="BS18" s="631" t="s">
        <v>138</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v>145758</v>
      </c>
      <c r="CS18" s="626"/>
      <c r="CT18" s="626"/>
      <c r="CU18" s="626"/>
      <c r="CV18" s="626"/>
      <c r="CW18" s="626"/>
      <c r="CX18" s="626"/>
      <c r="CY18" s="627"/>
      <c r="CZ18" s="685">
        <v>0.4</v>
      </c>
      <c r="DA18" s="685"/>
      <c r="DB18" s="685"/>
      <c r="DC18" s="685"/>
      <c r="DD18" s="631" t="s">
        <v>235</v>
      </c>
      <c r="DE18" s="626"/>
      <c r="DF18" s="626"/>
      <c r="DG18" s="626"/>
      <c r="DH18" s="626"/>
      <c r="DI18" s="626"/>
      <c r="DJ18" s="626"/>
      <c r="DK18" s="626"/>
      <c r="DL18" s="626"/>
      <c r="DM18" s="626"/>
      <c r="DN18" s="626"/>
      <c r="DO18" s="626"/>
      <c r="DP18" s="627"/>
      <c r="DQ18" s="631">
        <v>145758</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6367076</v>
      </c>
      <c r="S19" s="626"/>
      <c r="T19" s="626"/>
      <c r="U19" s="626"/>
      <c r="V19" s="626"/>
      <c r="W19" s="626"/>
      <c r="X19" s="626"/>
      <c r="Y19" s="627"/>
      <c r="Z19" s="685">
        <v>16.899999999999999</v>
      </c>
      <c r="AA19" s="685"/>
      <c r="AB19" s="685"/>
      <c r="AC19" s="685"/>
      <c r="AD19" s="686">
        <v>6367076</v>
      </c>
      <c r="AE19" s="686"/>
      <c r="AF19" s="686"/>
      <c r="AG19" s="686"/>
      <c r="AH19" s="686"/>
      <c r="AI19" s="686"/>
      <c r="AJ19" s="686"/>
      <c r="AK19" s="686"/>
      <c r="AL19" s="628">
        <v>34.4</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508160</v>
      </c>
      <c r="BH19" s="626"/>
      <c r="BI19" s="626"/>
      <c r="BJ19" s="626"/>
      <c r="BK19" s="626"/>
      <c r="BL19" s="626"/>
      <c r="BM19" s="626"/>
      <c r="BN19" s="627"/>
      <c r="BO19" s="685">
        <v>4.9000000000000004</v>
      </c>
      <c r="BP19" s="685"/>
      <c r="BQ19" s="685"/>
      <c r="BR19" s="685"/>
      <c r="BS19" s="631" t="s">
        <v>235</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235</v>
      </c>
      <c r="CS19" s="626"/>
      <c r="CT19" s="626"/>
      <c r="CU19" s="626"/>
      <c r="CV19" s="626"/>
      <c r="CW19" s="626"/>
      <c r="CX19" s="626"/>
      <c r="CY19" s="627"/>
      <c r="CZ19" s="685" t="s">
        <v>235</v>
      </c>
      <c r="DA19" s="685"/>
      <c r="DB19" s="685"/>
      <c r="DC19" s="685"/>
      <c r="DD19" s="631" t="s">
        <v>235</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665982</v>
      </c>
      <c r="S20" s="626"/>
      <c r="T20" s="626"/>
      <c r="U20" s="626"/>
      <c r="V20" s="626"/>
      <c r="W20" s="626"/>
      <c r="X20" s="626"/>
      <c r="Y20" s="627"/>
      <c r="Z20" s="685">
        <v>1.8</v>
      </c>
      <c r="AA20" s="685"/>
      <c r="AB20" s="685"/>
      <c r="AC20" s="685"/>
      <c r="AD20" s="686" t="s">
        <v>235</v>
      </c>
      <c r="AE20" s="686"/>
      <c r="AF20" s="686"/>
      <c r="AG20" s="686"/>
      <c r="AH20" s="686"/>
      <c r="AI20" s="686"/>
      <c r="AJ20" s="686"/>
      <c r="AK20" s="686"/>
      <c r="AL20" s="628" t="s">
        <v>235</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508160</v>
      </c>
      <c r="BH20" s="626"/>
      <c r="BI20" s="626"/>
      <c r="BJ20" s="626"/>
      <c r="BK20" s="626"/>
      <c r="BL20" s="626"/>
      <c r="BM20" s="626"/>
      <c r="BN20" s="627"/>
      <c r="BO20" s="685">
        <v>4.9000000000000004</v>
      </c>
      <c r="BP20" s="685"/>
      <c r="BQ20" s="685"/>
      <c r="BR20" s="685"/>
      <c r="BS20" s="631" t="s">
        <v>235</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37092703</v>
      </c>
      <c r="CS20" s="626"/>
      <c r="CT20" s="626"/>
      <c r="CU20" s="626"/>
      <c r="CV20" s="626"/>
      <c r="CW20" s="626"/>
      <c r="CX20" s="626"/>
      <c r="CY20" s="627"/>
      <c r="CZ20" s="685">
        <v>100</v>
      </c>
      <c r="DA20" s="685"/>
      <c r="DB20" s="685"/>
      <c r="DC20" s="685"/>
      <c r="DD20" s="631">
        <v>4032027</v>
      </c>
      <c r="DE20" s="626"/>
      <c r="DF20" s="626"/>
      <c r="DG20" s="626"/>
      <c r="DH20" s="626"/>
      <c r="DI20" s="626"/>
      <c r="DJ20" s="626"/>
      <c r="DK20" s="626"/>
      <c r="DL20" s="626"/>
      <c r="DM20" s="626"/>
      <c r="DN20" s="626"/>
      <c r="DO20" s="626"/>
      <c r="DP20" s="627"/>
      <c r="DQ20" s="631">
        <v>23298358</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235</v>
      </c>
      <c r="S21" s="626"/>
      <c r="T21" s="626"/>
      <c r="U21" s="626"/>
      <c r="V21" s="626"/>
      <c r="W21" s="626"/>
      <c r="X21" s="626"/>
      <c r="Y21" s="627"/>
      <c r="Z21" s="685" t="s">
        <v>235</v>
      </c>
      <c r="AA21" s="685"/>
      <c r="AB21" s="685"/>
      <c r="AC21" s="685"/>
      <c r="AD21" s="686" t="s">
        <v>235</v>
      </c>
      <c r="AE21" s="686"/>
      <c r="AF21" s="686"/>
      <c r="AG21" s="686"/>
      <c r="AH21" s="686"/>
      <c r="AI21" s="686"/>
      <c r="AJ21" s="686"/>
      <c r="AK21" s="686"/>
      <c r="AL21" s="628" t="s">
        <v>235</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30181</v>
      </c>
      <c r="BH21" s="626"/>
      <c r="BI21" s="626"/>
      <c r="BJ21" s="626"/>
      <c r="BK21" s="626"/>
      <c r="BL21" s="626"/>
      <c r="BM21" s="626"/>
      <c r="BN21" s="627"/>
      <c r="BO21" s="685">
        <v>0.3</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19619701</v>
      </c>
      <c r="S22" s="626"/>
      <c r="T22" s="626"/>
      <c r="U22" s="626"/>
      <c r="V22" s="626"/>
      <c r="W22" s="626"/>
      <c r="X22" s="626"/>
      <c r="Y22" s="627"/>
      <c r="Z22" s="685">
        <v>52.1</v>
      </c>
      <c r="AA22" s="685"/>
      <c r="AB22" s="685"/>
      <c r="AC22" s="685"/>
      <c r="AD22" s="686">
        <v>18475740</v>
      </c>
      <c r="AE22" s="686"/>
      <c r="AF22" s="686"/>
      <c r="AG22" s="686"/>
      <c r="AH22" s="686"/>
      <c r="AI22" s="686"/>
      <c r="AJ22" s="686"/>
      <c r="AK22" s="686"/>
      <c r="AL22" s="628">
        <v>99.7</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235</v>
      </c>
      <c r="BP22" s="685"/>
      <c r="BQ22" s="685"/>
      <c r="BR22" s="685"/>
      <c r="BS22" s="631" t="s">
        <v>235</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17090</v>
      </c>
      <c r="S23" s="626"/>
      <c r="T23" s="626"/>
      <c r="U23" s="626"/>
      <c r="V23" s="626"/>
      <c r="W23" s="626"/>
      <c r="X23" s="626"/>
      <c r="Y23" s="627"/>
      <c r="Z23" s="685">
        <v>0</v>
      </c>
      <c r="AA23" s="685"/>
      <c r="AB23" s="685"/>
      <c r="AC23" s="685"/>
      <c r="AD23" s="686">
        <v>17090</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477979</v>
      </c>
      <c r="BH23" s="626"/>
      <c r="BI23" s="626"/>
      <c r="BJ23" s="626"/>
      <c r="BK23" s="626"/>
      <c r="BL23" s="626"/>
      <c r="BM23" s="626"/>
      <c r="BN23" s="627"/>
      <c r="BO23" s="685">
        <v>4.5999999999999996</v>
      </c>
      <c r="BP23" s="685"/>
      <c r="BQ23" s="685"/>
      <c r="BR23" s="685"/>
      <c r="BS23" s="631" t="s">
        <v>235</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613960</v>
      </c>
      <c r="S24" s="626"/>
      <c r="T24" s="626"/>
      <c r="U24" s="626"/>
      <c r="V24" s="626"/>
      <c r="W24" s="626"/>
      <c r="X24" s="626"/>
      <c r="Y24" s="627"/>
      <c r="Z24" s="685">
        <v>1.6</v>
      </c>
      <c r="AA24" s="685"/>
      <c r="AB24" s="685"/>
      <c r="AC24" s="685"/>
      <c r="AD24" s="686" t="s">
        <v>138</v>
      </c>
      <c r="AE24" s="686"/>
      <c r="AF24" s="686"/>
      <c r="AG24" s="686"/>
      <c r="AH24" s="686"/>
      <c r="AI24" s="686"/>
      <c r="AJ24" s="686"/>
      <c r="AK24" s="686"/>
      <c r="AL24" s="628" t="s">
        <v>138</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138</v>
      </c>
      <c r="BP24" s="685"/>
      <c r="BQ24" s="685"/>
      <c r="BR24" s="685"/>
      <c r="BS24" s="631" t="s">
        <v>235</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16503794</v>
      </c>
      <c r="CS24" s="689"/>
      <c r="CT24" s="689"/>
      <c r="CU24" s="689"/>
      <c r="CV24" s="689"/>
      <c r="CW24" s="689"/>
      <c r="CX24" s="689"/>
      <c r="CY24" s="735"/>
      <c r="CZ24" s="736">
        <v>44.5</v>
      </c>
      <c r="DA24" s="705"/>
      <c r="DB24" s="705"/>
      <c r="DC24" s="739"/>
      <c r="DD24" s="734">
        <v>9733738</v>
      </c>
      <c r="DE24" s="689"/>
      <c r="DF24" s="689"/>
      <c r="DG24" s="689"/>
      <c r="DH24" s="689"/>
      <c r="DI24" s="689"/>
      <c r="DJ24" s="689"/>
      <c r="DK24" s="735"/>
      <c r="DL24" s="734">
        <v>8721771</v>
      </c>
      <c r="DM24" s="689"/>
      <c r="DN24" s="689"/>
      <c r="DO24" s="689"/>
      <c r="DP24" s="689"/>
      <c r="DQ24" s="689"/>
      <c r="DR24" s="689"/>
      <c r="DS24" s="689"/>
      <c r="DT24" s="689"/>
      <c r="DU24" s="689"/>
      <c r="DV24" s="735"/>
      <c r="DW24" s="736">
        <v>44.2</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175012</v>
      </c>
      <c r="S25" s="626"/>
      <c r="T25" s="626"/>
      <c r="U25" s="626"/>
      <c r="V25" s="626"/>
      <c r="W25" s="626"/>
      <c r="X25" s="626"/>
      <c r="Y25" s="627"/>
      <c r="Z25" s="685">
        <v>0.5</v>
      </c>
      <c r="AA25" s="685"/>
      <c r="AB25" s="685"/>
      <c r="AC25" s="685"/>
      <c r="AD25" s="686">
        <v>35809</v>
      </c>
      <c r="AE25" s="686"/>
      <c r="AF25" s="686"/>
      <c r="AG25" s="686"/>
      <c r="AH25" s="686"/>
      <c r="AI25" s="686"/>
      <c r="AJ25" s="686"/>
      <c r="AK25" s="686"/>
      <c r="AL25" s="628">
        <v>0.2</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138</v>
      </c>
      <c r="BP25" s="685"/>
      <c r="BQ25" s="685"/>
      <c r="BR25" s="685"/>
      <c r="BS25" s="631" t="s">
        <v>235</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3896354</v>
      </c>
      <c r="CS25" s="624"/>
      <c r="CT25" s="624"/>
      <c r="CU25" s="624"/>
      <c r="CV25" s="624"/>
      <c r="CW25" s="624"/>
      <c r="CX25" s="624"/>
      <c r="CY25" s="625"/>
      <c r="CZ25" s="628">
        <v>10.5</v>
      </c>
      <c r="DA25" s="657"/>
      <c r="DB25" s="657"/>
      <c r="DC25" s="658"/>
      <c r="DD25" s="631">
        <v>3600945</v>
      </c>
      <c r="DE25" s="624"/>
      <c r="DF25" s="624"/>
      <c r="DG25" s="624"/>
      <c r="DH25" s="624"/>
      <c r="DI25" s="624"/>
      <c r="DJ25" s="624"/>
      <c r="DK25" s="625"/>
      <c r="DL25" s="631">
        <v>3578006</v>
      </c>
      <c r="DM25" s="624"/>
      <c r="DN25" s="624"/>
      <c r="DO25" s="624"/>
      <c r="DP25" s="624"/>
      <c r="DQ25" s="624"/>
      <c r="DR25" s="624"/>
      <c r="DS25" s="624"/>
      <c r="DT25" s="624"/>
      <c r="DU25" s="624"/>
      <c r="DV25" s="625"/>
      <c r="DW25" s="628">
        <v>18.100000000000001</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331479</v>
      </c>
      <c r="S26" s="626"/>
      <c r="T26" s="626"/>
      <c r="U26" s="626"/>
      <c r="V26" s="626"/>
      <c r="W26" s="626"/>
      <c r="X26" s="626"/>
      <c r="Y26" s="627"/>
      <c r="Z26" s="685">
        <v>0.9</v>
      </c>
      <c r="AA26" s="685"/>
      <c r="AB26" s="685"/>
      <c r="AC26" s="685"/>
      <c r="AD26" s="686" t="s">
        <v>235</v>
      </c>
      <c r="AE26" s="686"/>
      <c r="AF26" s="686"/>
      <c r="AG26" s="686"/>
      <c r="AH26" s="686"/>
      <c r="AI26" s="686"/>
      <c r="AJ26" s="686"/>
      <c r="AK26" s="686"/>
      <c r="AL26" s="628" t="s">
        <v>235</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235</v>
      </c>
      <c r="BH26" s="626"/>
      <c r="BI26" s="626"/>
      <c r="BJ26" s="626"/>
      <c r="BK26" s="626"/>
      <c r="BL26" s="626"/>
      <c r="BM26" s="626"/>
      <c r="BN26" s="627"/>
      <c r="BO26" s="685" t="s">
        <v>235</v>
      </c>
      <c r="BP26" s="685"/>
      <c r="BQ26" s="685"/>
      <c r="BR26" s="685"/>
      <c r="BS26" s="631" t="s">
        <v>235</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2466197</v>
      </c>
      <c r="CS26" s="626"/>
      <c r="CT26" s="626"/>
      <c r="CU26" s="626"/>
      <c r="CV26" s="626"/>
      <c r="CW26" s="626"/>
      <c r="CX26" s="626"/>
      <c r="CY26" s="627"/>
      <c r="CZ26" s="628">
        <v>6.6</v>
      </c>
      <c r="DA26" s="657"/>
      <c r="DB26" s="657"/>
      <c r="DC26" s="658"/>
      <c r="DD26" s="631">
        <v>2237359</v>
      </c>
      <c r="DE26" s="626"/>
      <c r="DF26" s="626"/>
      <c r="DG26" s="626"/>
      <c r="DH26" s="626"/>
      <c r="DI26" s="626"/>
      <c r="DJ26" s="626"/>
      <c r="DK26" s="627"/>
      <c r="DL26" s="631" t="s">
        <v>235</v>
      </c>
      <c r="DM26" s="626"/>
      <c r="DN26" s="626"/>
      <c r="DO26" s="626"/>
      <c r="DP26" s="626"/>
      <c r="DQ26" s="626"/>
      <c r="DR26" s="626"/>
      <c r="DS26" s="626"/>
      <c r="DT26" s="626"/>
      <c r="DU26" s="626"/>
      <c r="DV26" s="627"/>
      <c r="DW26" s="628" t="s">
        <v>235</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5352984</v>
      </c>
      <c r="S27" s="626"/>
      <c r="T27" s="626"/>
      <c r="U27" s="626"/>
      <c r="V27" s="626"/>
      <c r="W27" s="626"/>
      <c r="X27" s="626"/>
      <c r="Y27" s="627"/>
      <c r="Z27" s="685">
        <v>14.2</v>
      </c>
      <c r="AA27" s="685"/>
      <c r="AB27" s="685"/>
      <c r="AC27" s="685"/>
      <c r="AD27" s="686" t="s">
        <v>235</v>
      </c>
      <c r="AE27" s="686"/>
      <c r="AF27" s="686"/>
      <c r="AG27" s="686"/>
      <c r="AH27" s="686"/>
      <c r="AI27" s="686"/>
      <c r="AJ27" s="686"/>
      <c r="AK27" s="686"/>
      <c r="AL27" s="628" t="s">
        <v>235</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10356300</v>
      </c>
      <c r="BH27" s="626"/>
      <c r="BI27" s="626"/>
      <c r="BJ27" s="626"/>
      <c r="BK27" s="626"/>
      <c r="BL27" s="626"/>
      <c r="BM27" s="626"/>
      <c r="BN27" s="627"/>
      <c r="BO27" s="685">
        <v>100</v>
      </c>
      <c r="BP27" s="685"/>
      <c r="BQ27" s="685"/>
      <c r="BR27" s="685"/>
      <c r="BS27" s="631">
        <v>54191</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8833971</v>
      </c>
      <c r="CS27" s="624"/>
      <c r="CT27" s="624"/>
      <c r="CU27" s="624"/>
      <c r="CV27" s="624"/>
      <c r="CW27" s="624"/>
      <c r="CX27" s="624"/>
      <c r="CY27" s="625"/>
      <c r="CZ27" s="628">
        <v>23.8</v>
      </c>
      <c r="DA27" s="657"/>
      <c r="DB27" s="657"/>
      <c r="DC27" s="658"/>
      <c r="DD27" s="631">
        <v>2372512</v>
      </c>
      <c r="DE27" s="624"/>
      <c r="DF27" s="624"/>
      <c r="DG27" s="624"/>
      <c r="DH27" s="624"/>
      <c r="DI27" s="624"/>
      <c r="DJ27" s="624"/>
      <c r="DK27" s="625"/>
      <c r="DL27" s="631">
        <v>2372512</v>
      </c>
      <c r="DM27" s="624"/>
      <c r="DN27" s="624"/>
      <c r="DO27" s="624"/>
      <c r="DP27" s="624"/>
      <c r="DQ27" s="624"/>
      <c r="DR27" s="624"/>
      <c r="DS27" s="624"/>
      <c r="DT27" s="624"/>
      <c r="DU27" s="624"/>
      <c r="DV27" s="625"/>
      <c r="DW27" s="628">
        <v>12</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235</v>
      </c>
      <c r="AA28" s="685"/>
      <c r="AB28" s="685"/>
      <c r="AC28" s="685"/>
      <c r="AD28" s="686" t="s">
        <v>235</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3773469</v>
      </c>
      <c r="CS28" s="626"/>
      <c r="CT28" s="626"/>
      <c r="CU28" s="626"/>
      <c r="CV28" s="626"/>
      <c r="CW28" s="626"/>
      <c r="CX28" s="626"/>
      <c r="CY28" s="627"/>
      <c r="CZ28" s="628">
        <v>10.199999999999999</v>
      </c>
      <c r="DA28" s="657"/>
      <c r="DB28" s="657"/>
      <c r="DC28" s="658"/>
      <c r="DD28" s="631">
        <v>3760281</v>
      </c>
      <c r="DE28" s="626"/>
      <c r="DF28" s="626"/>
      <c r="DG28" s="626"/>
      <c r="DH28" s="626"/>
      <c r="DI28" s="626"/>
      <c r="DJ28" s="626"/>
      <c r="DK28" s="627"/>
      <c r="DL28" s="631">
        <v>2771253</v>
      </c>
      <c r="DM28" s="626"/>
      <c r="DN28" s="626"/>
      <c r="DO28" s="626"/>
      <c r="DP28" s="626"/>
      <c r="DQ28" s="626"/>
      <c r="DR28" s="626"/>
      <c r="DS28" s="626"/>
      <c r="DT28" s="626"/>
      <c r="DU28" s="626"/>
      <c r="DV28" s="627"/>
      <c r="DW28" s="628">
        <v>14</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2840751</v>
      </c>
      <c r="S29" s="626"/>
      <c r="T29" s="626"/>
      <c r="U29" s="626"/>
      <c r="V29" s="626"/>
      <c r="W29" s="626"/>
      <c r="X29" s="626"/>
      <c r="Y29" s="627"/>
      <c r="Z29" s="685">
        <v>7.5</v>
      </c>
      <c r="AA29" s="685"/>
      <c r="AB29" s="685"/>
      <c r="AC29" s="685"/>
      <c r="AD29" s="686" t="s">
        <v>235</v>
      </c>
      <c r="AE29" s="686"/>
      <c r="AF29" s="686"/>
      <c r="AG29" s="686"/>
      <c r="AH29" s="686"/>
      <c r="AI29" s="686"/>
      <c r="AJ29" s="686"/>
      <c r="AK29" s="686"/>
      <c r="AL29" s="628" t="s">
        <v>235</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23">
        <v>3773469</v>
      </c>
      <c r="CS29" s="624"/>
      <c r="CT29" s="624"/>
      <c r="CU29" s="624"/>
      <c r="CV29" s="624"/>
      <c r="CW29" s="624"/>
      <c r="CX29" s="624"/>
      <c r="CY29" s="625"/>
      <c r="CZ29" s="628">
        <v>10.199999999999999</v>
      </c>
      <c r="DA29" s="657"/>
      <c r="DB29" s="657"/>
      <c r="DC29" s="658"/>
      <c r="DD29" s="631">
        <v>3760281</v>
      </c>
      <c r="DE29" s="624"/>
      <c r="DF29" s="624"/>
      <c r="DG29" s="624"/>
      <c r="DH29" s="624"/>
      <c r="DI29" s="624"/>
      <c r="DJ29" s="624"/>
      <c r="DK29" s="625"/>
      <c r="DL29" s="631">
        <v>2771253</v>
      </c>
      <c r="DM29" s="624"/>
      <c r="DN29" s="624"/>
      <c r="DO29" s="624"/>
      <c r="DP29" s="624"/>
      <c r="DQ29" s="624"/>
      <c r="DR29" s="624"/>
      <c r="DS29" s="624"/>
      <c r="DT29" s="624"/>
      <c r="DU29" s="624"/>
      <c r="DV29" s="625"/>
      <c r="DW29" s="628">
        <v>14</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436484</v>
      </c>
      <c r="S30" s="626"/>
      <c r="T30" s="626"/>
      <c r="U30" s="626"/>
      <c r="V30" s="626"/>
      <c r="W30" s="626"/>
      <c r="X30" s="626"/>
      <c r="Y30" s="627"/>
      <c r="Z30" s="685">
        <v>1.2</v>
      </c>
      <c r="AA30" s="685"/>
      <c r="AB30" s="685"/>
      <c r="AC30" s="685"/>
      <c r="AD30" s="686">
        <v>5483</v>
      </c>
      <c r="AE30" s="686"/>
      <c r="AF30" s="686"/>
      <c r="AG30" s="686"/>
      <c r="AH30" s="686"/>
      <c r="AI30" s="686"/>
      <c r="AJ30" s="686"/>
      <c r="AK30" s="686"/>
      <c r="AL30" s="628">
        <v>0</v>
      </c>
      <c r="AM30" s="629"/>
      <c r="AN30" s="629"/>
      <c r="AO30" s="687"/>
      <c r="AP30" s="713" t="s">
        <v>304</v>
      </c>
      <c r="AQ30" s="714"/>
      <c r="AR30" s="714"/>
      <c r="AS30" s="714"/>
      <c r="AT30" s="719" t="s">
        <v>305</v>
      </c>
      <c r="AU30" s="230"/>
      <c r="AV30" s="230"/>
      <c r="AW30" s="230"/>
      <c r="AX30" s="722" t="s">
        <v>185</v>
      </c>
      <c r="AY30" s="723"/>
      <c r="AZ30" s="723"/>
      <c r="BA30" s="723"/>
      <c r="BB30" s="723"/>
      <c r="BC30" s="723"/>
      <c r="BD30" s="723"/>
      <c r="BE30" s="723"/>
      <c r="BF30" s="724"/>
      <c r="BG30" s="703">
        <v>99.2</v>
      </c>
      <c r="BH30" s="704"/>
      <c r="BI30" s="704"/>
      <c r="BJ30" s="704"/>
      <c r="BK30" s="704"/>
      <c r="BL30" s="704"/>
      <c r="BM30" s="705">
        <v>97.3</v>
      </c>
      <c r="BN30" s="704"/>
      <c r="BO30" s="704"/>
      <c r="BP30" s="704"/>
      <c r="BQ30" s="706"/>
      <c r="BR30" s="703">
        <v>99.2</v>
      </c>
      <c r="BS30" s="704"/>
      <c r="BT30" s="704"/>
      <c r="BU30" s="704"/>
      <c r="BV30" s="704"/>
      <c r="BW30" s="704"/>
      <c r="BX30" s="705">
        <v>97</v>
      </c>
      <c r="BY30" s="704"/>
      <c r="BZ30" s="704"/>
      <c r="CA30" s="704"/>
      <c r="CB30" s="706"/>
      <c r="CD30" s="709"/>
      <c r="CE30" s="710"/>
      <c r="CF30" s="667" t="s">
        <v>306</v>
      </c>
      <c r="CG30" s="664"/>
      <c r="CH30" s="664"/>
      <c r="CI30" s="664"/>
      <c r="CJ30" s="664"/>
      <c r="CK30" s="664"/>
      <c r="CL30" s="664"/>
      <c r="CM30" s="664"/>
      <c r="CN30" s="664"/>
      <c r="CO30" s="664"/>
      <c r="CP30" s="664"/>
      <c r="CQ30" s="665"/>
      <c r="CR30" s="623">
        <v>3676475</v>
      </c>
      <c r="CS30" s="626"/>
      <c r="CT30" s="626"/>
      <c r="CU30" s="626"/>
      <c r="CV30" s="626"/>
      <c r="CW30" s="626"/>
      <c r="CX30" s="626"/>
      <c r="CY30" s="627"/>
      <c r="CZ30" s="628">
        <v>9.9</v>
      </c>
      <c r="DA30" s="657"/>
      <c r="DB30" s="657"/>
      <c r="DC30" s="658"/>
      <c r="DD30" s="631">
        <v>3663320</v>
      </c>
      <c r="DE30" s="626"/>
      <c r="DF30" s="626"/>
      <c r="DG30" s="626"/>
      <c r="DH30" s="626"/>
      <c r="DI30" s="626"/>
      <c r="DJ30" s="626"/>
      <c r="DK30" s="627"/>
      <c r="DL30" s="631">
        <v>2674292</v>
      </c>
      <c r="DM30" s="626"/>
      <c r="DN30" s="626"/>
      <c r="DO30" s="626"/>
      <c r="DP30" s="626"/>
      <c r="DQ30" s="626"/>
      <c r="DR30" s="626"/>
      <c r="DS30" s="626"/>
      <c r="DT30" s="626"/>
      <c r="DU30" s="626"/>
      <c r="DV30" s="627"/>
      <c r="DW30" s="628">
        <v>13.6</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1608507</v>
      </c>
      <c r="S31" s="626"/>
      <c r="T31" s="626"/>
      <c r="U31" s="626"/>
      <c r="V31" s="626"/>
      <c r="W31" s="626"/>
      <c r="X31" s="626"/>
      <c r="Y31" s="627"/>
      <c r="Z31" s="685">
        <v>4.3</v>
      </c>
      <c r="AA31" s="685"/>
      <c r="AB31" s="685"/>
      <c r="AC31" s="685"/>
      <c r="AD31" s="686" t="s">
        <v>138</v>
      </c>
      <c r="AE31" s="686"/>
      <c r="AF31" s="686"/>
      <c r="AG31" s="686"/>
      <c r="AH31" s="686"/>
      <c r="AI31" s="686"/>
      <c r="AJ31" s="686"/>
      <c r="AK31" s="686"/>
      <c r="AL31" s="628" t="s">
        <v>235</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99.3</v>
      </c>
      <c r="BH31" s="624"/>
      <c r="BI31" s="624"/>
      <c r="BJ31" s="624"/>
      <c r="BK31" s="624"/>
      <c r="BL31" s="624"/>
      <c r="BM31" s="629">
        <v>98.1</v>
      </c>
      <c r="BN31" s="702"/>
      <c r="BO31" s="702"/>
      <c r="BP31" s="702"/>
      <c r="BQ31" s="663"/>
      <c r="BR31" s="701">
        <v>99.3</v>
      </c>
      <c r="BS31" s="624"/>
      <c r="BT31" s="624"/>
      <c r="BU31" s="624"/>
      <c r="BV31" s="624"/>
      <c r="BW31" s="624"/>
      <c r="BX31" s="629">
        <v>98</v>
      </c>
      <c r="BY31" s="702"/>
      <c r="BZ31" s="702"/>
      <c r="CA31" s="702"/>
      <c r="CB31" s="663"/>
      <c r="CD31" s="709"/>
      <c r="CE31" s="710"/>
      <c r="CF31" s="667" t="s">
        <v>310</v>
      </c>
      <c r="CG31" s="664"/>
      <c r="CH31" s="664"/>
      <c r="CI31" s="664"/>
      <c r="CJ31" s="664"/>
      <c r="CK31" s="664"/>
      <c r="CL31" s="664"/>
      <c r="CM31" s="664"/>
      <c r="CN31" s="664"/>
      <c r="CO31" s="664"/>
      <c r="CP31" s="664"/>
      <c r="CQ31" s="665"/>
      <c r="CR31" s="623">
        <v>96994</v>
      </c>
      <c r="CS31" s="624"/>
      <c r="CT31" s="624"/>
      <c r="CU31" s="624"/>
      <c r="CV31" s="624"/>
      <c r="CW31" s="624"/>
      <c r="CX31" s="624"/>
      <c r="CY31" s="625"/>
      <c r="CZ31" s="628">
        <v>0.3</v>
      </c>
      <c r="DA31" s="657"/>
      <c r="DB31" s="657"/>
      <c r="DC31" s="658"/>
      <c r="DD31" s="631">
        <v>96961</v>
      </c>
      <c r="DE31" s="624"/>
      <c r="DF31" s="624"/>
      <c r="DG31" s="624"/>
      <c r="DH31" s="624"/>
      <c r="DI31" s="624"/>
      <c r="DJ31" s="624"/>
      <c r="DK31" s="625"/>
      <c r="DL31" s="631">
        <v>96961</v>
      </c>
      <c r="DM31" s="624"/>
      <c r="DN31" s="624"/>
      <c r="DO31" s="624"/>
      <c r="DP31" s="624"/>
      <c r="DQ31" s="624"/>
      <c r="DR31" s="624"/>
      <c r="DS31" s="624"/>
      <c r="DT31" s="624"/>
      <c r="DU31" s="624"/>
      <c r="DV31" s="625"/>
      <c r="DW31" s="628">
        <v>0.5</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1264600</v>
      </c>
      <c r="S32" s="626"/>
      <c r="T32" s="626"/>
      <c r="U32" s="626"/>
      <c r="V32" s="626"/>
      <c r="W32" s="626"/>
      <c r="X32" s="626"/>
      <c r="Y32" s="627"/>
      <c r="Z32" s="685">
        <v>3.4</v>
      </c>
      <c r="AA32" s="685"/>
      <c r="AB32" s="685"/>
      <c r="AC32" s="685"/>
      <c r="AD32" s="686" t="s">
        <v>235</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99.1</v>
      </c>
      <c r="BH32" s="639"/>
      <c r="BI32" s="639"/>
      <c r="BJ32" s="639"/>
      <c r="BK32" s="639"/>
      <c r="BL32" s="639"/>
      <c r="BM32" s="683">
        <v>95.8</v>
      </c>
      <c r="BN32" s="639"/>
      <c r="BO32" s="639"/>
      <c r="BP32" s="639"/>
      <c r="BQ32" s="676"/>
      <c r="BR32" s="700">
        <v>99.1</v>
      </c>
      <c r="BS32" s="639"/>
      <c r="BT32" s="639"/>
      <c r="BU32" s="639"/>
      <c r="BV32" s="639"/>
      <c r="BW32" s="639"/>
      <c r="BX32" s="683">
        <v>95.3</v>
      </c>
      <c r="BY32" s="639"/>
      <c r="BZ32" s="639"/>
      <c r="CA32" s="639"/>
      <c r="CB32" s="676"/>
      <c r="CD32" s="711"/>
      <c r="CE32" s="712"/>
      <c r="CF32" s="667" t="s">
        <v>313</v>
      </c>
      <c r="CG32" s="664"/>
      <c r="CH32" s="664"/>
      <c r="CI32" s="664"/>
      <c r="CJ32" s="664"/>
      <c r="CK32" s="664"/>
      <c r="CL32" s="664"/>
      <c r="CM32" s="664"/>
      <c r="CN32" s="664"/>
      <c r="CO32" s="664"/>
      <c r="CP32" s="664"/>
      <c r="CQ32" s="665"/>
      <c r="CR32" s="623" t="s">
        <v>235</v>
      </c>
      <c r="CS32" s="626"/>
      <c r="CT32" s="626"/>
      <c r="CU32" s="626"/>
      <c r="CV32" s="626"/>
      <c r="CW32" s="626"/>
      <c r="CX32" s="626"/>
      <c r="CY32" s="627"/>
      <c r="CZ32" s="628" t="s">
        <v>235</v>
      </c>
      <c r="DA32" s="657"/>
      <c r="DB32" s="657"/>
      <c r="DC32" s="658"/>
      <c r="DD32" s="631" t="s">
        <v>235</v>
      </c>
      <c r="DE32" s="626"/>
      <c r="DF32" s="626"/>
      <c r="DG32" s="626"/>
      <c r="DH32" s="626"/>
      <c r="DI32" s="626"/>
      <c r="DJ32" s="626"/>
      <c r="DK32" s="627"/>
      <c r="DL32" s="631" t="s">
        <v>235</v>
      </c>
      <c r="DM32" s="626"/>
      <c r="DN32" s="626"/>
      <c r="DO32" s="626"/>
      <c r="DP32" s="626"/>
      <c r="DQ32" s="626"/>
      <c r="DR32" s="626"/>
      <c r="DS32" s="626"/>
      <c r="DT32" s="626"/>
      <c r="DU32" s="626"/>
      <c r="DV32" s="627"/>
      <c r="DW32" s="628" t="s">
        <v>235</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1180520</v>
      </c>
      <c r="S33" s="626"/>
      <c r="T33" s="626"/>
      <c r="U33" s="626"/>
      <c r="V33" s="626"/>
      <c r="W33" s="626"/>
      <c r="X33" s="626"/>
      <c r="Y33" s="627"/>
      <c r="Z33" s="685">
        <v>3.1</v>
      </c>
      <c r="AA33" s="685"/>
      <c r="AB33" s="685"/>
      <c r="AC33" s="685"/>
      <c r="AD33" s="686" t="s">
        <v>235</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16459924</v>
      </c>
      <c r="CS33" s="624"/>
      <c r="CT33" s="624"/>
      <c r="CU33" s="624"/>
      <c r="CV33" s="624"/>
      <c r="CW33" s="624"/>
      <c r="CX33" s="624"/>
      <c r="CY33" s="625"/>
      <c r="CZ33" s="628">
        <v>44.4</v>
      </c>
      <c r="DA33" s="657"/>
      <c r="DB33" s="657"/>
      <c r="DC33" s="658"/>
      <c r="DD33" s="631">
        <v>12441457</v>
      </c>
      <c r="DE33" s="624"/>
      <c r="DF33" s="624"/>
      <c r="DG33" s="624"/>
      <c r="DH33" s="624"/>
      <c r="DI33" s="624"/>
      <c r="DJ33" s="624"/>
      <c r="DK33" s="625"/>
      <c r="DL33" s="631">
        <v>9455726</v>
      </c>
      <c r="DM33" s="624"/>
      <c r="DN33" s="624"/>
      <c r="DO33" s="624"/>
      <c r="DP33" s="624"/>
      <c r="DQ33" s="624"/>
      <c r="DR33" s="624"/>
      <c r="DS33" s="624"/>
      <c r="DT33" s="624"/>
      <c r="DU33" s="624"/>
      <c r="DV33" s="625"/>
      <c r="DW33" s="628">
        <v>47.9</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416059</v>
      </c>
      <c r="S34" s="626"/>
      <c r="T34" s="626"/>
      <c r="U34" s="626"/>
      <c r="V34" s="626"/>
      <c r="W34" s="626"/>
      <c r="X34" s="626"/>
      <c r="Y34" s="627"/>
      <c r="Z34" s="685">
        <v>1.1000000000000001</v>
      </c>
      <c r="AA34" s="685"/>
      <c r="AB34" s="685"/>
      <c r="AC34" s="685"/>
      <c r="AD34" s="686" t="s">
        <v>235</v>
      </c>
      <c r="AE34" s="686"/>
      <c r="AF34" s="686"/>
      <c r="AG34" s="686"/>
      <c r="AH34" s="686"/>
      <c r="AI34" s="686"/>
      <c r="AJ34" s="686"/>
      <c r="AK34" s="686"/>
      <c r="AL34" s="628" t="s">
        <v>235</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4975051</v>
      </c>
      <c r="CS34" s="626"/>
      <c r="CT34" s="626"/>
      <c r="CU34" s="626"/>
      <c r="CV34" s="626"/>
      <c r="CW34" s="626"/>
      <c r="CX34" s="626"/>
      <c r="CY34" s="627"/>
      <c r="CZ34" s="628">
        <v>13.4</v>
      </c>
      <c r="DA34" s="657"/>
      <c r="DB34" s="657"/>
      <c r="DC34" s="658"/>
      <c r="DD34" s="631">
        <v>3951732</v>
      </c>
      <c r="DE34" s="626"/>
      <c r="DF34" s="626"/>
      <c r="DG34" s="626"/>
      <c r="DH34" s="626"/>
      <c r="DI34" s="626"/>
      <c r="DJ34" s="626"/>
      <c r="DK34" s="627"/>
      <c r="DL34" s="631">
        <v>3737650</v>
      </c>
      <c r="DM34" s="626"/>
      <c r="DN34" s="626"/>
      <c r="DO34" s="626"/>
      <c r="DP34" s="626"/>
      <c r="DQ34" s="626"/>
      <c r="DR34" s="626"/>
      <c r="DS34" s="626"/>
      <c r="DT34" s="626"/>
      <c r="DU34" s="626"/>
      <c r="DV34" s="627"/>
      <c r="DW34" s="628">
        <v>18.899999999999999</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3791200</v>
      </c>
      <c r="S35" s="626"/>
      <c r="T35" s="626"/>
      <c r="U35" s="626"/>
      <c r="V35" s="626"/>
      <c r="W35" s="626"/>
      <c r="X35" s="626"/>
      <c r="Y35" s="627"/>
      <c r="Z35" s="685">
        <v>10.1</v>
      </c>
      <c r="AA35" s="685"/>
      <c r="AB35" s="685"/>
      <c r="AC35" s="685"/>
      <c r="AD35" s="686" t="s">
        <v>138</v>
      </c>
      <c r="AE35" s="686"/>
      <c r="AF35" s="686"/>
      <c r="AG35" s="686"/>
      <c r="AH35" s="686"/>
      <c r="AI35" s="686"/>
      <c r="AJ35" s="686"/>
      <c r="AK35" s="686"/>
      <c r="AL35" s="628" t="s">
        <v>235</v>
      </c>
      <c r="AM35" s="629"/>
      <c r="AN35" s="629"/>
      <c r="AO35" s="687"/>
      <c r="AP35" s="234"/>
      <c r="AQ35" s="691" t="s">
        <v>321</v>
      </c>
      <c r="AR35" s="692"/>
      <c r="AS35" s="692"/>
      <c r="AT35" s="692"/>
      <c r="AU35" s="692"/>
      <c r="AV35" s="692"/>
      <c r="AW35" s="692"/>
      <c r="AX35" s="692"/>
      <c r="AY35" s="693"/>
      <c r="AZ35" s="688">
        <v>4487250</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137274</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90039</v>
      </c>
      <c r="CS35" s="624"/>
      <c r="CT35" s="624"/>
      <c r="CU35" s="624"/>
      <c r="CV35" s="624"/>
      <c r="CW35" s="624"/>
      <c r="CX35" s="624"/>
      <c r="CY35" s="625"/>
      <c r="CZ35" s="628">
        <v>0.2</v>
      </c>
      <c r="DA35" s="657"/>
      <c r="DB35" s="657"/>
      <c r="DC35" s="658"/>
      <c r="DD35" s="631">
        <v>87256</v>
      </c>
      <c r="DE35" s="624"/>
      <c r="DF35" s="624"/>
      <c r="DG35" s="624"/>
      <c r="DH35" s="624"/>
      <c r="DI35" s="624"/>
      <c r="DJ35" s="624"/>
      <c r="DK35" s="625"/>
      <c r="DL35" s="631">
        <v>87256</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235</v>
      </c>
      <c r="AA36" s="685"/>
      <c r="AB36" s="685"/>
      <c r="AC36" s="685"/>
      <c r="AD36" s="686" t="s">
        <v>235</v>
      </c>
      <c r="AE36" s="686"/>
      <c r="AF36" s="686"/>
      <c r="AG36" s="686"/>
      <c r="AH36" s="686"/>
      <c r="AI36" s="686"/>
      <c r="AJ36" s="686"/>
      <c r="AK36" s="686"/>
      <c r="AL36" s="628" t="s">
        <v>235</v>
      </c>
      <c r="AM36" s="629"/>
      <c r="AN36" s="629"/>
      <c r="AO36" s="687"/>
      <c r="AQ36" s="660" t="s">
        <v>325</v>
      </c>
      <c r="AR36" s="661"/>
      <c r="AS36" s="661"/>
      <c r="AT36" s="661"/>
      <c r="AU36" s="661"/>
      <c r="AV36" s="661"/>
      <c r="AW36" s="661"/>
      <c r="AX36" s="661"/>
      <c r="AY36" s="662"/>
      <c r="AZ36" s="623">
        <v>651762</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9197</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5149040</v>
      </c>
      <c r="CS36" s="626"/>
      <c r="CT36" s="626"/>
      <c r="CU36" s="626"/>
      <c r="CV36" s="626"/>
      <c r="CW36" s="626"/>
      <c r="CX36" s="626"/>
      <c r="CY36" s="627"/>
      <c r="CZ36" s="628">
        <v>13.9</v>
      </c>
      <c r="DA36" s="657"/>
      <c r="DB36" s="657"/>
      <c r="DC36" s="658"/>
      <c r="DD36" s="631">
        <v>4127586</v>
      </c>
      <c r="DE36" s="626"/>
      <c r="DF36" s="626"/>
      <c r="DG36" s="626"/>
      <c r="DH36" s="626"/>
      <c r="DI36" s="626"/>
      <c r="DJ36" s="626"/>
      <c r="DK36" s="627"/>
      <c r="DL36" s="631">
        <v>3027824</v>
      </c>
      <c r="DM36" s="626"/>
      <c r="DN36" s="626"/>
      <c r="DO36" s="626"/>
      <c r="DP36" s="626"/>
      <c r="DQ36" s="626"/>
      <c r="DR36" s="626"/>
      <c r="DS36" s="626"/>
      <c r="DT36" s="626"/>
      <c r="DU36" s="626"/>
      <c r="DV36" s="627"/>
      <c r="DW36" s="628">
        <v>15.3</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1198900</v>
      </c>
      <c r="S37" s="626"/>
      <c r="T37" s="626"/>
      <c r="U37" s="626"/>
      <c r="V37" s="626"/>
      <c r="W37" s="626"/>
      <c r="X37" s="626"/>
      <c r="Y37" s="627"/>
      <c r="Z37" s="685">
        <v>3.2</v>
      </c>
      <c r="AA37" s="685"/>
      <c r="AB37" s="685"/>
      <c r="AC37" s="685"/>
      <c r="AD37" s="686" t="s">
        <v>235</v>
      </c>
      <c r="AE37" s="686"/>
      <c r="AF37" s="686"/>
      <c r="AG37" s="686"/>
      <c r="AH37" s="686"/>
      <c r="AI37" s="686"/>
      <c r="AJ37" s="686"/>
      <c r="AK37" s="686"/>
      <c r="AL37" s="628" t="s">
        <v>235</v>
      </c>
      <c r="AM37" s="629"/>
      <c r="AN37" s="629"/>
      <c r="AO37" s="687"/>
      <c r="AQ37" s="660" t="s">
        <v>329</v>
      </c>
      <c r="AR37" s="661"/>
      <c r="AS37" s="661"/>
      <c r="AT37" s="661"/>
      <c r="AU37" s="661"/>
      <c r="AV37" s="661"/>
      <c r="AW37" s="661"/>
      <c r="AX37" s="661"/>
      <c r="AY37" s="662"/>
      <c r="AZ37" s="623">
        <v>303110</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12517</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2160399</v>
      </c>
      <c r="CS37" s="624"/>
      <c r="CT37" s="624"/>
      <c r="CU37" s="624"/>
      <c r="CV37" s="624"/>
      <c r="CW37" s="624"/>
      <c r="CX37" s="624"/>
      <c r="CY37" s="625"/>
      <c r="CZ37" s="628">
        <v>5.8</v>
      </c>
      <c r="DA37" s="657"/>
      <c r="DB37" s="657"/>
      <c r="DC37" s="658"/>
      <c r="DD37" s="631">
        <v>2160399</v>
      </c>
      <c r="DE37" s="624"/>
      <c r="DF37" s="624"/>
      <c r="DG37" s="624"/>
      <c r="DH37" s="624"/>
      <c r="DI37" s="624"/>
      <c r="DJ37" s="624"/>
      <c r="DK37" s="625"/>
      <c r="DL37" s="631">
        <v>2074622</v>
      </c>
      <c r="DM37" s="624"/>
      <c r="DN37" s="624"/>
      <c r="DO37" s="624"/>
      <c r="DP37" s="624"/>
      <c r="DQ37" s="624"/>
      <c r="DR37" s="624"/>
      <c r="DS37" s="624"/>
      <c r="DT37" s="624"/>
      <c r="DU37" s="624"/>
      <c r="DV37" s="625"/>
      <c r="DW37" s="628">
        <v>10.5</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37648347</v>
      </c>
      <c r="S38" s="675"/>
      <c r="T38" s="675"/>
      <c r="U38" s="675"/>
      <c r="V38" s="675"/>
      <c r="W38" s="675"/>
      <c r="X38" s="675"/>
      <c r="Y38" s="680"/>
      <c r="Z38" s="681">
        <v>100</v>
      </c>
      <c r="AA38" s="681"/>
      <c r="AB38" s="681"/>
      <c r="AC38" s="681"/>
      <c r="AD38" s="682">
        <v>18534122</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v>145758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20040</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3595703</v>
      </c>
      <c r="CS38" s="626"/>
      <c r="CT38" s="626"/>
      <c r="CU38" s="626"/>
      <c r="CV38" s="626"/>
      <c r="CW38" s="626"/>
      <c r="CX38" s="626"/>
      <c r="CY38" s="627"/>
      <c r="CZ38" s="628">
        <v>9.6999999999999993</v>
      </c>
      <c r="DA38" s="657"/>
      <c r="DB38" s="657"/>
      <c r="DC38" s="658"/>
      <c r="DD38" s="631">
        <v>2983381</v>
      </c>
      <c r="DE38" s="626"/>
      <c r="DF38" s="626"/>
      <c r="DG38" s="626"/>
      <c r="DH38" s="626"/>
      <c r="DI38" s="626"/>
      <c r="DJ38" s="626"/>
      <c r="DK38" s="627"/>
      <c r="DL38" s="631">
        <v>2602996</v>
      </c>
      <c r="DM38" s="626"/>
      <c r="DN38" s="626"/>
      <c r="DO38" s="626"/>
      <c r="DP38" s="626"/>
      <c r="DQ38" s="626"/>
      <c r="DR38" s="626"/>
      <c r="DS38" s="626"/>
      <c r="DT38" s="626"/>
      <c r="DU38" s="626"/>
      <c r="DV38" s="627"/>
      <c r="DW38" s="628">
        <v>13.2</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v>28040</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96</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2202833</v>
      </c>
      <c r="CS39" s="624"/>
      <c r="CT39" s="624"/>
      <c r="CU39" s="624"/>
      <c r="CV39" s="624"/>
      <c r="CW39" s="624"/>
      <c r="CX39" s="624"/>
      <c r="CY39" s="625"/>
      <c r="CZ39" s="628">
        <v>5.9</v>
      </c>
      <c r="DA39" s="657"/>
      <c r="DB39" s="657"/>
      <c r="DC39" s="658"/>
      <c r="DD39" s="631">
        <v>1288144</v>
      </c>
      <c r="DE39" s="624"/>
      <c r="DF39" s="624"/>
      <c r="DG39" s="624"/>
      <c r="DH39" s="624"/>
      <c r="DI39" s="624"/>
      <c r="DJ39" s="624"/>
      <c r="DK39" s="625"/>
      <c r="DL39" s="631" t="s">
        <v>235</v>
      </c>
      <c r="DM39" s="624"/>
      <c r="DN39" s="624"/>
      <c r="DO39" s="624"/>
      <c r="DP39" s="624"/>
      <c r="DQ39" s="624"/>
      <c r="DR39" s="624"/>
      <c r="DS39" s="624"/>
      <c r="DT39" s="624"/>
      <c r="DU39" s="624"/>
      <c r="DV39" s="625"/>
      <c r="DW39" s="628" t="s">
        <v>235</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821187</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235</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447258</v>
      </c>
      <c r="CS40" s="626"/>
      <c r="CT40" s="626"/>
      <c r="CU40" s="626"/>
      <c r="CV40" s="626"/>
      <c r="CW40" s="626"/>
      <c r="CX40" s="626"/>
      <c r="CY40" s="627"/>
      <c r="CZ40" s="628">
        <v>1.2</v>
      </c>
      <c r="DA40" s="657"/>
      <c r="DB40" s="657"/>
      <c r="DC40" s="658"/>
      <c r="DD40" s="631">
        <v>3358</v>
      </c>
      <c r="DE40" s="626"/>
      <c r="DF40" s="626"/>
      <c r="DG40" s="626"/>
      <c r="DH40" s="626"/>
      <c r="DI40" s="626"/>
      <c r="DJ40" s="626"/>
      <c r="DK40" s="627"/>
      <c r="DL40" s="631" t="s">
        <v>235</v>
      </c>
      <c r="DM40" s="626"/>
      <c r="DN40" s="626"/>
      <c r="DO40" s="626"/>
      <c r="DP40" s="626"/>
      <c r="DQ40" s="626"/>
      <c r="DR40" s="626"/>
      <c r="DS40" s="626"/>
      <c r="DT40" s="626"/>
      <c r="DU40" s="626"/>
      <c r="DV40" s="627"/>
      <c r="DW40" s="628" t="s">
        <v>235</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2537393</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338</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235</v>
      </c>
      <c r="DA41" s="657"/>
      <c r="DB41" s="657"/>
      <c r="DC41" s="658"/>
      <c r="DD41" s="631" t="s">
        <v>235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4128985</v>
      </c>
      <c r="CS42" s="626"/>
      <c r="CT42" s="626"/>
      <c r="CU42" s="626"/>
      <c r="CV42" s="626"/>
      <c r="CW42" s="626"/>
      <c r="CX42" s="626"/>
      <c r="CY42" s="627"/>
      <c r="CZ42" s="628">
        <v>11.1</v>
      </c>
      <c r="DA42" s="629"/>
      <c r="DB42" s="629"/>
      <c r="DC42" s="630"/>
      <c r="DD42" s="631">
        <v>1123163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44910</v>
      </c>
      <c r="CS43" s="624"/>
      <c r="CT43" s="624"/>
      <c r="CU43" s="624"/>
      <c r="CV43" s="624"/>
      <c r="CW43" s="624"/>
      <c r="CX43" s="624"/>
      <c r="CY43" s="625"/>
      <c r="CZ43" s="628">
        <v>0.1</v>
      </c>
      <c r="DA43" s="657"/>
      <c r="DB43" s="657"/>
      <c r="DC43" s="658"/>
      <c r="DD43" s="631">
        <v>44910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302</v>
      </c>
      <c r="CE44" s="652"/>
      <c r="CF44" s="620" t="s">
        <v>351</v>
      </c>
      <c r="CG44" s="621"/>
      <c r="CH44" s="621"/>
      <c r="CI44" s="621"/>
      <c r="CJ44" s="621"/>
      <c r="CK44" s="621"/>
      <c r="CL44" s="621"/>
      <c r="CM44" s="621"/>
      <c r="CN44" s="621"/>
      <c r="CO44" s="621"/>
      <c r="CP44" s="621"/>
      <c r="CQ44" s="622"/>
      <c r="CR44" s="623">
        <v>4032027</v>
      </c>
      <c r="CS44" s="626"/>
      <c r="CT44" s="626"/>
      <c r="CU44" s="626"/>
      <c r="CV44" s="626"/>
      <c r="CW44" s="626"/>
      <c r="CX44" s="626"/>
      <c r="CY44" s="627"/>
      <c r="CZ44" s="628">
        <v>10.9</v>
      </c>
      <c r="DA44" s="629"/>
      <c r="DB44" s="629"/>
      <c r="DC44" s="630"/>
      <c r="DD44" s="631">
        <v>1096521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1744280</v>
      </c>
      <c r="CS45" s="624"/>
      <c r="CT45" s="624"/>
      <c r="CU45" s="624"/>
      <c r="CV45" s="624"/>
      <c r="CW45" s="624"/>
      <c r="CX45" s="624"/>
      <c r="CY45" s="625"/>
      <c r="CZ45" s="628">
        <v>4.7</v>
      </c>
      <c r="DA45" s="657"/>
      <c r="DB45" s="657"/>
      <c r="DC45" s="658"/>
      <c r="DD45" s="631">
        <v>167127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2228506</v>
      </c>
      <c r="CS46" s="626"/>
      <c r="CT46" s="626"/>
      <c r="CU46" s="626"/>
      <c r="CV46" s="626"/>
      <c r="CW46" s="626"/>
      <c r="CX46" s="626"/>
      <c r="CY46" s="627"/>
      <c r="CZ46" s="628">
        <v>6</v>
      </c>
      <c r="DA46" s="629"/>
      <c r="DB46" s="629"/>
      <c r="DC46" s="630"/>
      <c r="DD46" s="631">
        <v>912553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v>96958</v>
      </c>
      <c r="CS47" s="624"/>
      <c r="CT47" s="624"/>
      <c r="CU47" s="624"/>
      <c r="CV47" s="624"/>
      <c r="CW47" s="624"/>
      <c r="CX47" s="624"/>
      <c r="CY47" s="625"/>
      <c r="CZ47" s="628">
        <v>0.3</v>
      </c>
      <c r="DA47" s="657"/>
      <c r="DB47" s="657"/>
      <c r="DC47" s="658"/>
      <c r="DD47" s="631">
        <v>26642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235</v>
      </c>
      <c r="CS48" s="626"/>
      <c r="CT48" s="626"/>
      <c r="CU48" s="626"/>
      <c r="CV48" s="626"/>
      <c r="CW48" s="626"/>
      <c r="CX48" s="626"/>
      <c r="CY48" s="627"/>
      <c r="CZ48" s="628" t="s">
        <v>235</v>
      </c>
      <c r="DA48" s="629"/>
      <c r="DB48" s="629"/>
      <c r="DC48" s="630"/>
      <c r="DD48" s="631" t="s">
        <v>235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37092703</v>
      </c>
      <c r="CS49" s="639"/>
      <c r="CT49" s="639"/>
      <c r="CU49" s="639"/>
      <c r="CV49" s="639"/>
      <c r="CW49" s="639"/>
      <c r="CX49" s="639"/>
      <c r="CY49" s="640"/>
      <c r="CZ49" s="641">
        <v>100</v>
      </c>
      <c r="DA49" s="642"/>
      <c r="DB49" s="642"/>
      <c r="DC49" s="643"/>
      <c r="DD49" s="644">
        <v>23298358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T/ytOYBMj5ZSX7ukDcia1aI6N2k14n4gb1xtAgh8bDRfetLenMToUhEAoz7+GrYcdQ2XBjTHT9emu73L4RiFw==" saltValue="zDoVfOYomhY0YSQFoGkc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K33" sqref="AK33:AO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37679</v>
      </c>
      <c r="R7" s="1156"/>
      <c r="S7" s="1156"/>
      <c r="T7" s="1156"/>
      <c r="U7" s="1156"/>
      <c r="V7" s="1156">
        <v>37130</v>
      </c>
      <c r="W7" s="1156"/>
      <c r="X7" s="1156"/>
      <c r="Y7" s="1156"/>
      <c r="Z7" s="1156"/>
      <c r="AA7" s="1156">
        <v>549</v>
      </c>
      <c r="AB7" s="1156"/>
      <c r="AC7" s="1156"/>
      <c r="AD7" s="1156"/>
      <c r="AE7" s="1157"/>
      <c r="AF7" s="1158">
        <v>433</v>
      </c>
      <c r="AG7" s="1159"/>
      <c r="AH7" s="1159"/>
      <c r="AI7" s="1159"/>
      <c r="AJ7" s="1160"/>
      <c r="AK7" s="1142">
        <v>1265</v>
      </c>
      <c r="AL7" s="1143"/>
      <c r="AM7" s="1143"/>
      <c r="AN7" s="1143"/>
      <c r="AO7" s="1143"/>
      <c r="AP7" s="1143">
        <v>25872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584</v>
      </c>
      <c r="BT7" s="1147"/>
      <c r="BU7" s="1147"/>
      <c r="BV7" s="1147"/>
      <c r="BW7" s="1147"/>
      <c r="BX7" s="1147"/>
      <c r="BY7" s="1147"/>
      <c r="BZ7" s="1147"/>
      <c r="CA7" s="1147"/>
      <c r="CB7" s="1147"/>
      <c r="CC7" s="1147"/>
      <c r="CD7" s="1147"/>
      <c r="CE7" s="1147"/>
      <c r="CF7" s="1147"/>
      <c r="CG7" s="1148"/>
      <c r="CH7" s="1139">
        <v>-7</v>
      </c>
      <c r="CI7" s="1140"/>
      <c r="CJ7" s="1140"/>
      <c r="CK7" s="1140"/>
      <c r="CL7" s="1141"/>
      <c r="CM7" s="1139">
        <v>233</v>
      </c>
      <c r="CN7" s="1140"/>
      <c r="CO7" s="1140"/>
      <c r="CP7" s="1140"/>
      <c r="CQ7" s="1141"/>
      <c r="CR7" s="1139">
        <v>10</v>
      </c>
      <c r="CS7" s="1140"/>
      <c r="CT7" s="1140"/>
      <c r="CU7" s="1140"/>
      <c r="CV7" s="1141"/>
      <c r="CW7" s="1139" t="s">
        <v>585</v>
      </c>
      <c r="CX7" s="1140"/>
      <c r="CY7" s="1140"/>
      <c r="CZ7" s="1140"/>
      <c r="DA7" s="1141"/>
      <c r="DB7" s="1139" t="s">
        <v>587</v>
      </c>
      <c r="DC7" s="1140"/>
      <c r="DD7" s="1140"/>
      <c r="DE7" s="1140"/>
      <c r="DF7" s="1141"/>
      <c r="DG7" s="1139" t="s">
        <v>588</v>
      </c>
      <c r="DH7" s="1140"/>
      <c r="DI7" s="1140"/>
      <c r="DJ7" s="1140"/>
      <c r="DK7" s="1141"/>
      <c r="DL7" s="1139" t="s">
        <v>590</v>
      </c>
      <c r="DM7" s="1140"/>
      <c r="DN7" s="1140"/>
      <c r="DO7" s="1140"/>
      <c r="DP7" s="1141"/>
      <c r="DQ7" s="1139" t="s">
        <v>592</v>
      </c>
      <c r="DR7" s="1140"/>
      <c r="DS7" s="1140"/>
      <c r="DT7" s="1140"/>
      <c r="DU7" s="1141"/>
      <c r="DV7" s="1166"/>
      <c r="DW7" s="1167"/>
      <c r="DX7" s="1167"/>
      <c r="DY7" s="1167"/>
      <c r="DZ7" s="1168"/>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10</v>
      </c>
      <c r="R8" s="1095"/>
      <c r="S8" s="1095"/>
      <c r="T8" s="1095"/>
      <c r="U8" s="1095"/>
      <c r="V8" s="1095">
        <v>3</v>
      </c>
      <c r="W8" s="1095"/>
      <c r="X8" s="1095"/>
      <c r="Y8" s="1095"/>
      <c r="Z8" s="1095"/>
      <c r="AA8" s="1095">
        <v>7</v>
      </c>
      <c r="AB8" s="1095"/>
      <c r="AC8" s="1095"/>
      <c r="AD8" s="1095"/>
      <c r="AE8" s="1096"/>
      <c r="AF8" s="1070">
        <v>7</v>
      </c>
      <c r="AG8" s="1071"/>
      <c r="AH8" s="1071"/>
      <c r="AI8" s="1071"/>
      <c r="AJ8" s="1072"/>
      <c r="AK8" s="1137" t="s">
        <v>585</v>
      </c>
      <c r="AL8" s="1138"/>
      <c r="AM8" s="1138"/>
      <c r="AN8" s="1138"/>
      <c r="AO8" s="1138"/>
      <c r="AP8" s="1138">
        <v>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589</v>
      </c>
      <c r="BT8" s="1066"/>
      <c r="BU8" s="1066"/>
      <c r="BV8" s="1066"/>
      <c r="BW8" s="1066"/>
      <c r="BX8" s="1066"/>
      <c r="BY8" s="1066"/>
      <c r="BZ8" s="1066"/>
      <c r="CA8" s="1066"/>
      <c r="CB8" s="1066"/>
      <c r="CC8" s="1066"/>
      <c r="CD8" s="1066"/>
      <c r="CE8" s="1066"/>
      <c r="CF8" s="1066"/>
      <c r="CG8" s="1067"/>
      <c r="CH8" s="1040">
        <v>0</v>
      </c>
      <c r="CI8" s="1041"/>
      <c r="CJ8" s="1041"/>
      <c r="CK8" s="1041"/>
      <c r="CL8" s="1042"/>
      <c r="CM8" s="1040">
        <v>-274</v>
      </c>
      <c r="CN8" s="1041"/>
      <c r="CO8" s="1041"/>
      <c r="CP8" s="1041"/>
      <c r="CQ8" s="1042"/>
      <c r="CR8" s="1040">
        <v>5</v>
      </c>
      <c r="CS8" s="1041"/>
      <c r="CT8" s="1041"/>
      <c r="CU8" s="1041"/>
      <c r="CV8" s="1042"/>
      <c r="CW8" s="1040" t="s">
        <v>586</v>
      </c>
      <c r="CX8" s="1041"/>
      <c r="CY8" s="1041"/>
      <c r="CZ8" s="1041"/>
      <c r="DA8" s="1042"/>
      <c r="DB8" s="1040">
        <v>337</v>
      </c>
      <c r="DC8" s="1041"/>
      <c r="DD8" s="1041"/>
      <c r="DE8" s="1041"/>
      <c r="DF8" s="1042"/>
      <c r="DG8" s="1040">
        <v>103</v>
      </c>
      <c r="DH8" s="1041"/>
      <c r="DI8" s="1041"/>
      <c r="DJ8" s="1041"/>
      <c r="DK8" s="1042"/>
      <c r="DL8" s="1040" t="s">
        <v>591</v>
      </c>
      <c r="DM8" s="1041"/>
      <c r="DN8" s="1041"/>
      <c r="DO8" s="1041"/>
      <c r="DP8" s="1042"/>
      <c r="DQ8" s="1040" t="s">
        <v>585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v>37648</v>
      </c>
      <c r="R23" s="1120"/>
      <c r="S23" s="1120"/>
      <c r="T23" s="1120"/>
      <c r="U23" s="1120"/>
      <c r="V23" s="1119">
        <v>37093</v>
      </c>
      <c r="W23" s="1120"/>
      <c r="X23" s="1120"/>
      <c r="Y23" s="1120"/>
      <c r="Z23" s="1120"/>
      <c r="AA23" s="1120">
        <v>556</v>
      </c>
      <c r="AB23" s="1120"/>
      <c r="AC23" s="1120"/>
      <c r="AD23" s="1120"/>
      <c r="AE23" s="1121"/>
      <c r="AF23" s="1122">
        <v>440</v>
      </c>
      <c r="AG23" s="1120"/>
      <c r="AH23" s="1120"/>
      <c r="AI23" s="1120"/>
      <c r="AJ23" s="1123"/>
      <c r="AK23" s="1124"/>
      <c r="AL23" s="1125"/>
      <c r="AM23" s="1125"/>
      <c r="AN23" s="1125"/>
      <c r="AO23" s="1125"/>
      <c r="AP23" s="1120">
        <v>25873</v>
      </c>
      <c r="AQ23" s="1120"/>
      <c r="AR23" s="1120"/>
      <c r="AS23" s="1120"/>
      <c r="AT23" s="1120"/>
      <c r="AU23" s="1126"/>
      <c r="AV23" s="1126"/>
      <c r="AW23" s="1126"/>
      <c r="AX23" s="1126"/>
      <c r="AY23" s="1127"/>
      <c r="AZ23" s="1116" t="s">
        <v>235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394</v>
      </c>
      <c r="C28" s="1102"/>
      <c r="D28" s="1102"/>
      <c r="E28" s="1102"/>
      <c r="F28" s="1102"/>
      <c r="G28" s="1102"/>
      <c r="H28" s="1102"/>
      <c r="I28" s="1102"/>
      <c r="J28" s="1102"/>
      <c r="K28" s="1102"/>
      <c r="L28" s="1102"/>
      <c r="M28" s="1102"/>
      <c r="N28" s="1102"/>
      <c r="O28" s="1102"/>
      <c r="P28" s="1103"/>
      <c r="Q28" s="1104">
        <v>10083</v>
      </c>
      <c r="R28" s="1105"/>
      <c r="S28" s="1105"/>
      <c r="T28" s="1105"/>
      <c r="U28" s="1105"/>
      <c r="V28" s="1105">
        <v>9945</v>
      </c>
      <c r="W28" s="1105"/>
      <c r="X28" s="1105"/>
      <c r="Y28" s="1105"/>
      <c r="Z28" s="1105"/>
      <c r="AA28" s="1105">
        <v>137</v>
      </c>
      <c r="AB28" s="1105"/>
      <c r="AC28" s="1105"/>
      <c r="AD28" s="1105"/>
      <c r="AE28" s="1106"/>
      <c r="AF28" s="1107">
        <v>137</v>
      </c>
      <c r="AG28" s="1105"/>
      <c r="AH28" s="1105"/>
      <c r="AI28" s="1105"/>
      <c r="AJ28" s="1108"/>
      <c r="AK28" s="1109">
        <v>791</v>
      </c>
      <c r="AL28" s="1097"/>
      <c r="AM28" s="1097"/>
      <c r="AN28" s="1097"/>
      <c r="AO28" s="1097"/>
      <c r="AP28" s="1097" t="s">
        <v>561</v>
      </c>
      <c r="AQ28" s="1097"/>
      <c r="AR28" s="1097"/>
      <c r="AS28" s="1097"/>
      <c r="AT28" s="1097"/>
      <c r="AU28" s="1097" t="s">
        <v>608</v>
      </c>
      <c r="AV28" s="1097"/>
      <c r="AW28" s="1097"/>
      <c r="AX28" s="1097"/>
      <c r="AY28" s="1097"/>
      <c r="AZ28" s="1098" t="s">
        <v>610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395</v>
      </c>
      <c r="C29" s="1089"/>
      <c r="D29" s="1089"/>
      <c r="E29" s="1089"/>
      <c r="F29" s="1089"/>
      <c r="G29" s="1089"/>
      <c r="H29" s="1089"/>
      <c r="I29" s="1089"/>
      <c r="J29" s="1089"/>
      <c r="K29" s="1089"/>
      <c r="L29" s="1089"/>
      <c r="M29" s="1089"/>
      <c r="N29" s="1089"/>
      <c r="O29" s="1089"/>
      <c r="P29" s="1090"/>
      <c r="Q29" s="1094">
        <v>85</v>
      </c>
      <c r="R29" s="1095"/>
      <c r="S29" s="1095"/>
      <c r="T29" s="1095"/>
      <c r="U29" s="1095"/>
      <c r="V29" s="1095">
        <v>84</v>
      </c>
      <c r="W29" s="1095"/>
      <c r="X29" s="1095"/>
      <c r="Y29" s="1095"/>
      <c r="Z29" s="1095"/>
      <c r="AA29" s="1095">
        <v>1</v>
      </c>
      <c r="AB29" s="1095"/>
      <c r="AC29" s="1095"/>
      <c r="AD29" s="1095"/>
      <c r="AE29" s="1096"/>
      <c r="AF29" s="1070">
        <v>1</v>
      </c>
      <c r="AG29" s="1071"/>
      <c r="AH29" s="1071"/>
      <c r="AI29" s="1071"/>
      <c r="AJ29" s="1072"/>
      <c r="AK29" s="1031">
        <v>30</v>
      </c>
      <c r="AL29" s="1022"/>
      <c r="AM29" s="1022"/>
      <c r="AN29" s="1022"/>
      <c r="AO29" s="1022"/>
      <c r="AP29" s="1022">
        <v>8</v>
      </c>
      <c r="AQ29" s="1022"/>
      <c r="AR29" s="1022"/>
      <c r="AS29" s="1022"/>
      <c r="AT29" s="1022"/>
      <c r="AU29" s="1022" t="s">
        <v>608</v>
      </c>
      <c r="AV29" s="1022"/>
      <c r="AW29" s="1022"/>
      <c r="AX29" s="1022"/>
      <c r="AY29" s="1022"/>
      <c r="AZ29" s="1093" t="s">
        <v>612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396</v>
      </c>
      <c r="C30" s="1089"/>
      <c r="D30" s="1089"/>
      <c r="E30" s="1089"/>
      <c r="F30" s="1089"/>
      <c r="G30" s="1089"/>
      <c r="H30" s="1089"/>
      <c r="I30" s="1089"/>
      <c r="J30" s="1089"/>
      <c r="K30" s="1089"/>
      <c r="L30" s="1089"/>
      <c r="M30" s="1089"/>
      <c r="N30" s="1089"/>
      <c r="O30" s="1089"/>
      <c r="P30" s="1090"/>
      <c r="Q30" s="1094">
        <v>1578</v>
      </c>
      <c r="R30" s="1095"/>
      <c r="S30" s="1095"/>
      <c r="T30" s="1095"/>
      <c r="U30" s="1095"/>
      <c r="V30" s="1095">
        <v>1531</v>
      </c>
      <c r="W30" s="1095"/>
      <c r="X30" s="1095"/>
      <c r="Y30" s="1095"/>
      <c r="Z30" s="1095"/>
      <c r="AA30" s="1095">
        <v>47</v>
      </c>
      <c r="AB30" s="1095"/>
      <c r="AC30" s="1095"/>
      <c r="AD30" s="1095"/>
      <c r="AE30" s="1096"/>
      <c r="AF30" s="1070">
        <v>47</v>
      </c>
      <c r="AG30" s="1071"/>
      <c r="AH30" s="1071"/>
      <c r="AI30" s="1071"/>
      <c r="AJ30" s="1072"/>
      <c r="AK30" s="1031">
        <v>323</v>
      </c>
      <c r="AL30" s="1022"/>
      <c r="AM30" s="1022"/>
      <c r="AN30" s="1022"/>
      <c r="AO30" s="1022"/>
      <c r="AP30" s="1022" t="s">
        <v>562</v>
      </c>
      <c r="AQ30" s="1022"/>
      <c r="AR30" s="1022"/>
      <c r="AS30" s="1022"/>
      <c r="AT30" s="1022"/>
      <c r="AU30" s="1022" t="s">
        <v>609</v>
      </c>
      <c r="AV30" s="1022"/>
      <c r="AW30" s="1022"/>
      <c r="AX30" s="1022"/>
      <c r="AY30" s="1022"/>
      <c r="AZ30" s="1093" t="s">
        <v>613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397</v>
      </c>
      <c r="C31" s="1089"/>
      <c r="D31" s="1089"/>
      <c r="E31" s="1089"/>
      <c r="F31" s="1089"/>
      <c r="G31" s="1089"/>
      <c r="H31" s="1089"/>
      <c r="I31" s="1089"/>
      <c r="J31" s="1089"/>
      <c r="K31" s="1089"/>
      <c r="L31" s="1089"/>
      <c r="M31" s="1089"/>
      <c r="N31" s="1089"/>
      <c r="O31" s="1089"/>
      <c r="P31" s="1090"/>
      <c r="Q31" s="1094">
        <v>7853</v>
      </c>
      <c r="R31" s="1095"/>
      <c r="S31" s="1095"/>
      <c r="T31" s="1095"/>
      <c r="U31" s="1095"/>
      <c r="V31" s="1095">
        <v>7643</v>
      </c>
      <c r="W31" s="1095"/>
      <c r="X31" s="1095"/>
      <c r="Y31" s="1095"/>
      <c r="Z31" s="1095"/>
      <c r="AA31" s="1095">
        <v>210</v>
      </c>
      <c r="AB31" s="1095"/>
      <c r="AC31" s="1095"/>
      <c r="AD31" s="1095"/>
      <c r="AE31" s="1096"/>
      <c r="AF31" s="1070">
        <v>210</v>
      </c>
      <c r="AG31" s="1071"/>
      <c r="AH31" s="1071"/>
      <c r="AI31" s="1071"/>
      <c r="AJ31" s="1072"/>
      <c r="AK31" s="1031">
        <v>1131</v>
      </c>
      <c r="AL31" s="1022"/>
      <c r="AM31" s="1022"/>
      <c r="AN31" s="1022"/>
      <c r="AO31" s="1022"/>
      <c r="AP31" s="1022" t="s">
        <v>561</v>
      </c>
      <c r="AQ31" s="1022"/>
      <c r="AR31" s="1022"/>
      <c r="AS31" s="1022"/>
      <c r="AT31" s="1022"/>
      <c r="AU31" s="1022" t="s">
        <v>610</v>
      </c>
      <c r="AV31" s="1022"/>
      <c r="AW31" s="1022"/>
      <c r="AX31" s="1022"/>
      <c r="AY31" s="1022"/>
      <c r="AZ31" s="1093" t="s">
        <v>612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398</v>
      </c>
      <c r="C32" s="1089"/>
      <c r="D32" s="1089"/>
      <c r="E32" s="1089"/>
      <c r="F32" s="1089"/>
      <c r="G32" s="1089"/>
      <c r="H32" s="1089"/>
      <c r="I32" s="1089"/>
      <c r="J32" s="1089"/>
      <c r="K32" s="1089"/>
      <c r="L32" s="1089"/>
      <c r="M32" s="1089"/>
      <c r="N32" s="1089"/>
      <c r="O32" s="1089"/>
      <c r="P32" s="1090"/>
      <c r="Q32" s="1094">
        <v>13</v>
      </c>
      <c r="R32" s="1095"/>
      <c r="S32" s="1095"/>
      <c r="T32" s="1095"/>
      <c r="U32" s="1095"/>
      <c r="V32" s="1095">
        <v>13</v>
      </c>
      <c r="W32" s="1095"/>
      <c r="X32" s="1095"/>
      <c r="Y32" s="1095"/>
      <c r="Z32" s="1095"/>
      <c r="AA32" s="1095" t="s">
        <v>560</v>
      </c>
      <c r="AB32" s="1095"/>
      <c r="AC32" s="1095"/>
      <c r="AD32" s="1095"/>
      <c r="AE32" s="1096"/>
      <c r="AF32" s="1070" t="s">
        <v>235</v>
      </c>
      <c r="AG32" s="1071"/>
      <c r="AH32" s="1071"/>
      <c r="AI32" s="1071"/>
      <c r="AJ32" s="1072"/>
      <c r="AK32" s="1031" t="s">
        <v>621</v>
      </c>
      <c r="AL32" s="1022"/>
      <c r="AM32" s="1022"/>
      <c r="AN32" s="1022"/>
      <c r="AO32" s="1022"/>
      <c r="AP32" s="1022" t="s">
        <v>559</v>
      </c>
      <c r="AQ32" s="1022"/>
      <c r="AR32" s="1022"/>
      <c r="AS32" s="1022"/>
      <c r="AT32" s="1022"/>
      <c r="AU32" s="1022" t="s">
        <v>611</v>
      </c>
      <c r="AV32" s="1022"/>
      <c r="AW32" s="1022"/>
      <c r="AX32" s="1022"/>
      <c r="AY32" s="1022"/>
      <c r="AZ32" s="1093" t="s">
        <v>608</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399</v>
      </c>
      <c r="C33" s="1089"/>
      <c r="D33" s="1089"/>
      <c r="E33" s="1089"/>
      <c r="F33" s="1089"/>
      <c r="G33" s="1089"/>
      <c r="H33" s="1089"/>
      <c r="I33" s="1089"/>
      <c r="J33" s="1089"/>
      <c r="K33" s="1089"/>
      <c r="L33" s="1089"/>
      <c r="M33" s="1089"/>
      <c r="N33" s="1089"/>
      <c r="O33" s="1089"/>
      <c r="P33" s="1090"/>
      <c r="Q33" s="1094">
        <v>2742</v>
      </c>
      <c r="R33" s="1095"/>
      <c r="S33" s="1095"/>
      <c r="T33" s="1095"/>
      <c r="U33" s="1095"/>
      <c r="V33" s="1095">
        <v>2238</v>
      </c>
      <c r="W33" s="1095"/>
      <c r="X33" s="1095"/>
      <c r="Y33" s="1095"/>
      <c r="Z33" s="1095"/>
      <c r="AA33" s="1095">
        <v>504</v>
      </c>
      <c r="AB33" s="1095"/>
      <c r="AC33" s="1095"/>
      <c r="AD33" s="1095"/>
      <c r="AE33" s="1096"/>
      <c r="AF33" s="1070">
        <v>1359</v>
      </c>
      <c r="AG33" s="1071"/>
      <c r="AH33" s="1071"/>
      <c r="AI33" s="1071"/>
      <c r="AJ33" s="1072"/>
      <c r="AK33" s="1031">
        <v>588</v>
      </c>
      <c r="AL33" s="1022"/>
      <c r="AM33" s="1022"/>
      <c r="AN33" s="1022"/>
      <c r="AO33" s="1022"/>
      <c r="AP33" s="1022">
        <v>9094</v>
      </c>
      <c r="AQ33" s="1022"/>
      <c r="AR33" s="1022"/>
      <c r="AS33" s="1022"/>
      <c r="AT33" s="1022"/>
      <c r="AU33" s="1022">
        <v>2819</v>
      </c>
      <c r="AV33" s="1022"/>
      <c r="AW33" s="1022"/>
      <c r="AX33" s="1022"/>
      <c r="AY33" s="1022"/>
      <c r="AZ33" s="1093" t="s">
        <v>562</v>
      </c>
      <c r="BA33" s="1093"/>
      <c r="BB33" s="1093"/>
      <c r="BC33" s="1093"/>
      <c r="BD33" s="1093"/>
      <c r="BE33" s="1083" t="s">
        <v>400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401</v>
      </c>
      <c r="C34" s="1089"/>
      <c r="D34" s="1089"/>
      <c r="E34" s="1089"/>
      <c r="F34" s="1089"/>
      <c r="G34" s="1089"/>
      <c r="H34" s="1089"/>
      <c r="I34" s="1089"/>
      <c r="J34" s="1089"/>
      <c r="K34" s="1089"/>
      <c r="L34" s="1089"/>
      <c r="M34" s="1089"/>
      <c r="N34" s="1089"/>
      <c r="O34" s="1089"/>
      <c r="P34" s="1090"/>
      <c r="Q34" s="1094">
        <v>468</v>
      </c>
      <c r="R34" s="1095"/>
      <c r="S34" s="1095"/>
      <c r="T34" s="1095"/>
      <c r="U34" s="1095"/>
      <c r="V34" s="1095">
        <v>468</v>
      </c>
      <c r="W34" s="1095"/>
      <c r="X34" s="1095"/>
      <c r="Y34" s="1095"/>
      <c r="Z34" s="1095"/>
      <c r="AA34" s="1095" t="s">
        <v>561</v>
      </c>
      <c r="AB34" s="1095"/>
      <c r="AC34" s="1095"/>
      <c r="AD34" s="1095"/>
      <c r="AE34" s="1096"/>
      <c r="AF34" s="1070" t="s">
        <v>235</v>
      </c>
      <c r="AG34" s="1071"/>
      <c r="AH34" s="1071"/>
      <c r="AI34" s="1071"/>
      <c r="AJ34" s="1072"/>
      <c r="AK34" s="1031">
        <v>146</v>
      </c>
      <c r="AL34" s="1022"/>
      <c r="AM34" s="1022"/>
      <c r="AN34" s="1022"/>
      <c r="AO34" s="1022"/>
      <c r="AP34" s="1022">
        <v>802</v>
      </c>
      <c r="AQ34" s="1022"/>
      <c r="AR34" s="1022"/>
      <c r="AS34" s="1022"/>
      <c r="AT34" s="1022"/>
      <c r="AU34" s="1022">
        <v>156</v>
      </c>
      <c r="AV34" s="1022"/>
      <c r="AW34" s="1022"/>
      <c r="AX34" s="1022"/>
      <c r="AY34" s="1022"/>
      <c r="AZ34" s="1093" t="s">
        <v>561</v>
      </c>
      <c r="BA34" s="1093"/>
      <c r="BB34" s="1093"/>
      <c r="BC34" s="1093"/>
      <c r="BD34" s="1093"/>
      <c r="BE34" s="1083" t="s">
        <v>402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403</v>
      </c>
      <c r="C35" s="1089"/>
      <c r="D35" s="1089"/>
      <c r="E35" s="1089"/>
      <c r="F35" s="1089"/>
      <c r="G35" s="1089"/>
      <c r="H35" s="1089"/>
      <c r="I35" s="1089"/>
      <c r="J35" s="1089"/>
      <c r="K35" s="1089"/>
      <c r="L35" s="1089"/>
      <c r="M35" s="1089"/>
      <c r="N35" s="1089"/>
      <c r="O35" s="1089"/>
      <c r="P35" s="1090"/>
      <c r="Q35" s="1094">
        <v>471</v>
      </c>
      <c r="R35" s="1095"/>
      <c r="S35" s="1095"/>
      <c r="T35" s="1095"/>
      <c r="U35" s="1095"/>
      <c r="V35" s="1095">
        <v>471</v>
      </c>
      <c r="W35" s="1095"/>
      <c r="X35" s="1095"/>
      <c r="Y35" s="1095"/>
      <c r="Z35" s="1095"/>
      <c r="AA35" s="1095">
        <v>0</v>
      </c>
      <c r="AB35" s="1095"/>
      <c r="AC35" s="1095"/>
      <c r="AD35" s="1095"/>
      <c r="AE35" s="1096"/>
      <c r="AF35" s="1070">
        <v>0</v>
      </c>
      <c r="AG35" s="1071"/>
      <c r="AH35" s="1071"/>
      <c r="AI35" s="1071"/>
      <c r="AJ35" s="1072"/>
      <c r="AK35" s="1031">
        <v>63</v>
      </c>
      <c r="AL35" s="1022"/>
      <c r="AM35" s="1022"/>
      <c r="AN35" s="1022"/>
      <c r="AO35" s="1022"/>
      <c r="AP35" s="1022">
        <v>499</v>
      </c>
      <c r="AQ35" s="1022"/>
      <c r="AR35" s="1022"/>
      <c r="AS35" s="1022"/>
      <c r="AT35" s="1022"/>
      <c r="AU35" s="1022">
        <v>478</v>
      </c>
      <c r="AV35" s="1022"/>
      <c r="AW35" s="1022"/>
      <c r="AX35" s="1022"/>
      <c r="AY35" s="1022"/>
      <c r="AZ35" s="1093" t="s">
        <v>563</v>
      </c>
      <c r="BA35" s="1093"/>
      <c r="BB35" s="1093"/>
      <c r="BC35" s="1093"/>
      <c r="BD35" s="1093"/>
      <c r="BE35" s="1083" t="s">
        <v>402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1754</v>
      </c>
      <c r="AG63" s="1010"/>
      <c r="AH63" s="1010"/>
      <c r="AI63" s="1010"/>
      <c r="AJ63" s="1081"/>
      <c r="AK63" s="1082"/>
      <c r="AL63" s="1014"/>
      <c r="AM63" s="1014"/>
      <c r="AN63" s="1014"/>
      <c r="AO63" s="1014"/>
      <c r="AP63" s="1010">
        <v>10403</v>
      </c>
      <c r="AQ63" s="1010"/>
      <c r="AR63" s="1010"/>
      <c r="AS63" s="1010"/>
      <c r="AT63" s="1010"/>
      <c r="AU63" s="1010">
        <v>3453</v>
      </c>
      <c r="AV63" s="1010"/>
      <c r="AW63" s="1010"/>
      <c r="AX63" s="1010"/>
      <c r="AY63" s="1010"/>
      <c r="AZ63" s="1076"/>
      <c r="BA63" s="1076"/>
      <c r="BB63" s="1076"/>
      <c r="BC63" s="1076"/>
      <c r="BD63" s="1076"/>
      <c r="BE63" s="1011"/>
      <c r="BF63" s="1011"/>
      <c r="BG63" s="1011"/>
      <c r="BH63" s="1011"/>
      <c r="BI63" s="1012"/>
      <c r="BJ63" s="1077" t="s">
        <v>235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387</v>
      </c>
      <c r="W66" s="1053"/>
      <c r="X66" s="1053"/>
      <c r="Y66" s="1053"/>
      <c r="Z66" s="1054"/>
      <c r="AA66" s="1052" t="s">
        <v>388</v>
      </c>
      <c r="AB66" s="1053"/>
      <c r="AC66" s="1053"/>
      <c r="AD66" s="1053"/>
      <c r="AE66" s="1054"/>
      <c r="AF66" s="1058" t="s">
        <v>409</v>
      </c>
      <c r="AG66" s="1059"/>
      <c r="AH66" s="1059"/>
      <c r="AI66" s="1059"/>
      <c r="AJ66" s="1060"/>
      <c r="AK66" s="1052" t="s">
        <v>390</v>
      </c>
      <c r="AL66" s="1047"/>
      <c r="AM66" s="1047"/>
      <c r="AN66" s="1047"/>
      <c r="AO66" s="1048"/>
      <c r="AP66" s="1052" t="s">
        <v>391</v>
      </c>
      <c r="AQ66" s="1053"/>
      <c r="AR66" s="1053"/>
      <c r="AS66" s="1053"/>
      <c r="AT66" s="1054"/>
      <c r="AU66" s="1052" t="s">
        <v>410</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564</v>
      </c>
      <c r="C68" s="1037"/>
      <c r="D68" s="1037"/>
      <c r="E68" s="1037"/>
      <c r="F68" s="1037"/>
      <c r="G68" s="1037"/>
      <c r="H68" s="1037"/>
      <c r="I68" s="1037"/>
      <c r="J68" s="1037"/>
      <c r="K68" s="1037"/>
      <c r="L68" s="1037"/>
      <c r="M68" s="1037"/>
      <c r="N68" s="1037"/>
      <c r="O68" s="1037"/>
      <c r="P68" s="1038"/>
      <c r="Q68" s="1039">
        <v>3841</v>
      </c>
      <c r="R68" s="1033"/>
      <c r="S68" s="1033"/>
      <c r="T68" s="1033"/>
      <c r="U68" s="1033"/>
      <c r="V68" s="1033">
        <v>3755</v>
      </c>
      <c r="W68" s="1033"/>
      <c r="X68" s="1033"/>
      <c r="Y68" s="1033"/>
      <c r="Z68" s="1033"/>
      <c r="AA68" s="1033">
        <v>87</v>
      </c>
      <c r="AB68" s="1033"/>
      <c r="AC68" s="1033"/>
      <c r="AD68" s="1033"/>
      <c r="AE68" s="1033"/>
      <c r="AF68" s="1033">
        <v>87</v>
      </c>
      <c r="AG68" s="1033"/>
      <c r="AH68" s="1033"/>
      <c r="AI68" s="1033"/>
      <c r="AJ68" s="1033"/>
      <c r="AK68" s="1033" t="s">
        <v>593</v>
      </c>
      <c r="AL68" s="1033"/>
      <c r="AM68" s="1033"/>
      <c r="AN68" s="1033"/>
      <c r="AO68" s="1033"/>
      <c r="AP68" s="1033">
        <v>1127</v>
      </c>
      <c r="AQ68" s="1033"/>
      <c r="AR68" s="1033"/>
      <c r="AS68" s="1033"/>
      <c r="AT68" s="1033"/>
      <c r="AU68" s="1033">
        <v>1127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565</v>
      </c>
      <c r="C69" s="1026"/>
      <c r="D69" s="1026"/>
      <c r="E69" s="1026"/>
      <c r="F69" s="1026"/>
      <c r="G69" s="1026"/>
      <c r="H69" s="1026"/>
      <c r="I69" s="1026"/>
      <c r="J69" s="1026"/>
      <c r="K69" s="1026"/>
      <c r="L69" s="1026"/>
      <c r="M69" s="1026"/>
      <c r="N69" s="1026"/>
      <c r="O69" s="1026"/>
      <c r="P69" s="1027"/>
      <c r="Q69" s="1028">
        <v>102</v>
      </c>
      <c r="R69" s="1022"/>
      <c r="S69" s="1022"/>
      <c r="T69" s="1022"/>
      <c r="U69" s="1022"/>
      <c r="V69" s="1022">
        <v>101</v>
      </c>
      <c r="W69" s="1022"/>
      <c r="X69" s="1022"/>
      <c r="Y69" s="1022"/>
      <c r="Z69" s="1022"/>
      <c r="AA69" s="1022">
        <v>1</v>
      </c>
      <c r="AB69" s="1022"/>
      <c r="AC69" s="1022"/>
      <c r="AD69" s="1022"/>
      <c r="AE69" s="1022"/>
      <c r="AF69" s="1022">
        <v>1</v>
      </c>
      <c r="AG69" s="1022"/>
      <c r="AH69" s="1022"/>
      <c r="AI69" s="1022"/>
      <c r="AJ69" s="1022"/>
      <c r="AK69" s="1022" t="s">
        <v>594</v>
      </c>
      <c r="AL69" s="1022"/>
      <c r="AM69" s="1022"/>
      <c r="AN69" s="1022"/>
      <c r="AO69" s="1022"/>
      <c r="AP69" s="1022" t="s">
        <v>579</v>
      </c>
      <c r="AQ69" s="1022"/>
      <c r="AR69" s="1022"/>
      <c r="AS69" s="1022"/>
      <c r="AT69" s="1022"/>
      <c r="AU69" s="1022" t="s">
        <v>581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566</v>
      </c>
      <c r="C70" s="1026"/>
      <c r="D70" s="1026"/>
      <c r="E70" s="1026"/>
      <c r="F70" s="1026"/>
      <c r="G70" s="1026"/>
      <c r="H70" s="1026"/>
      <c r="I70" s="1026"/>
      <c r="J70" s="1026"/>
      <c r="K70" s="1026"/>
      <c r="L70" s="1026"/>
      <c r="M70" s="1026"/>
      <c r="N70" s="1026"/>
      <c r="O70" s="1026"/>
      <c r="P70" s="1027"/>
      <c r="Q70" s="1028">
        <v>11887</v>
      </c>
      <c r="R70" s="1022"/>
      <c r="S70" s="1022"/>
      <c r="T70" s="1022"/>
      <c r="U70" s="1022"/>
      <c r="V70" s="1022">
        <v>11522</v>
      </c>
      <c r="W70" s="1022"/>
      <c r="X70" s="1022"/>
      <c r="Y70" s="1022"/>
      <c r="Z70" s="1022"/>
      <c r="AA70" s="1022">
        <v>366</v>
      </c>
      <c r="AB70" s="1022"/>
      <c r="AC70" s="1022"/>
      <c r="AD70" s="1022"/>
      <c r="AE70" s="1022"/>
      <c r="AF70" s="1022">
        <v>366</v>
      </c>
      <c r="AG70" s="1022"/>
      <c r="AH70" s="1022"/>
      <c r="AI70" s="1022"/>
      <c r="AJ70" s="1022"/>
      <c r="AK70" s="1022" t="s">
        <v>593</v>
      </c>
      <c r="AL70" s="1022"/>
      <c r="AM70" s="1022"/>
      <c r="AN70" s="1022"/>
      <c r="AO70" s="1022"/>
      <c r="AP70" s="1022" t="s">
        <v>580</v>
      </c>
      <c r="AQ70" s="1022"/>
      <c r="AR70" s="1022"/>
      <c r="AS70" s="1022"/>
      <c r="AT70" s="1022"/>
      <c r="AU70" s="1022" t="s">
        <v>581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567</v>
      </c>
      <c r="C71" s="1026"/>
      <c r="D71" s="1026"/>
      <c r="E71" s="1026"/>
      <c r="F71" s="1026"/>
      <c r="G71" s="1026"/>
      <c r="H71" s="1026"/>
      <c r="I71" s="1026"/>
      <c r="J71" s="1026"/>
      <c r="K71" s="1026"/>
      <c r="L71" s="1026"/>
      <c r="M71" s="1026"/>
      <c r="N71" s="1026"/>
      <c r="O71" s="1026"/>
      <c r="P71" s="1027"/>
      <c r="Q71" s="1028">
        <v>59</v>
      </c>
      <c r="R71" s="1022"/>
      <c r="S71" s="1022"/>
      <c r="T71" s="1022"/>
      <c r="U71" s="1022"/>
      <c r="V71" s="1022">
        <v>59</v>
      </c>
      <c r="W71" s="1022"/>
      <c r="X71" s="1022"/>
      <c r="Y71" s="1022"/>
      <c r="Z71" s="1022"/>
      <c r="AA71" s="1022" t="s">
        <v>593</v>
      </c>
      <c r="AB71" s="1022"/>
      <c r="AC71" s="1022"/>
      <c r="AD71" s="1022"/>
      <c r="AE71" s="1022"/>
      <c r="AF71" s="1022" t="s">
        <v>576</v>
      </c>
      <c r="AG71" s="1022"/>
      <c r="AH71" s="1022"/>
      <c r="AI71" s="1022"/>
      <c r="AJ71" s="1022"/>
      <c r="AK71" s="1022" t="s">
        <v>594</v>
      </c>
      <c r="AL71" s="1022"/>
      <c r="AM71" s="1022"/>
      <c r="AN71" s="1022"/>
      <c r="AO71" s="1022"/>
      <c r="AP71" s="1022" t="s">
        <v>581</v>
      </c>
      <c r="AQ71" s="1022"/>
      <c r="AR71" s="1022"/>
      <c r="AS71" s="1022"/>
      <c r="AT71" s="1022"/>
      <c r="AU71" s="1022" t="s">
        <v>581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568</v>
      </c>
      <c r="C72" s="1026"/>
      <c r="D72" s="1026"/>
      <c r="E72" s="1026"/>
      <c r="F72" s="1026"/>
      <c r="G72" s="1026"/>
      <c r="H72" s="1026"/>
      <c r="I72" s="1026"/>
      <c r="J72" s="1026"/>
      <c r="K72" s="1026"/>
      <c r="L72" s="1026"/>
      <c r="M72" s="1026"/>
      <c r="N72" s="1026"/>
      <c r="O72" s="1026"/>
      <c r="P72" s="1027"/>
      <c r="Q72" s="1028">
        <v>11585</v>
      </c>
      <c r="R72" s="1022"/>
      <c r="S72" s="1022"/>
      <c r="T72" s="1022"/>
      <c r="U72" s="1022"/>
      <c r="V72" s="1022">
        <v>9941</v>
      </c>
      <c r="W72" s="1022"/>
      <c r="X72" s="1022"/>
      <c r="Y72" s="1022"/>
      <c r="Z72" s="1022"/>
      <c r="AA72" s="1022">
        <v>1644</v>
      </c>
      <c r="AB72" s="1022"/>
      <c r="AC72" s="1022"/>
      <c r="AD72" s="1022"/>
      <c r="AE72" s="1022"/>
      <c r="AF72" s="1022">
        <v>9230</v>
      </c>
      <c r="AG72" s="1022"/>
      <c r="AH72" s="1022"/>
      <c r="AI72" s="1022"/>
      <c r="AJ72" s="1022"/>
      <c r="AK72" s="1022" t="s">
        <v>593</v>
      </c>
      <c r="AL72" s="1022"/>
      <c r="AM72" s="1022"/>
      <c r="AN72" s="1022"/>
      <c r="AO72" s="1022"/>
      <c r="AP72" s="1022">
        <v>15645</v>
      </c>
      <c r="AQ72" s="1022"/>
      <c r="AR72" s="1022"/>
      <c r="AS72" s="1022"/>
      <c r="AT72" s="1022"/>
      <c r="AU72" s="1022" t="s">
        <v>581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616</v>
      </c>
      <c r="C73" s="1026"/>
      <c r="D73" s="1026"/>
      <c r="E73" s="1026"/>
      <c r="F73" s="1026"/>
      <c r="G73" s="1026"/>
      <c r="H73" s="1026"/>
      <c r="I73" s="1026"/>
      <c r="J73" s="1026"/>
      <c r="K73" s="1026"/>
      <c r="L73" s="1026"/>
      <c r="M73" s="1026"/>
      <c r="N73" s="1026"/>
      <c r="O73" s="1026"/>
      <c r="P73" s="1027"/>
      <c r="Q73" s="1028">
        <v>2030</v>
      </c>
      <c r="R73" s="1022"/>
      <c r="S73" s="1022"/>
      <c r="T73" s="1022"/>
      <c r="U73" s="1022"/>
      <c r="V73" s="1022">
        <v>1957</v>
      </c>
      <c r="W73" s="1022"/>
      <c r="X73" s="1022"/>
      <c r="Y73" s="1022"/>
      <c r="Z73" s="1022"/>
      <c r="AA73" s="1022">
        <v>73</v>
      </c>
      <c r="AB73" s="1022"/>
      <c r="AC73" s="1022"/>
      <c r="AD73" s="1022"/>
      <c r="AE73" s="1022"/>
      <c r="AF73" s="1022">
        <v>73</v>
      </c>
      <c r="AG73" s="1022"/>
      <c r="AH73" s="1022"/>
      <c r="AI73" s="1022"/>
      <c r="AJ73" s="1022"/>
      <c r="AK73" s="1022" t="s">
        <v>595</v>
      </c>
      <c r="AL73" s="1022"/>
      <c r="AM73" s="1022"/>
      <c r="AN73" s="1022"/>
      <c r="AO73" s="1022"/>
      <c r="AP73" s="1022">
        <v>1096</v>
      </c>
      <c r="AQ73" s="1022"/>
      <c r="AR73" s="1022"/>
      <c r="AS73" s="1022"/>
      <c r="AT73" s="1022"/>
      <c r="AU73" s="1022" t="s">
        <v>612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617</v>
      </c>
      <c r="C74" s="1026"/>
      <c r="D74" s="1026"/>
      <c r="E74" s="1026"/>
      <c r="F74" s="1026"/>
      <c r="G74" s="1026"/>
      <c r="H74" s="1026"/>
      <c r="I74" s="1026"/>
      <c r="J74" s="1026"/>
      <c r="K74" s="1026"/>
      <c r="L74" s="1026"/>
      <c r="M74" s="1026"/>
      <c r="N74" s="1026"/>
      <c r="O74" s="1026"/>
      <c r="P74" s="1027"/>
      <c r="Q74" s="1028">
        <v>280</v>
      </c>
      <c r="R74" s="1022"/>
      <c r="S74" s="1022"/>
      <c r="T74" s="1022"/>
      <c r="U74" s="1022"/>
      <c r="V74" s="1022">
        <v>257</v>
      </c>
      <c r="W74" s="1022"/>
      <c r="X74" s="1022"/>
      <c r="Y74" s="1022"/>
      <c r="Z74" s="1022"/>
      <c r="AA74" s="1022">
        <v>23</v>
      </c>
      <c r="AB74" s="1022"/>
      <c r="AC74" s="1022"/>
      <c r="AD74" s="1022"/>
      <c r="AE74" s="1022"/>
      <c r="AF74" s="1022">
        <v>23</v>
      </c>
      <c r="AG74" s="1022"/>
      <c r="AH74" s="1022"/>
      <c r="AI74" s="1022"/>
      <c r="AJ74" s="1022"/>
      <c r="AK74" s="1022" t="s">
        <v>596</v>
      </c>
      <c r="AL74" s="1022"/>
      <c r="AM74" s="1022"/>
      <c r="AN74" s="1022"/>
      <c r="AO74" s="1022"/>
      <c r="AP74" s="1022">
        <v>126</v>
      </c>
      <c r="AQ74" s="1022"/>
      <c r="AR74" s="1022"/>
      <c r="AS74" s="1022"/>
      <c r="AT74" s="1022"/>
      <c r="AU74" s="1022" t="s">
        <v>608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618</v>
      </c>
      <c r="C75" s="1026"/>
      <c r="D75" s="1026"/>
      <c r="E75" s="1026"/>
      <c r="F75" s="1026"/>
      <c r="G75" s="1026"/>
      <c r="H75" s="1026"/>
      <c r="I75" s="1026"/>
      <c r="J75" s="1026"/>
      <c r="K75" s="1026"/>
      <c r="L75" s="1026"/>
      <c r="M75" s="1026"/>
      <c r="N75" s="1026"/>
      <c r="O75" s="1026"/>
      <c r="P75" s="1027"/>
      <c r="Q75" s="1029">
        <v>3274</v>
      </c>
      <c r="R75" s="1030"/>
      <c r="S75" s="1030"/>
      <c r="T75" s="1030"/>
      <c r="U75" s="1031"/>
      <c r="V75" s="1032">
        <v>2778</v>
      </c>
      <c r="W75" s="1030"/>
      <c r="X75" s="1030"/>
      <c r="Y75" s="1030"/>
      <c r="Z75" s="1031"/>
      <c r="AA75" s="1032">
        <v>495</v>
      </c>
      <c r="AB75" s="1030"/>
      <c r="AC75" s="1030"/>
      <c r="AD75" s="1030"/>
      <c r="AE75" s="1031"/>
      <c r="AF75" s="1032">
        <v>5139</v>
      </c>
      <c r="AG75" s="1030"/>
      <c r="AH75" s="1030"/>
      <c r="AI75" s="1030"/>
      <c r="AJ75" s="1031"/>
      <c r="AK75" s="1032" t="s">
        <v>598</v>
      </c>
      <c r="AL75" s="1030"/>
      <c r="AM75" s="1030"/>
      <c r="AN75" s="1030"/>
      <c r="AO75" s="1031"/>
      <c r="AP75" s="1032">
        <v>3518</v>
      </c>
      <c r="AQ75" s="1030"/>
      <c r="AR75" s="1030"/>
      <c r="AS75" s="1030"/>
      <c r="AT75" s="1031"/>
      <c r="AU75" s="1032">
        <v>3452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619</v>
      </c>
      <c r="C76" s="1026"/>
      <c r="D76" s="1026"/>
      <c r="E76" s="1026"/>
      <c r="F76" s="1026"/>
      <c r="G76" s="1026"/>
      <c r="H76" s="1026"/>
      <c r="I76" s="1026"/>
      <c r="J76" s="1026"/>
      <c r="K76" s="1026"/>
      <c r="L76" s="1026"/>
      <c r="M76" s="1026"/>
      <c r="N76" s="1026"/>
      <c r="O76" s="1026"/>
      <c r="P76" s="1027"/>
      <c r="Q76" s="1029">
        <v>62</v>
      </c>
      <c r="R76" s="1030"/>
      <c r="S76" s="1030"/>
      <c r="T76" s="1030"/>
      <c r="U76" s="1031"/>
      <c r="V76" s="1032">
        <v>58</v>
      </c>
      <c r="W76" s="1030"/>
      <c r="X76" s="1030"/>
      <c r="Y76" s="1030"/>
      <c r="Z76" s="1031"/>
      <c r="AA76" s="1032">
        <v>4</v>
      </c>
      <c r="AB76" s="1030"/>
      <c r="AC76" s="1030"/>
      <c r="AD76" s="1030"/>
      <c r="AE76" s="1031"/>
      <c r="AF76" s="1032">
        <v>4</v>
      </c>
      <c r="AG76" s="1030"/>
      <c r="AH76" s="1030"/>
      <c r="AI76" s="1030"/>
      <c r="AJ76" s="1031"/>
      <c r="AK76" s="1032" t="s">
        <v>604</v>
      </c>
      <c r="AL76" s="1030"/>
      <c r="AM76" s="1030"/>
      <c r="AN76" s="1030"/>
      <c r="AO76" s="1031"/>
      <c r="AP76" s="1032">
        <v>237</v>
      </c>
      <c r="AQ76" s="1030"/>
      <c r="AR76" s="1030"/>
      <c r="AS76" s="1030"/>
      <c r="AT76" s="1031"/>
      <c r="AU76" s="1032">
        <v>106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620</v>
      </c>
      <c r="C77" s="1026"/>
      <c r="D77" s="1026"/>
      <c r="E77" s="1026"/>
      <c r="F77" s="1026"/>
      <c r="G77" s="1026"/>
      <c r="H77" s="1026"/>
      <c r="I77" s="1026"/>
      <c r="J77" s="1026"/>
      <c r="K77" s="1026"/>
      <c r="L77" s="1026"/>
      <c r="M77" s="1026"/>
      <c r="N77" s="1026"/>
      <c r="O77" s="1026"/>
      <c r="P77" s="1027"/>
      <c r="Q77" s="1029">
        <v>9</v>
      </c>
      <c r="R77" s="1030"/>
      <c r="S77" s="1030"/>
      <c r="T77" s="1030"/>
      <c r="U77" s="1031"/>
      <c r="V77" s="1032">
        <v>9</v>
      </c>
      <c r="W77" s="1030"/>
      <c r="X77" s="1030"/>
      <c r="Y77" s="1030"/>
      <c r="Z77" s="1031"/>
      <c r="AA77" s="1032" t="s">
        <v>606</v>
      </c>
      <c r="AB77" s="1030"/>
      <c r="AC77" s="1030"/>
      <c r="AD77" s="1030"/>
      <c r="AE77" s="1031"/>
      <c r="AF77" s="1032" t="s">
        <v>604</v>
      </c>
      <c r="AG77" s="1030"/>
      <c r="AH77" s="1030"/>
      <c r="AI77" s="1030"/>
      <c r="AJ77" s="1031"/>
      <c r="AK77" s="1032" t="s">
        <v>605</v>
      </c>
      <c r="AL77" s="1030"/>
      <c r="AM77" s="1030"/>
      <c r="AN77" s="1030"/>
      <c r="AO77" s="1031"/>
      <c r="AP77" s="1032">
        <v>12</v>
      </c>
      <c r="AQ77" s="1030"/>
      <c r="AR77" s="1030"/>
      <c r="AS77" s="1030"/>
      <c r="AT77" s="1031"/>
      <c r="AU77" s="1032" t="s">
        <v>609</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569</v>
      </c>
      <c r="C78" s="1026"/>
      <c r="D78" s="1026"/>
      <c r="E78" s="1026"/>
      <c r="F78" s="1026"/>
      <c r="G78" s="1026"/>
      <c r="H78" s="1026"/>
      <c r="I78" s="1026"/>
      <c r="J78" s="1026"/>
      <c r="K78" s="1026"/>
      <c r="L78" s="1026"/>
      <c r="M78" s="1026"/>
      <c r="N78" s="1026"/>
      <c r="O78" s="1026"/>
      <c r="P78" s="1027"/>
      <c r="Q78" s="1028">
        <v>291</v>
      </c>
      <c r="R78" s="1022"/>
      <c r="S78" s="1022"/>
      <c r="T78" s="1022"/>
      <c r="U78" s="1022"/>
      <c r="V78" s="1022">
        <v>277</v>
      </c>
      <c r="W78" s="1022"/>
      <c r="X78" s="1022"/>
      <c r="Y78" s="1022"/>
      <c r="Z78" s="1022"/>
      <c r="AA78" s="1022">
        <v>13</v>
      </c>
      <c r="AB78" s="1022"/>
      <c r="AC78" s="1022"/>
      <c r="AD78" s="1022"/>
      <c r="AE78" s="1022"/>
      <c r="AF78" s="1022">
        <v>13</v>
      </c>
      <c r="AG78" s="1022"/>
      <c r="AH78" s="1022"/>
      <c r="AI78" s="1022"/>
      <c r="AJ78" s="1022"/>
      <c r="AK78" s="1022">
        <v>90</v>
      </c>
      <c r="AL78" s="1022"/>
      <c r="AM78" s="1022"/>
      <c r="AN78" s="1022"/>
      <c r="AO78" s="1022"/>
      <c r="AP78" s="1022" t="s">
        <v>582</v>
      </c>
      <c r="AQ78" s="1022"/>
      <c r="AR78" s="1022"/>
      <c r="AS78" s="1022"/>
      <c r="AT78" s="1022"/>
      <c r="AU78" s="1022" t="s">
        <v>612</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570</v>
      </c>
      <c r="C79" s="1026"/>
      <c r="D79" s="1026"/>
      <c r="E79" s="1026"/>
      <c r="F79" s="1026"/>
      <c r="G79" s="1026"/>
      <c r="H79" s="1026"/>
      <c r="I79" s="1026"/>
      <c r="J79" s="1026"/>
      <c r="K79" s="1026"/>
      <c r="L79" s="1026"/>
      <c r="M79" s="1026"/>
      <c r="N79" s="1026"/>
      <c r="O79" s="1026"/>
      <c r="P79" s="1027"/>
      <c r="Q79" s="1028">
        <v>66</v>
      </c>
      <c r="R79" s="1022"/>
      <c r="S79" s="1022"/>
      <c r="T79" s="1022"/>
      <c r="U79" s="1022"/>
      <c r="V79" s="1022">
        <v>66</v>
      </c>
      <c r="W79" s="1022"/>
      <c r="X79" s="1022"/>
      <c r="Y79" s="1022"/>
      <c r="Z79" s="1022"/>
      <c r="AA79" s="1022" t="s">
        <v>594</v>
      </c>
      <c r="AB79" s="1022"/>
      <c r="AC79" s="1022"/>
      <c r="AD79" s="1022"/>
      <c r="AE79" s="1022"/>
      <c r="AF79" s="1022" t="s">
        <v>577</v>
      </c>
      <c r="AG79" s="1022"/>
      <c r="AH79" s="1022"/>
      <c r="AI79" s="1022"/>
      <c r="AJ79" s="1022"/>
      <c r="AK79" s="1022" t="s">
        <v>593</v>
      </c>
      <c r="AL79" s="1022"/>
      <c r="AM79" s="1022"/>
      <c r="AN79" s="1022"/>
      <c r="AO79" s="1022"/>
      <c r="AP79" s="1022" t="s">
        <v>579</v>
      </c>
      <c r="AQ79" s="1022"/>
      <c r="AR79" s="1022"/>
      <c r="AS79" s="1022"/>
      <c r="AT79" s="1022"/>
      <c r="AU79" s="1022" t="s">
        <v>614</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571</v>
      </c>
      <c r="C80" s="1026"/>
      <c r="D80" s="1026"/>
      <c r="E80" s="1026"/>
      <c r="F80" s="1026"/>
      <c r="G80" s="1026"/>
      <c r="H80" s="1026"/>
      <c r="I80" s="1026"/>
      <c r="J80" s="1026"/>
      <c r="K80" s="1026"/>
      <c r="L80" s="1026"/>
      <c r="M80" s="1026"/>
      <c r="N80" s="1026"/>
      <c r="O80" s="1026"/>
      <c r="P80" s="1027"/>
      <c r="Q80" s="1028">
        <v>199</v>
      </c>
      <c r="R80" s="1022"/>
      <c r="S80" s="1022"/>
      <c r="T80" s="1022"/>
      <c r="U80" s="1022"/>
      <c r="V80" s="1022">
        <v>176</v>
      </c>
      <c r="W80" s="1022"/>
      <c r="X80" s="1022"/>
      <c r="Y80" s="1022"/>
      <c r="Z80" s="1022"/>
      <c r="AA80" s="1022">
        <v>22</v>
      </c>
      <c r="AB80" s="1022"/>
      <c r="AC80" s="1022"/>
      <c r="AD80" s="1022"/>
      <c r="AE80" s="1022"/>
      <c r="AF80" s="1022">
        <v>22</v>
      </c>
      <c r="AG80" s="1022"/>
      <c r="AH80" s="1022"/>
      <c r="AI80" s="1022"/>
      <c r="AJ80" s="1022"/>
      <c r="AK80" s="1022">
        <v>49</v>
      </c>
      <c r="AL80" s="1022"/>
      <c r="AM80" s="1022"/>
      <c r="AN80" s="1022"/>
      <c r="AO80" s="1022"/>
      <c r="AP80" s="1022" t="s">
        <v>581</v>
      </c>
      <c r="AQ80" s="1022"/>
      <c r="AR80" s="1022"/>
      <c r="AS80" s="1022"/>
      <c r="AT80" s="1022"/>
      <c r="AU80" s="1022" t="s">
        <v>609</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572</v>
      </c>
      <c r="C81" s="1026"/>
      <c r="D81" s="1026"/>
      <c r="E81" s="1026"/>
      <c r="F81" s="1026"/>
      <c r="G81" s="1026"/>
      <c r="H81" s="1026"/>
      <c r="I81" s="1026"/>
      <c r="J81" s="1026"/>
      <c r="K81" s="1026"/>
      <c r="L81" s="1026"/>
      <c r="M81" s="1026"/>
      <c r="N81" s="1026"/>
      <c r="O81" s="1026"/>
      <c r="P81" s="1027"/>
      <c r="Q81" s="1028">
        <v>3688</v>
      </c>
      <c r="R81" s="1022"/>
      <c r="S81" s="1022"/>
      <c r="T81" s="1022"/>
      <c r="U81" s="1022"/>
      <c r="V81" s="1022">
        <v>3688</v>
      </c>
      <c r="W81" s="1022"/>
      <c r="X81" s="1022"/>
      <c r="Y81" s="1022"/>
      <c r="Z81" s="1022"/>
      <c r="AA81" s="1022" t="s">
        <v>597</v>
      </c>
      <c r="AB81" s="1022"/>
      <c r="AC81" s="1022"/>
      <c r="AD81" s="1022"/>
      <c r="AE81" s="1022"/>
      <c r="AF81" s="1022" t="s">
        <v>577</v>
      </c>
      <c r="AG81" s="1022"/>
      <c r="AH81" s="1022"/>
      <c r="AI81" s="1022"/>
      <c r="AJ81" s="1022"/>
      <c r="AK81" s="1022" t="s">
        <v>607</v>
      </c>
      <c r="AL81" s="1022"/>
      <c r="AM81" s="1022"/>
      <c r="AN81" s="1022"/>
      <c r="AO81" s="1022"/>
      <c r="AP81" s="1022" t="s">
        <v>583</v>
      </c>
      <c r="AQ81" s="1022"/>
      <c r="AR81" s="1022"/>
      <c r="AS81" s="1022"/>
      <c r="AT81" s="1022"/>
      <c r="AU81" s="1022" t="s">
        <v>611</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573</v>
      </c>
      <c r="C82" s="1026"/>
      <c r="D82" s="1026"/>
      <c r="E82" s="1026"/>
      <c r="F82" s="1026"/>
      <c r="G82" s="1026"/>
      <c r="H82" s="1026"/>
      <c r="I82" s="1026"/>
      <c r="J82" s="1026"/>
      <c r="K82" s="1026"/>
      <c r="L82" s="1026"/>
      <c r="M82" s="1026"/>
      <c r="N82" s="1026"/>
      <c r="O82" s="1026"/>
      <c r="P82" s="1027"/>
      <c r="Q82" s="1028">
        <v>28</v>
      </c>
      <c r="R82" s="1022"/>
      <c r="S82" s="1022"/>
      <c r="T82" s="1022"/>
      <c r="U82" s="1022"/>
      <c r="V82" s="1022">
        <v>28</v>
      </c>
      <c r="W82" s="1022"/>
      <c r="X82" s="1022"/>
      <c r="Y82" s="1022"/>
      <c r="Z82" s="1022"/>
      <c r="AA82" s="1022" t="s">
        <v>593</v>
      </c>
      <c r="AB82" s="1022"/>
      <c r="AC82" s="1022"/>
      <c r="AD82" s="1022"/>
      <c r="AE82" s="1022"/>
      <c r="AF82" s="1022" t="s">
        <v>578</v>
      </c>
      <c r="AG82" s="1022"/>
      <c r="AH82" s="1022"/>
      <c r="AI82" s="1022"/>
      <c r="AJ82" s="1022"/>
      <c r="AK82" s="1022">
        <v>26</v>
      </c>
      <c r="AL82" s="1022"/>
      <c r="AM82" s="1022"/>
      <c r="AN82" s="1022"/>
      <c r="AO82" s="1022"/>
      <c r="AP82" s="1022" t="s">
        <v>579</v>
      </c>
      <c r="AQ82" s="1022"/>
      <c r="AR82" s="1022"/>
      <c r="AS82" s="1022"/>
      <c r="AT82" s="1022"/>
      <c r="AU82" s="1022" t="s">
        <v>615</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574</v>
      </c>
      <c r="C83" s="1026"/>
      <c r="D83" s="1026"/>
      <c r="E83" s="1026"/>
      <c r="F83" s="1026"/>
      <c r="G83" s="1026"/>
      <c r="H83" s="1026"/>
      <c r="I83" s="1026"/>
      <c r="J83" s="1026"/>
      <c r="K83" s="1026"/>
      <c r="L83" s="1026"/>
      <c r="M83" s="1026"/>
      <c r="N83" s="1026"/>
      <c r="O83" s="1026"/>
      <c r="P83" s="1027"/>
      <c r="Q83" s="1028">
        <v>244</v>
      </c>
      <c r="R83" s="1022"/>
      <c r="S83" s="1022"/>
      <c r="T83" s="1022"/>
      <c r="U83" s="1022"/>
      <c r="V83" s="1022">
        <v>231</v>
      </c>
      <c r="W83" s="1022"/>
      <c r="X83" s="1022"/>
      <c r="Y83" s="1022"/>
      <c r="Z83" s="1022"/>
      <c r="AA83" s="1022">
        <v>13</v>
      </c>
      <c r="AB83" s="1022"/>
      <c r="AC83" s="1022"/>
      <c r="AD83" s="1022"/>
      <c r="AE83" s="1022"/>
      <c r="AF83" s="1022">
        <v>13</v>
      </c>
      <c r="AG83" s="1022"/>
      <c r="AH83" s="1022"/>
      <c r="AI83" s="1022"/>
      <c r="AJ83" s="1022"/>
      <c r="AK83" s="1022">
        <v>36</v>
      </c>
      <c r="AL83" s="1022"/>
      <c r="AM83" s="1022"/>
      <c r="AN83" s="1022"/>
      <c r="AO83" s="1022"/>
      <c r="AP83" s="1022" t="s">
        <v>579</v>
      </c>
      <c r="AQ83" s="1022"/>
      <c r="AR83" s="1022"/>
      <c r="AS83" s="1022"/>
      <c r="AT83" s="1022"/>
      <c r="AU83" s="1022" t="s">
        <v>612</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575</v>
      </c>
      <c r="C84" s="1026"/>
      <c r="D84" s="1026"/>
      <c r="E84" s="1026"/>
      <c r="F84" s="1026"/>
      <c r="G84" s="1026"/>
      <c r="H84" s="1026"/>
      <c r="I84" s="1026"/>
      <c r="J84" s="1026"/>
      <c r="K84" s="1026"/>
      <c r="L84" s="1026"/>
      <c r="M84" s="1026"/>
      <c r="N84" s="1026"/>
      <c r="O84" s="1026"/>
      <c r="P84" s="1027"/>
      <c r="Q84" s="1028">
        <v>767604</v>
      </c>
      <c r="R84" s="1022"/>
      <c r="S84" s="1022"/>
      <c r="T84" s="1022"/>
      <c r="U84" s="1022"/>
      <c r="V84" s="1022">
        <v>751444</v>
      </c>
      <c r="W84" s="1022"/>
      <c r="X84" s="1022"/>
      <c r="Y84" s="1022"/>
      <c r="Z84" s="1022"/>
      <c r="AA84" s="1022">
        <v>16160</v>
      </c>
      <c r="AB84" s="1022"/>
      <c r="AC84" s="1022"/>
      <c r="AD84" s="1022"/>
      <c r="AE84" s="1022"/>
      <c r="AF84" s="1022">
        <v>16160</v>
      </c>
      <c r="AG84" s="1022"/>
      <c r="AH84" s="1022"/>
      <c r="AI84" s="1022"/>
      <c r="AJ84" s="1022"/>
      <c r="AK84" s="1022" t="s">
        <v>593</v>
      </c>
      <c r="AL84" s="1022"/>
      <c r="AM84" s="1022"/>
      <c r="AN84" s="1022"/>
      <c r="AO84" s="1022"/>
      <c r="AP84" s="1022" t="s">
        <v>579</v>
      </c>
      <c r="AQ84" s="1022"/>
      <c r="AR84" s="1022"/>
      <c r="AS84" s="1022"/>
      <c r="AT84" s="1022"/>
      <c r="AU84" s="1022" t="s">
        <v>611</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31131</v>
      </c>
      <c r="AG88" s="1010"/>
      <c r="AH88" s="1010"/>
      <c r="AI88" s="1010"/>
      <c r="AJ88" s="1010"/>
      <c r="AK88" s="1014"/>
      <c r="AL88" s="1014"/>
      <c r="AM88" s="1014"/>
      <c r="AN88" s="1014"/>
      <c r="AO88" s="1014"/>
      <c r="AP88" s="1010">
        <v>21761</v>
      </c>
      <c r="AQ88" s="1010"/>
      <c r="AR88" s="1010"/>
      <c r="AS88" s="1010"/>
      <c r="AT88" s="1010"/>
      <c r="AU88" s="1010">
        <v>5268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15</v>
      </c>
      <c r="CS102" s="1002"/>
      <c r="CT102" s="1002"/>
      <c r="CU102" s="1002"/>
      <c r="CV102" s="1003"/>
      <c r="CW102" s="1001" t="s">
        <v>585</v>
      </c>
      <c r="CX102" s="1002"/>
      <c r="CY102" s="1002"/>
      <c r="CZ102" s="1002"/>
      <c r="DA102" s="1003"/>
      <c r="DB102" s="1001">
        <v>337</v>
      </c>
      <c r="DC102" s="1002"/>
      <c r="DD102" s="1002"/>
      <c r="DE102" s="1002"/>
      <c r="DF102" s="1003"/>
      <c r="DG102" s="1001">
        <v>103</v>
      </c>
      <c r="DH102" s="1002"/>
      <c r="DI102" s="1002"/>
      <c r="DJ102" s="1002"/>
      <c r="DK102" s="1003"/>
      <c r="DL102" s="1001" t="s">
        <v>585</v>
      </c>
      <c r="DM102" s="1002"/>
      <c r="DN102" s="1002"/>
      <c r="DO102" s="1002"/>
      <c r="DP102" s="1003"/>
      <c r="DQ102" s="1001" t="s">
        <v>585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301</v>
      </c>
      <c r="AG109" s="945"/>
      <c r="AH109" s="945"/>
      <c r="AI109" s="945"/>
      <c r="AJ109" s="946"/>
      <c r="AK109" s="947" t="s">
        <v>300</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301</v>
      </c>
      <c r="BW109" s="945"/>
      <c r="BX109" s="945"/>
      <c r="BY109" s="945"/>
      <c r="BZ109" s="946"/>
      <c r="CA109" s="947" t="s">
        <v>300</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301</v>
      </c>
      <c r="DM109" s="945"/>
      <c r="DN109" s="945"/>
      <c r="DO109" s="945"/>
      <c r="DP109" s="946"/>
      <c r="DQ109" s="947" t="s">
        <v>300</v>
      </c>
      <c r="DR109" s="945"/>
      <c r="DS109" s="945"/>
      <c r="DT109" s="945"/>
      <c r="DU109" s="946"/>
      <c r="DV109" s="947" t="s">
        <v>421</v>
      </c>
      <c r="DW109" s="945"/>
      <c r="DX109" s="945"/>
      <c r="DY109" s="945"/>
      <c r="DZ109" s="976"/>
    </row>
    <row r="110" spans="1:131" s="246" customFormat="1" ht="26.25" customHeight="1" x14ac:dyDescent="0.15">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2798644</v>
      </c>
      <c r="AB110" s="938"/>
      <c r="AC110" s="938"/>
      <c r="AD110" s="938"/>
      <c r="AE110" s="939"/>
      <c r="AF110" s="940">
        <v>2652402</v>
      </c>
      <c r="AG110" s="938"/>
      <c r="AH110" s="938"/>
      <c r="AI110" s="938"/>
      <c r="AJ110" s="939"/>
      <c r="AK110" s="940">
        <v>2594441</v>
      </c>
      <c r="AL110" s="938"/>
      <c r="AM110" s="938"/>
      <c r="AN110" s="938"/>
      <c r="AO110" s="939"/>
      <c r="AP110" s="941">
        <v>16</v>
      </c>
      <c r="AQ110" s="942"/>
      <c r="AR110" s="942"/>
      <c r="AS110" s="942"/>
      <c r="AT110" s="943"/>
      <c r="AU110" s="977" t="s">
        <v>73</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24994052</v>
      </c>
      <c r="BR110" s="885"/>
      <c r="BS110" s="885"/>
      <c r="BT110" s="885"/>
      <c r="BU110" s="885"/>
      <c r="BV110" s="885">
        <v>25767822</v>
      </c>
      <c r="BW110" s="885"/>
      <c r="BX110" s="885"/>
      <c r="BY110" s="885"/>
      <c r="BZ110" s="885"/>
      <c r="CA110" s="885">
        <v>25872548</v>
      </c>
      <c r="CB110" s="885"/>
      <c r="CC110" s="885"/>
      <c r="CD110" s="885"/>
      <c r="CE110" s="885"/>
      <c r="CF110" s="909">
        <v>159.1</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235</v>
      </c>
      <c r="DH110" s="885"/>
      <c r="DI110" s="885"/>
      <c r="DJ110" s="885"/>
      <c r="DK110" s="885"/>
      <c r="DL110" s="885" t="s">
        <v>235</v>
      </c>
      <c r="DM110" s="885"/>
      <c r="DN110" s="885"/>
      <c r="DO110" s="885"/>
      <c r="DP110" s="885"/>
      <c r="DQ110" s="885" t="s">
        <v>235</v>
      </c>
      <c r="DR110" s="885"/>
      <c r="DS110" s="885"/>
      <c r="DT110" s="885"/>
      <c r="DU110" s="885"/>
      <c r="DV110" s="886" t="s">
        <v>235</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3333</v>
      </c>
      <c r="AB111" s="966"/>
      <c r="AC111" s="966"/>
      <c r="AD111" s="966"/>
      <c r="AE111" s="967"/>
      <c r="AF111" s="968">
        <v>3333</v>
      </c>
      <c r="AG111" s="966"/>
      <c r="AH111" s="966"/>
      <c r="AI111" s="966"/>
      <c r="AJ111" s="967"/>
      <c r="AK111" s="968" t="s">
        <v>235</v>
      </c>
      <c r="AL111" s="966"/>
      <c r="AM111" s="966"/>
      <c r="AN111" s="966"/>
      <c r="AO111" s="967"/>
      <c r="AP111" s="969" t="s">
        <v>235</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v>102502</v>
      </c>
      <c r="BR111" s="857"/>
      <c r="BS111" s="857"/>
      <c r="BT111" s="857"/>
      <c r="BU111" s="857"/>
      <c r="BV111" s="857">
        <v>102758</v>
      </c>
      <c r="BW111" s="857"/>
      <c r="BX111" s="857"/>
      <c r="BY111" s="857"/>
      <c r="BZ111" s="857"/>
      <c r="CA111" s="857">
        <v>103015</v>
      </c>
      <c r="CB111" s="857"/>
      <c r="CC111" s="857"/>
      <c r="CD111" s="857"/>
      <c r="CE111" s="857"/>
      <c r="CF111" s="918">
        <v>0.6</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235</v>
      </c>
      <c r="DH111" s="857"/>
      <c r="DI111" s="857"/>
      <c r="DJ111" s="857"/>
      <c r="DK111" s="857"/>
      <c r="DL111" s="857" t="s">
        <v>235</v>
      </c>
      <c r="DM111" s="857"/>
      <c r="DN111" s="857"/>
      <c r="DO111" s="857"/>
      <c r="DP111" s="857"/>
      <c r="DQ111" s="857" t="s">
        <v>235</v>
      </c>
      <c r="DR111" s="857"/>
      <c r="DS111" s="857"/>
      <c r="DT111" s="857"/>
      <c r="DU111" s="857"/>
      <c r="DV111" s="834" t="s">
        <v>235</v>
      </c>
      <c r="DW111" s="834"/>
      <c r="DX111" s="834"/>
      <c r="DY111" s="834"/>
      <c r="DZ111" s="835"/>
    </row>
    <row r="112" spans="1:131" s="246" customFormat="1" ht="26.25" customHeight="1" x14ac:dyDescent="0.15">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33333</v>
      </c>
      <c r="AB112" s="820"/>
      <c r="AC112" s="820"/>
      <c r="AD112" s="820"/>
      <c r="AE112" s="821"/>
      <c r="AF112" s="822">
        <v>26667</v>
      </c>
      <c r="AG112" s="820"/>
      <c r="AH112" s="820"/>
      <c r="AI112" s="820"/>
      <c r="AJ112" s="821"/>
      <c r="AK112" s="822">
        <v>20000</v>
      </c>
      <c r="AL112" s="820"/>
      <c r="AM112" s="820"/>
      <c r="AN112" s="820"/>
      <c r="AO112" s="821"/>
      <c r="AP112" s="867">
        <v>0.1</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3969983</v>
      </c>
      <c r="BR112" s="857"/>
      <c r="BS112" s="857"/>
      <c r="BT112" s="857"/>
      <c r="BU112" s="857"/>
      <c r="BV112" s="857">
        <v>3602262</v>
      </c>
      <c r="BW112" s="857"/>
      <c r="BX112" s="857"/>
      <c r="BY112" s="857"/>
      <c r="BZ112" s="857"/>
      <c r="CA112" s="857">
        <v>3453331</v>
      </c>
      <c r="CB112" s="857"/>
      <c r="CC112" s="857"/>
      <c r="CD112" s="857"/>
      <c r="CE112" s="857"/>
      <c r="CF112" s="918">
        <v>21.2</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235</v>
      </c>
      <c r="DH112" s="857"/>
      <c r="DI112" s="857"/>
      <c r="DJ112" s="857"/>
      <c r="DK112" s="857"/>
      <c r="DL112" s="857" t="s">
        <v>235</v>
      </c>
      <c r="DM112" s="857"/>
      <c r="DN112" s="857"/>
      <c r="DO112" s="857"/>
      <c r="DP112" s="857"/>
      <c r="DQ112" s="857" t="s">
        <v>235</v>
      </c>
      <c r="DR112" s="857"/>
      <c r="DS112" s="857"/>
      <c r="DT112" s="857"/>
      <c r="DU112" s="857"/>
      <c r="DV112" s="834" t="s">
        <v>235</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398541</v>
      </c>
      <c r="AB113" s="966"/>
      <c r="AC113" s="966"/>
      <c r="AD113" s="966"/>
      <c r="AE113" s="967"/>
      <c r="AF113" s="968">
        <v>373880</v>
      </c>
      <c r="AG113" s="966"/>
      <c r="AH113" s="966"/>
      <c r="AI113" s="966"/>
      <c r="AJ113" s="967"/>
      <c r="AK113" s="968">
        <v>394944</v>
      </c>
      <c r="AL113" s="966"/>
      <c r="AM113" s="966"/>
      <c r="AN113" s="966"/>
      <c r="AO113" s="967"/>
      <c r="AP113" s="969">
        <v>2.4</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1745771</v>
      </c>
      <c r="BR113" s="857"/>
      <c r="BS113" s="857"/>
      <c r="BT113" s="857"/>
      <c r="BU113" s="857"/>
      <c r="BV113" s="857">
        <v>1857366</v>
      </c>
      <c r="BW113" s="857"/>
      <c r="BX113" s="857"/>
      <c r="BY113" s="857"/>
      <c r="BZ113" s="857"/>
      <c r="CA113" s="857">
        <v>2173827</v>
      </c>
      <c r="CB113" s="857"/>
      <c r="CC113" s="857"/>
      <c r="CD113" s="857"/>
      <c r="CE113" s="857"/>
      <c r="CF113" s="918">
        <v>13.4</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235</v>
      </c>
      <c r="DH113" s="820"/>
      <c r="DI113" s="820"/>
      <c r="DJ113" s="820"/>
      <c r="DK113" s="821"/>
      <c r="DL113" s="822" t="s">
        <v>235</v>
      </c>
      <c r="DM113" s="820"/>
      <c r="DN113" s="820"/>
      <c r="DO113" s="820"/>
      <c r="DP113" s="821"/>
      <c r="DQ113" s="822" t="s">
        <v>235</v>
      </c>
      <c r="DR113" s="820"/>
      <c r="DS113" s="820"/>
      <c r="DT113" s="820"/>
      <c r="DU113" s="821"/>
      <c r="DV113" s="867" t="s">
        <v>235</v>
      </c>
      <c r="DW113" s="868"/>
      <c r="DX113" s="868"/>
      <c r="DY113" s="868"/>
      <c r="DZ113" s="869"/>
    </row>
    <row r="114" spans="1:130" s="246" customFormat="1" ht="26.25" customHeight="1" x14ac:dyDescent="0.15">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496733</v>
      </c>
      <c r="AB114" s="820"/>
      <c r="AC114" s="820"/>
      <c r="AD114" s="820"/>
      <c r="AE114" s="821"/>
      <c r="AF114" s="822">
        <v>170105</v>
      </c>
      <c r="AG114" s="820"/>
      <c r="AH114" s="820"/>
      <c r="AI114" s="820"/>
      <c r="AJ114" s="821"/>
      <c r="AK114" s="822">
        <v>166782</v>
      </c>
      <c r="AL114" s="820"/>
      <c r="AM114" s="820"/>
      <c r="AN114" s="820"/>
      <c r="AO114" s="821"/>
      <c r="AP114" s="867">
        <v>1</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2522793</v>
      </c>
      <c r="BR114" s="857"/>
      <c r="BS114" s="857"/>
      <c r="BT114" s="857"/>
      <c r="BU114" s="857"/>
      <c r="BV114" s="857">
        <v>2169674</v>
      </c>
      <c r="BW114" s="857"/>
      <c r="BX114" s="857"/>
      <c r="BY114" s="857"/>
      <c r="BZ114" s="857"/>
      <c r="CA114" s="857">
        <v>1806418</v>
      </c>
      <c r="CB114" s="857"/>
      <c r="CC114" s="857"/>
      <c r="CD114" s="857"/>
      <c r="CE114" s="857"/>
      <c r="CF114" s="918">
        <v>11.1</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235</v>
      </c>
      <c r="DH114" s="820"/>
      <c r="DI114" s="820"/>
      <c r="DJ114" s="820"/>
      <c r="DK114" s="821"/>
      <c r="DL114" s="822" t="s">
        <v>235</v>
      </c>
      <c r="DM114" s="820"/>
      <c r="DN114" s="820"/>
      <c r="DO114" s="820"/>
      <c r="DP114" s="821"/>
      <c r="DQ114" s="822" t="s">
        <v>235</v>
      </c>
      <c r="DR114" s="820"/>
      <c r="DS114" s="820"/>
      <c r="DT114" s="820"/>
      <c r="DU114" s="821"/>
      <c r="DV114" s="867" t="s">
        <v>235</v>
      </c>
      <c r="DW114" s="868"/>
      <c r="DX114" s="868"/>
      <c r="DY114" s="868"/>
      <c r="DZ114" s="869"/>
    </row>
    <row r="115" spans="1:130" s="246" customFormat="1" ht="26.25" customHeight="1" x14ac:dyDescent="0.15">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375789</v>
      </c>
      <c r="AB115" s="966"/>
      <c r="AC115" s="966"/>
      <c r="AD115" s="966"/>
      <c r="AE115" s="967"/>
      <c r="AF115" s="968">
        <v>378708</v>
      </c>
      <c r="AG115" s="966"/>
      <c r="AH115" s="966"/>
      <c r="AI115" s="966"/>
      <c r="AJ115" s="967"/>
      <c r="AK115" s="968">
        <v>101361</v>
      </c>
      <c r="AL115" s="966"/>
      <c r="AM115" s="966"/>
      <c r="AN115" s="966"/>
      <c r="AO115" s="967"/>
      <c r="AP115" s="969">
        <v>0.6</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235</v>
      </c>
      <c r="BR115" s="857"/>
      <c r="BS115" s="857"/>
      <c r="BT115" s="857"/>
      <c r="BU115" s="857"/>
      <c r="BV115" s="857" t="s">
        <v>235</v>
      </c>
      <c r="BW115" s="857"/>
      <c r="BX115" s="857"/>
      <c r="BY115" s="857"/>
      <c r="BZ115" s="857"/>
      <c r="CA115" s="857" t="s">
        <v>235</v>
      </c>
      <c r="CB115" s="857"/>
      <c r="CC115" s="857"/>
      <c r="CD115" s="857"/>
      <c r="CE115" s="857"/>
      <c r="CF115" s="918" t="s">
        <v>235</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102502</v>
      </c>
      <c r="DH115" s="820"/>
      <c r="DI115" s="820"/>
      <c r="DJ115" s="820"/>
      <c r="DK115" s="821"/>
      <c r="DL115" s="822">
        <v>102758</v>
      </c>
      <c r="DM115" s="820"/>
      <c r="DN115" s="820"/>
      <c r="DO115" s="820"/>
      <c r="DP115" s="821"/>
      <c r="DQ115" s="822">
        <v>103015</v>
      </c>
      <c r="DR115" s="820"/>
      <c r="DS115" s="820"/>
      <c r="DT115" s="820"/>
      <c r="DU115" s="821"/>
      <c r="DV115" s="867">
        <v>0.6</v>
      </c>
      <c r="DW115" s="868"/>
      <c r="DX115" s="868"/>
      <c r="DY115" s="868"/>
      <c r="DZ115" s="869"/>
    </row>
    <row r="116" spans="1:130" s="246" customFormat="1" ht="26.25" customHeight="1" x14ac:dyDescent="0.15">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235</v>
      </c>
      <c r="AB116" s="820"/>
      <c r="AC116" s="820"/>
      <c r="AD116" s="820"/>
      <c r="AE116" s="821"/>
      <c r="AF116" s="822" t="s">
        <v>235</v>
      </c>
      <c r="AG116" s="820"/>
      <c r="AH116" s="820"/>
      <c r="AI116" s="820"/>
      <c r="AJ116" s="821"/>
      <c r="AK116" s="822" t="s">
        <v>235</v>
      </c>
      <c r="AL116" s="820"/>
      <c r="AM116" s="820"/>
      <c r="AN116" s="820"/>
      <c r="AO116" s="821"/>
      <c r="AP116" s="867" t="s">
        <v>235</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235</v>
      </c>
      <c r="BR116" s="857"/>
      <c r="BS116" s="857"/>
      <c r="BT116" s="857"/>
      <c r="BU116" s="857"/>
      <c r="BV116" s="857" t="s">
        <v>235</v>
      </c>
      <c r="BW116" s="857"/>
      <c r="BX116" s="857"/>
      <c r="BY116" s="857"/>
      <c r="BZ116" s="857"/>
      <c r="CA116" s="857" t="s">
        <v>235</v>
      </c>
      <c r="CB116" s="857"/>
      <c r="CC116" s="857"/>
      <c r="CD116" s="857"/>
      <c r="CE116" s="857"/>
      <c r="CF116" s="918" t="s">
        <v>235</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235</v>
      </c>
      <c r="DH116" s="820"/>
      <c r="DI116" s="820"/>
      <c r="DJ116" s="820"/>
      <c r="DK116" s="821"/>
      <c r="DL116" s="822" t="s">
        <v>235</v>
      </c>
      <c r="DM116" s="820"/>
      <c r="DN116" s="820"/>
      <c r="DO116" s="820"/>
      <c r="DP116" s="821"/>
      <c r="DQ116" s="822" t="s">
        <v>235</v>
      </c>
      <c r="DR116" s="820"/>
      <c r="DS116" s="820"/>
      <c r="DT116" s="820"/>
      <c r="DU116" s="821"/>
      <c r="DV116" s="867" t="s">
        <v>235</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4106373</v>
      </c>
      <c r="AB117" s="952"/>
      <c r="AC117" s="952"/>
      <c r="AD117" s="952"/>
      <c r="AE117" s="953"/>
      <c r="AF117" s="954">
        <v>3605095</v>
      </c>
      <c r="AG117" s="952"/>
      <c r="AH117" s="952"/>
      <c r="AI117" s="952"/>
      <c r="AJ117" s="953"/>
      <c r="AK117" s="954">
        <v>3277528</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235</v>
      </c>
      <c r="BR117" s="857"/>
      <c r="BS117" s="857"/>
      <c r="BT117" s="857"/>
      <c r="BU117" s="857"/>
      <c r="BV117" s="857" t="s">
        <v>235</v>
      </c>
      <c r="BW117" s="857"/>
      <c r="BX117" s="857"/>
      <c r="BY117" s="857"/>
      <c r="BZ117" s="857"/>
      <c r="CA117" s="857" t="s">
        <v>235</v>
      </c>
      <c r="CB117" s="857"/>
      <c r="CC117" s="857"/>
      <c r="CD117" s="857"/>
      <c r="CE117" s="857"/>
      <c r="CF117" s="918" t="s">
        <v>235</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235</v>
      </c>
      <c r="DH117" s="820"/>
      <c r="DI117" s="820"/>
      <c r="DJ117" s="820"/>
      <c r="DK117" s="821"/>
      <c r="DL117" s="822" t="s">
        <v>235</v>
      </c>
      <c r="DM117" s="820"/>
      <c r="DN117" s="820"/>
      <c r="DO117" s="820"/>
      <c r="DP117" s="821"/>
      <c r="DQ117" s="822" t="s">
        <v>235</v>
      </c>
      <c r="DR117" s="820"/>
      <c r="DS117" s="820"/>
      <c r="DT117" s="820"/>
      <c r="DU117" s="821"/>
      <c r="DV117" s="867" t="s">
        <v>235</v>
      </c>
      <c r="DW117" s="868"/>
      <c r="DX117" s="868"/>
      <c r="DY117" s="868"/>
      <c r="DZ117" s="869"/>
    </row>
    <row r="118" spans="1:130" s="246" customFormat="1" ht="26.25" customHeight="1" x14ac:dyDescent="0.15">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301</v>
      </c>
      <c r="AG118" s="945"/>
      <c r="AH118" s="945"/>
      <c r="AI118" s="945"/>
      <c r="AJ118" s="946"/>
      <c r="AK118" s="947" t="s">
        <v>300</v>
      </c>
      <c r="AL118" s="945"/>
      <c r="AM118" s="945"/>
      <c r="AN118" s="945"/>
      <c r="AO118" s="946"/>
      <c r="AP118" s="948" t="s">
        <v>421</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235</v>
      </c>
      <c r="BR118" s="888"/>
      <c r="BS118" s="888"/>
      <c r="BT118" s="888"/>
      <c r="BU118" s="888"/>
      <c r="BV118" s="888" t="s">
        <v>235</v>
      </c>
      <c r="BW118" s="888"/>
      <c r="BX118" s="888"/>
      <c r="BY118" s="888"/>
      <c r="BZ118" s="888"/>
      <c r="CA118" s="888" t="s">
        <v>235</v>
      </c>
      <c r="CB118" s="888"/>
      <c r="CC118" s="888"/>
      <c r="CD118" s="888"/>
      <c r="CE118" s="888"/>
      <c r="CF118" s="918" t="s">
        <v>235</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235</v>
      </c>
      <c r="DH118" s="820"/>
      <c r="DI118" s="820"/>
      <c r="DJ118" s="820"/>
      <c r="DK118" s="821"/>
      <c r="DL118" s="822" t="s">
        <v>235</v>
      </c>
      <c r="DM118" s="820"/>
      <c r="DN118" s="820"/>
      <c r="DO118" s="820"/>
      <c r="DP118" s="821"/>
      <c r="DQ118" s="822" t="s">
        <v>235</v>
      </c>
      <c r="DR118" s="820"/>
      <c r="DS118" s="820"/>
      <c r="DT118" s="820"/>
      <c r="DU118" s="821"/>
      <c r="DV118" s="867" t="s">
        <v>235</v>
      </c>
      <c r="DW118" s="868"/>
      <c r="DX118" s="868"/>
      <c r="DY118" s="868"/>
      <c r="DZ118" s="869"/>
    </row>
    <row r="119" spans="1:130" s="246" customFormat="1" ht="26.25" customHeight="1" x14ac:dyDescent="0.15">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235</v>
      </c>
      <c r="AB119" s="938"/>
      <c r="AC119" s="938"/>
      <c r="AD119" s="938"/>
      <c r="AE119" s="939"/>
      <c r="AF119" s="940" t="s">
        <v>235</v>
      </c>
      <c r="AG119" s="938"/>
      <c r="AH119" s="938"/>
      <c r="AI119" s="938"/>
      <c r="AJ119" s="939"/>
      <c r="AK119" s="940" t="s">
        <v>235</v>
      </c>
      <c r="AL119" s="938"/>
      <c r="AM119" s="938"/>
      <c r="AN119" s="938"/>
      <c r="AO119" s="939"/>
      <c r="AP119" s="941" t="s">
        <v>235</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451</v>
      </c>
      <c r="BP119" s="921"/>
      <c r="BQ119" s="925">
        <v>33335101</v>
      </c>
      <c r="BR119" s="888"/>
      <c r="BS119" s="888"/>
      <c r="BT119" s="888"/>
      <c r="BU119" s="888"/>
      <c r="BV119" s="888">
        <v>33499882</v>
      </c>
      <c r="BW119" s="888"/>
      <c r="BX119" s="888"/>
      <c r="BY119" s="888"/>
      <c r="BZ119" s="888"/>
      <c r="CA119" s="888">
        <v>33409139</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235</v>
      </c>
      <c r="DH119" s="803"/>
      <c r="DI119" s="803"/>
      <c r="DJ119" s="803"/>
      <c r="DK119" s="804"/>
      <c r="DL119" s="805" t="s">
        <v>235</v>
      </c>
      <c r="DM119" s="803"/>
      <c r="DN119" s="803"/>
      <c r="DO119" s="803"/>
      <c r="DP119" s="804"/>
      <c r="DQ119" s="805" t="s">
        <v>235</v>
      </c>
      <c r="DR119" s="803"/>
      <c r="DS119" s="803"/>
      <c r="DT119" s="803"/>
      <c r="DU119" s="804"/>
      <c r="DV119" s="891" t="s">
        <v>235</v>
      </c>
      <c r="DW119" s="892"/>
      <c r="DX119" s="892"/>
      <c r="DY119" s="892"/>
      <c r="DZ119" s="893"/>
    </row>
    <row r="120" spans="1:130" s="246" customFormat="1" ht="26.25" customHeight="1" x14ac:dyDescent="0.15">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235</v>
      </c>
      <c r="AB120" s="820"/>
      <c r="AC120" s="820"/>
      <c r="AD120" s="820"/>
      <c r="AE120" s="821"/>
      <c r="AF120" s="822" t="s">
        <v>235</v>
      </c>
      <c r="AG120" s="820"/>
      <c r="AH120" s="820"/>
      <c r="AI120" s="820"/>
      <c r="AJ120" s="821"/>
      <c r="AK120" s="822" t="s">
        <v>235</v>
      </c>
      <c r="AL120" s="820"/>
      <c r="AM120" s="820"/>
      <c r="AN120" s="820"/>
      <c r="AO120" s="821"/>
      <c r="AP120" s="867" t="s">
        <v>235</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16253467</v>
      </c>
      <c r="BR120" s="885"/>
      <c r="BS120" s="885"/>
      <c r="BT120" s="885"/>
      <c r="BU120" s="885"/>
      <c r="BV120" s="885">
        <v>16297012</v>
      </c>
      <c r="BW120" s="885"/>
      <c r="BX120" s="885"/>
      <c r="BY120" s="885"/>
      <c r="BZ120" s="885"/>
      <c r="CA120" s="885">
        <v>15918319</v>
      </c>
      <c r="CB120" s="885"/>
      <c r="CC120" s="885"/>
      <c r="CD120" s="885"/>
      <c r="CE120" s="885"/>
      <c r="CF120" s="909">
        <v>97.9</v>
      </c>
      <c r="CG120" s="910"/>
      <c r="CH120" s="910"/>
      <c r="CI120" s="910"/>
      <c r="CJ120" s="910"/>
      <c r="CK120" s="911" t="s">
        <v>455</v>
      </c>
      <c r="CL120" s="895"/>
      <c r="CM120" s="895"/>
      <c r="CN120" s="895"/>
      <c r="CO120" s="896"/>
      <c r="CP120" s="915" t="s">
        <v>399</v>
      </c>
      <c r="CQ120" s="916"/>
      <c r="CR120" s="916"/>
      <c r="CS120" s="916"/>
      <c r="CT120" s="916"/>
      <c r="CU120" s="916"/>
      <c r="CV120" s="916"/>
      <c r="CW120" s="916"/>
      <c r="CX120" s="916"/>
      <c r="CY120" s="916"/>
      <c r="CZ120" s="916"/>
      <c r="DA120" s="916"/>
      <c r="DB120" s="916"/>
      <c r="DC120" s="916"/>
      <c r="DD120" s="916"/>
      <c r="DE120" s="916"/>
      <c r="DF120" s="917"/>
      <c r="DG120" s="904">
        <v>3566603</v>
      </c>
      <c r="DH120" s="885"/>
      <c r="DI120" s="885"/>
      <c r="DJ120" s="885"/>
      <c r="DK120" s="885"/>
      <c r="DL120" s="885">
        <v>3141794</v>
      </c>
      <c r="DM120" s="885"/>
      <c r="DN120" s="885"/>
      <c r="DO120" s="885"/>
      <c r="DP120" s="885"/>
      <c r="DQ120" s="885">
        <v>2819056</v>
      </c>
      <c r="DR120" s="885"/>
      <c r="DS120" s="885"/>
      <c r="DT120" s="885"/>
      <c r="DU120" s="885"/>
      <c r="DV120" s="886">
        <v>17.3</v>
      </c>
      <c r="DW120" s="886"/>
      <c r="DX120" s="886"/>
      <c r="DY120" s="886"/>
      <c r="DZ120" s="887"/>
    </row>
    <row r="121" spans="1:130" s="246" customFormat="1" ht="26.25" customHeight="1" x14ac:dyDescent="0.15">
      <c r="A121" s="860"/>
      <c r="B121" s="861"/>
      <c r="C121" s="906" t="s">
        <v>456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235</v>
      </c>
      <c r="AB121" s="820"/>
      <c r="AC121" s="820"/>
      <c r="AD121" s="820"/>
      <c r="AE121" s="821"/>
      <c r="AF121" s="822" t="s">
        <v>235</v>
      </c>
      <c r="AG121" s="820"/>
      <c r="AH121" s="820"/>
      <c r="AI121" s="820"/>
      <c r="AJ121" s="821"/>
      <c r="AK121" s="822" t="s">
        <v>235</v>
      </c>
      <c r="AL121" s="820"/>
      <c r="AM121" s="820"/>
      <c r="AN121" s="820"/>
      <c r="AO121" s="821"/>
      <c r="AP121" s="867" t="s">
        <v>235</v>
      </c>
      <c r="AQ121" s="868"/>
      <c r="AR121" s="868"/>
      <c r="AS121" s="868"/>
      <c r="AT121" s="869"/>
      <c r="AU121" s="929"/>
      <c r="AV121" s="930"/>
      <c r="AW121" s="930"/>
      <c r="AX121" s="930"/>
      <c r="AY121" s="931"/>
      <c r="AZ121" s="855" t="s">
        <v>457</v>
      </c>
      <c r="BA121" s="790"/>
      <c r="BB121" s="790"/>
      <c r="BC121" s="790"/>
      <c r="BD121" s="790"/>
      <c r="BE121" s="790"/>
      <c r="BF121" s="790"/>
      <c r="BG121" s="790"/>
      <c r="BH121" s="790"/>
      <c r="BI121" s="790"/>
      <c r="BJ121" s="790"/>
      <c r="BK121" s="790"/>
      <c r="BL121" s="790"/>
      <c r="BM121" s="790"/>
      <c r="BN121" s="790"/>
      <c r="BO121" s="790"/>
      <c r="BP121" s="791"/>
      <c r="BQ121" s="856">
        <v>3144871</v>
      </c>
      <c r="BR121" s="857"/>
      <c r="BS121" s="857"/>
      <c r="BT121" s="857"/>
      <c r="BU121" s="857"/>
      <c r="BV121" s="857">
        <v>3541503</v>
      </c>
      <c r="BW121" s="857"/>
      <c r="BX121" s="857"/>
      <c r="BY121" s="857"/>
      <c r="BZ121" s="857"/>
      <c r="CA121" s="857">
        <v>2756249</v>
      </c>
      <c r="CB121" s="857"/>
      <c r="CC121" s="857"/>
      <c r="CD121" s="857"/>
      <c r="CE121" s="857"/>
      <c r="CF121" s="918">
        <v>16.899999999999999</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197953</v>
      </c>
      <c r="DH121" s="857"/>
      <c r="DI121" s="857"/>
      <c r="DJ121" s="857"/>
      <c r="DK121" s="857"/>
      <c r="DL121" s="857">
        <v>328801</v>
      </c>
      <c r="DM121" s="857"/>
      <c r="DN121" s="857"/>
      <c r="DO121" s="857"/>
      <c r="DP121" s="857"/>
      <c r="DQ121" s="857">
        <v>477904</v>
      </c>
      <c r="DR121" s="857"/>
      <c r="DS121" s="857"/>
      <c r="DT121" s="857"/>
      <c r="DU121" s="857"/>
      <c r="DV121" s="834">
        <v>2.9</v>
      </c>
      <c r="DW121" s="834"/>
      <c r="DX121" s="834"/>
      <c r="DY121" s="834"/>
      <c r="DZ121" s="835"/>
    </row>
    <row r="122" spans="1:130" s="246" customFormat="1" ht="26.25" customHeight="1" x14ac:dyDescent="0.15">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235</v>
      </c>
      <c r="AB122" s="820"/>
      <c r="AC122" s="820"/>
      <c r="AD122" s="820"/>
      <c r="AE122" s="821"/>
      <c r="AF122" s="822" t="s">
        <v>235</v>
      </c>
      <c r="AG122" s="820"/>
      <c r="AH122" s="820"/>
      <c r="AI122" s="820"/>
      <c r="AJ122" s="821"/>
      <c r="AK122" s="822" t="s">
        <v>235</v>
      </c>
      <c r="AL122" s="820"/>
      <c r="AM122" s="820"/>
      <c r="AN122" s="820"/>
      <c r="AO122" s="821"/>
      <c r="AP122" s="867" t="s">
        <v>235</v>
      </c>
      <c r="AQ122" s="868"/>
      <c r="AR122" s="868"/>
      <c r="AS122" s="868"/>
      <c r="AT122" s="869"/>
      <c r="AU122" s="929"/>
      <c r="AV122" s="930"/>
      <c r="AW122" s="930"/>
      <c r="AX122" s="930"/>
      <c r="AY122" s="931"/>
      <c r="AZ122" s="922" t="s">
        <v>458</v>
      </c>
      <c r="BA122" s="923"/>
      <c r="BB122" s="923"/>
      <c r="BC122" s="923"/>
      <c r="BD122" s="923"/>
      <c r="BE122" s="923"/>
      <c r="BF122" s="923"/>
      <c r="BG122" s="923"/>
      <c r="BH122" s="923"/>
      <c r="BI122" s="923"/>
      <c r="BJ122" s="923"/>
      <c r="BK122" s="923"/>
      <c r="BL122" s="923"/>
      <c r="BM122" s="923"/>
      <c r="BN122" s="923"/>
      <c r="BO122" s="923"/>
      <c r="BP122" s="924"/>
      <c r="BQ122" s="925">
        <v>35223726</v>
      </c>
      <c r="BR122" s="888"/>
      <c r="BS122" s="888"/>
      <c r="BT122" s="888"/>
      <c r="BU122" s="888"/>
      <c r="BV122" s="888">
        <v>34602373</v>
      </c>
      <c r="BW122" s="888"/>
      <c r="BX122" s="888"/>
      <c r="BY122" s="888"/>
      <c r="BZ122" s="888"/>
      <c r="CA122" s="888">
        <v>35203854</v>
      </c>
      <c r="CB122" s="888"/>
      <c r="CC122" s="888"/>
      <c r="CD122" s="888"/>
      <c r="CE122" s="888"/>
      <c r="CF122" s="889">
        <v>216.5</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v>205427</v>
      </c>
      <c r="DH122" s="857"/>
      <c r="DI122" s="857"/>
      <c r="DJ122" s="857"/>
      <c r="DK122" s="857"/>
      <c r="DL122" s="857">
        <v>131667</v>
      </c>
      <c r="DM122" s="857"/>
      <c r="DN122" s="857"/>
      <c r="DO122" s="857"/>
      <c r="DP122" s="857"/>
      <c r="DQ122" s="857">
        <v>156371</v>
      </c>
      <c r="DR122" s="857"/>
      <c r="DS122" s="857"/>
      <c r="DT122" s="857"/>
      <c r="DU122" s="857"/>
      <c r="DV122" s="834">
        <v>1</v>
      </c>
      <c r="DW122" s="834"/>
      <c r="DX122" s="834"/>
      <c r="DY122" s="834"/>
      <c r="DZ122" s="835"/>
    </row>
    <row r="123" spans="1:130" s="246" customFormat="1" ht="26.25" customHeight="1" x14ac:dyDescent="0.15">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235</v>
      </c>
      <c r="AB123" s="820"/>
      <c r="AC123" s="820"/>
      <c r="AD123" s="820"/>
      <c r="AE123" s="821"/>
      <c r="AF123" s="822" t="s">
        <v>235</v>
      </c>
      <c r="AG123" s="820"/>
      <c r="AH123" s="820"/>
      <c r="AI123" s="820"/>
      <c r="AJ123" s="821"/>
      <c r="AK123" s="822" t="s">
        <v>235</v>
      </c>
      <c r="AL123" s="820"/>
      <c r="AM123" s="820"/>
      <c r="AN123" s="820"/>
      <c r="AO123" s="821"/>
      <c r="AP123" s="867" t="s">
        <v>235</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459</v>
      </c>
      <c r="BP123" s="921"/>
      <c r="BQ123" s="875">
        <v>54622064</v>
      </c>
      <c r="BR123" s="876"/>
      <c r="BS123" s="876"/>
      <c r="BT123" s="876"/>
      <c r="BU123" s="876"/>
      <c r="BV123" s="876">
        <v>54440888</v>
      </c>
      <c r="BW123" s="876"/>
      <c r="BX123" s="876"/>
      <c r="BY123" s="876"/>
      <c r="BZ123" s="876"/>
      <c r="CA123" s="876">
        <v>53878422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235</v>
      </c>
      <c r="AB124" s="820"/>
      <c r="AC124" s="820"/>
      <c r="AD124" s="820"/>
      <c r="AE124" s="821"/>
      <c r="AF124" s="822" t="s">
        <v>235</v>
      </c>
      <c r="AG124" s="820"/>
      <c r="AH124" s="820"/>
      <c r="AI124" s="820"/>
      <c r="AJ124" s="821"/>
      <c r="AK124" s="822" t="s">
        <v>235</v>
      </c>
      <c r="AL124" s="820"/>
      <c r="AM124" s="820"/>
      <c r="AN124" s="820"/>
      <c r="AO124" s="821"/>
      <c r="AP124" s="867" t="s">
        <v>235</v>
      </c>
      <c r="AQ124" s="868"/>
      <c r="AR124" s="868"/>
      <c r="AS124" s="868"/>
      <c r="AT124" s="869"/>
      <c r="AU124" s="870" t="s">
        <v>460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235</v>
      </c>
      <c r="BR124" s="874"/>
      <c r="BS124" s="874"/>
      <c r="BT124" s="874"/>
      <c r="BU124" s="874"/>
      <c r="BV124" s="874" t="s">
        <v>235</v>
      </c>
      <c r="BW124" s="874"/>
      <c r="BX124" s="874"/>
      <c r="BY124" s="874"/>
      <c r="BZ124" s="874"/>
      <c r="CA124" s="874" t="s">
        <v>235</v>
      </c>
      <c r="CB124" s="874"/>
      <c r="CC124" s="874"/>
      <c r="CD124" s="874"/>
      <c r="CE124" s="874"/>
      <c r="CF124" s="764"/>
      <c r="CG124" s="765"/>
      <c r="CH124" s="765"/>
      <c r="CI124" s="765"/>
      <c r="CJ124" s="905"/>
      <c r="CK124" s="913"/>
      <c r="CL124" s="913"/>
      <c r="CM124" s="913"/>
      <c r="CN124" s="913"/>
      <c r="CO124" s="914"/>
      <c r="CP124" s="878" t="s">
        <v>461</v>
      </c>
      <c r="CQ124" s="879"/>
      <c r="CR124" s="879"/>
      <c r="CS124" s="879"/>
      <c r="CT124" s="879"/>
      <c r="CU124" s="879"/>
      <c r="CV124" s="879"/>
      <c r="CW124" s="879"/>
      <c r="CX124" s="879"/>
      <c r="CY124" s="879"/>
      <c r="CZ124" s="879"/>
      <c r="DA124" s="879"/>
      <c r="DB124" s="879"/>
      <c r="DC124" s="879"/>
      <c r="DD124" s="879"/>
      <c r="DE124" s="879"/>
      <c r="DF124" s="880"/>
      <c r="DG124" s="802" t="s">
        <v>235</v>
      </c>
      <c r="DH124" s="803"/>
      <c r="DI124" s="803"/>
      <c r="DJ124" s="803"/>
      <c r="DK124" s="804"/>
      <c r="DL124" s="805" t="s">
        <v>235</v>
      </c>
      <c r="DM124" s="803"/>
      <c r="DN124" s="803"/>
      <c r="DO124" s="803"/>
      <c r="DP124" s="804"/>
      <c r="DQ124" s="805" t="s">
        <v>235</v>
      </c>
      <c r="DR124" s="803"/>
      <c r="DS124" s="803"/>
      <c r="DT124" s="803"/>
      <c r="DU124" s="804"/>
      <c r="DV124" s="891" t="s">
        <v>235</v>
      </c>
      <c r="DW124" s="892"/>
      <c r="DX124" s="892"/>
      <c r="DY124" s="892"/>
      <c r="DZ124" s="893"/>
    </row>
    <row r="125" spans="1:130" s="246" customFormat="1" ht="26.25" customHeight="1" x14ac:dyDescent="0.15">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235</v>
      </c>
      <c r="AB125" s="820"/>
      <c r="AC125" s="820"/>
      <c r="AD125" s="820"/>
      <c r="AE125" s="821"/>
      <c r="AF125" s="822" t="s">
        <v>235</v>
      </c>
      <c r="AG125" s="820"/>
      <c r="AH125" s="820"/>
      <c r="AI125" s="820"/>
      <c r="AJ125" s="821"/>
      <c r="AK125" s="822" t="s">
        <v>235</v>
      </c>
      <c r="AL125" s="820"/>
      <c r="AM125" s="820"/>
      <c r="AN125" s="820"/>
      <c r="AO125" s="821"/>
      <c r="AP125" s="867" t="s">
        <v>235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462</v>
      </c>
      <c r="CL125" s="895"/>
      <c r="CM125" s="895"/>
      <c r="CN125" s="895"/>
      <c r="CO125" s="896"/>
      <c r="CP125" s="903" t="s">
        <v>463</v>
      </c>
      <c r="CQ125" s="848"/>
      <c r="CR125" s="848"/>
      <c r="CS125" s="848"/>
      <c r="CT125" s="848"/>
      <c r="CU125" s="848"/>
      <c r="CV125" s="848"/>
      <c r="CW125" s="848"/>
      <c r="CX125" s="848"/>
      <c r="CY125" s="848"/>
      <c r="CZ125" s="848"/>
      <c r="DA125" s="848"/>
      <c r="DB125" s="848"/>
      <c r="DC125" s="848"/>
      <c r="DD125" s="848"/>
      <c r="DE125" s="848"/>
      <c r="DF125" s="849"/>
      <c r="DG125" s="904" t="s">
        <v>235</v>
      </c>
      <c r="DH125" s="885"/>
      <c r="DI125" s="885"/>
      <c r="DJ125" s="885"/>
      <c r="DK125" s="885"/>
      <c r="DL125" s="885" t="s">
        <v>235</v>
      </c>
      <c r="DM125" s="885"/>
      <c r="DN125" s="885"/>
      <c r="DO125" s="885"/>
      <c r="DP125" s="885"/>
      <c r="DQ125" s="885" t="s">
        <v>235</v>
      </c>
      <c r="DR125" s="885"/>
      <c r="DS125" s="885"/>
      <c r="DT125" s="885"/>
      <c r="DU125" s="885"/>
      <c r="DV125" s="886" t="s">
        <v>235</v>
      </c>
      <c r="DW125" s="886"/>
      <c r="DX125" s="886"/>
      <c r="DY125" s="886"/>
      <c r="DZ125" s="887"/>
    </row>
    <row r="126" spans="1:130" s="246" customFormat="1" ht="26.25" customHeight="1" thickBot="1" x14ac:dyDescent="0.2">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363234</v>
      </c>
      <c r="AB126" s="820"/>
      <c r="AC126" s="820"/>
      <c r="AD126" s="820"/>
      <c r="AE126" s="821"/>
      <c r="AF126" s="822">
        <v>371223</v>
      </c>
      <c r="AG126" s="820"/>
      <c r="AH126" s="820"/>
      <c r="AI126" s="820"/>
      <c r="AJ126" s="821"/>
      <c r="AK126" s="822">
        <v>100345</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464</v>
      </c>
      <c r="CQ126" s="790"/>
      <c r="CR126" s="790"/>
      <c r="CS126" s="790"/>
      <c r="CT126" s="790"/>
      <c r="CU126" s="790"/>
      <c r="CV126" s="790"/>
      <c r="CW126" s="790"/>
      <c r="CX126" s="790"/>
      <c r="CY126" s="790"/>
      <c r="CZ126" s="790"/>
      <c r="DA126" s="790"/>
      <c r="DB126" s="790"/>
      <c r="DC126" s="790"/>
      <c r="DD126" s="790"/>
      <c r="DE126" s="790"/>
      <c r="DF126" s="791"/>
      <c r="DG126" s="856" t="s">
        <v>235</v>
      </c>
      <c r="DH126" s="857"/>
      <c r="DI126" s="857"/>
      <c r="DJ126" s="857"/>
      <c r="DK126" s="857"/>
      <c r="DL126" s="857" t="s">
        <v>235</v>
      </c>
      <c r="DM126" s="857"/>
      <c r="DN126" s="857"/>
      <c r="DO126" s="857"/>
      <c r="DP126" s="857"/>
      <c r="DQ126" s="857" t="s">
        <v>235</v>
      </c>
      <c r="DR126" s="857"/>
      <c r="DS126" s="857"/>
      <c r="DT126" s="857"/>
      <c r="DU126" s="857"/>
      <c r="DV126" s="834" t="s">
        <v>235</v>
      </c>
      <c r="DW126" s="834"/>
      <c r="DX126" s="834"/>
      <c r="DY126" s="834"/>
      <c r="DZ126" s="835"/>
    </row>
    <row r="127" spans="1:130" s="246" customFormat="1" ht="26.25" customHeight="1" x14ac:dyDescent="0.15">
      <c r="A127" s="862"/>
      <c r="B127" s="863"/>
      <c r="C127" s="881" t="s">
        <v>465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12555</v>
      </c>
      <c r="AB127" s="820"/>
      <c r="AC127" s="820"/>
      <c r="AD127" s="820"/>
      <c r="AE127" s="821"/>
      <c r="AF127" s="822">
        <v>7485</v>
      </c>
      <c r="AG127" s="820"/>
      <c r="AH127" s="820"/>
      <c r="AI127" s="820"/>
      <c r="AJ127" s="821"/>
      <c r="AK127" s="822">
        <v>1016</v>
      </c>
      <c r="AL127" s="820"/>
      <c r="AM127" s="820"/>
      <c r="AN127" s="820"/>
      <c r="AO127" s="821"/>
      <c r="AP127" s="867">
        <v>0</v>
      </c>
      <c r="AQ127" s="868"/>
      <c r="AR127" s="868"/>
      <c r="AS127" s="868"/>
      <c r="AT127" s="869"/>
      <c r="AU127" s="282"/>
      <c r="AV127" s="282"/>
      <c r="AW127" s="282"/>
      <c r="AX127" s="884" t="s">
        <v>466</v>
      </c>
      <c r="AY127" s="852"/>
      <c r="AZ127" s="852"/>
      <c r="BA127" s="852"/>
      <c r="BB127" s="852"/>
      <c r="BC127" s="852"/>
      <c r="BD127" s="852"/>
      <c r="BE127" s="853"/>
      <c r="BF127" s="851" t="s">
        <v>467</v>
      </c>
      <c r="BG127" s="852"/>
      <c r="BH127" s="852"/>
      <c r="BI127" s="852"/>
      <c r="BJ127" s="852"/>
      <c r="BK127" s="852"/>
      <c r="BL127" s="853"/>
      <c r="BM127" s="851" t="s">
        <v>468</v>
      </c>
      <c r="BN127" s="852"/>
      <c r="BO127" s="852"/>
      <c r="BP127" s="852"/>
      <c r="BQ127" s="852"/>
      <c r="BR127" s="852"/>
      <c r="BS127" s="853"/>
      <c r="BT127" s="851" t="s">
        <v>469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470</v>
      </c>
      <c r="CQ127" s="790"/>
      <c r="CR127" s="790"/>
      <c r="CS127" s="790"/>
      <c r="CT127" s="790"/>
      <c r="CU127" s="790"/>
      <c r="CV127" s="790"/>
      <c r="CW127" s="790"/>
      <c r="CX127" s="790"/>
      <c r="CY127" s="790"/>
      <c r="CZ127" s="790"/>
      <c r="DA127" s="790"/>
      <c r="DB127" s="790"/>
      <c r="DC127" s="790"/>
      <c r="DD127" s="790"/>
      <c r="DE127" s="790"/>
      <c r="DF127" s="791"/>
      <c r="DG127" s="856" t="s">
        <v>235</v>
      </c>
      <c r="DH127" s="857"/>
      <c r="DI127" s="857"/>
      <c r="DJ127" s="857"/>
      <c r="DK127" s="857"/>
      <c r="DL127" s="857" t="s">
        <v>235</v>
      </c>
      <c r="DM127" s="857"/>
      <c r="DN127" s="857"/>
      <c r="DO127" s="857"/>
      <c r="DP127" s="857"/>
      <c r="DQ127" s="857" t="s">
        <v>235</v>
      </c>
      <c r="DR127" s="857"/>
      <c r="DS127" s="857"/>
      <c r="DT127" s="857"/>
      <c r="DU127" s="857"/>
      <c r="DV127" s="834" t="s">
        <v>235</v>
      </c>
      <c r="DW127" s="834"/>
      <c r="DX127" s="834"/>
      <c r="DY127" s="834"/>
      <c r="DZ127" s="835"/>
    </row>
    <row r="128" spans="1:130" s="246" customFormat="1" ht="26.25" customHeight="1" thickBot="1" x14ac:dyDescent="0.2">
      <c r="A128" s="836" t="s">
        <v>471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472</v>
      </c>
      <c r="X128" s="838"/>
      <c r="Y128" s="838"/>
      <c r="Z128" s="839"/>
      <c r="AA128" s="840">
        <v>365254</v>
      </c>
      <c r="AB128" s="841"/>
      <c r="AC128" s="841"/>
      <c r="AD128" s="841"/>
      <c r="AE128" s="842"/>
      <c r="AF128" s="843">
        <v>320435</v>
      </c>
      <c r="AG128" s="841"/>
      <c r="AH128" s="841"/>
      <c r="AI128" s="841"/>
      <c r="AJ128" s="842"/>
      <c r="AK128" s="843">
        <v>376377</v>
      </c>
      <c r="AL128" s="841"/>
      <c r="AM128" s="841"/>
      <c r="AN128" s="841"/>
      <c r="AO128" s="842"/>
      <c r="AP128" s="844"/>
      <c r="AQ128" s="845"/>
      <c r="AR128" s="845"/>
      <c r="AS128" s="845"/>
      <c r="AT128" s="846"/>
      <c r="AU128" s="282"/>
      <c r="AV128" s="282"/>
      <c r="AW128" s="282"/>
      <c r="AX128" s="847" t="s">
        <v>473</v>
      </c>
      <c r="AY128" s="848"/>
      <c r="AZ128" s="848"/>
      <c r="BA128" s="848"/>
      <c r="BB128" s="848"/>
      <c r="BC128" s="848"/>
      <c r="BD128" s="848"/>
      <c r="BE128" s="849"/>
      <c r="BF128" s="826" t="s">
        <v>235</v>
      </c>
      <c r="BG128" s="827"/>
      <c r="BH128" s="827"/>
      <c r="BI128" s="827"/>
      <c r="BJ128" s="827"/>
      <c r="BK128" s="827"/>
      <c r="BL128" s="850"/>
      <c r="BM128" s="826">
        <v>12.52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474</v>
      </c>
      <c r="CQ128" s="768"/>
      <c r="CR128" s="768"/>
      <c r="CS128" s="768"/>
      <c r="CT128" s="768"/>
      <c r="CU128" s="768"/>
      <c r="CV128" s="768"/>
      <c r="CW128" s="768"/>
      <c r="CX128" s="768"/>
      <c r="CY128" s="768"/>
      <c r="CZ128" s="768"/>
      <c r="DA128" s="768"/>
      <c r="DB128" s="768"/>
      <c r="DC128" s="768"/>
      <c r="DD128" s="768"/>
      <c r="DE128" s="768"/>
      <c r="DF128" s="769"/>
      <c r="DG128" s="830" t="s">
        <v>235</v>
      </c>
      <c r="DH128" s="831"/>
      <c r="DI128" s="831"/>
      <c r="DJ128" s="831"/>
      <c r="DK128" s="831"/>
      <c r="DL128" s="831" t="s">
        <v>235</v>
      </c>
      <c r="DM128" s="831"/>
      <c r="DN128" s="831"/>
      <c r="DO128" s="831"/>
      <c r="DP128" s="831"/>
      <c r="DQ128" s="831" t="s">
        <v>235</v>
      </c>
      <c r="DR128" s="831"/>
      <c r="DS128" s="831"/>
      <c r="DT128" s="831"/>
      <c r="DU128" s="831"/>
      <c r="DV128" s="832" t="s">
        <v>235</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475</v>
      </c>
      <c r="X129" s="817"/>
      <c r="Y129" s="817"/>
      <c r="Z129" s="818"/>
      <c r="AA129" s="819">
        <v>19673746</v>
      </c>
      <c r="AB129" s="820"/>
      <c r="AC129" s="820"/>
      <c r="AD129" s="820"/>
      <c r="AE129" s="821"/>
      <c r="AF129" s="822">
        <v>19504571</v>
      </c>
      <c r="AG129" s="820"/>
      <c r="AH129" s="820"/>
      <c r="AI129" s="820"/>
      <c r="AJ129" s="821"/>
      <c r="AK129" s="822">
        <v>19575134</v>
      </c>
      <c r="AL129" s="820"/>
      <c r="AM129" s="820"/>
      <c r="AN129" s="820"/>
      <c r="AO129" s="821"/>
      <c r="AP129" s="823"/>
      <c r="AQ129" s="824"/>
      <c r="AR129" s="824"/>
      <c r="AS129" s="824"/>
      <c r="AT129" s="825"/>
      <c r="AU129" s="284"/>
      <c r="AV129" s="284"/>
      <c r="AW129" s="284"/>
      <c r="AX129" s="789" t="s">
        <v>476</v>
      </c>
      <c r="AY129" s="790"/>
      <c r="AZ129" s="790"/>
      <c r="BA129" s="790"/>
      <c r="BB129" s="790"/>
      <c r="BC129" s="790"/>
      <c r="BD129" s="790"/>
      <c r="BE129" s="791"/>
      <c r="BF129" s="809" t="s">
        <v>235</v>
      </c>
      <c r="BG129" s="810"/>
      <c r="BH129" s="810"/>
      <c r="BI129" s="810"/>
      <c r="BJ129" s="810"/>
      <c r="BK129" s="810"/>
      <c r="BL129" s="811"/>
      <c r="BM129" s="809">
        <v>17.52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478</v>
      </c>
      <c r="X130" s="817"/>
      <c r="Y130" s="817"/>
      <c r="Z130" s="818"/>
      <c r="AA130" s="819">
        <v>3586092</v>
      </c>
      <c r="AB130" s="820"/>
      <c r="AC130" s="820"/>
      <c r="AD130" s="820"/>
      <c r="AE130" s="821"/>
      <c r="AF130" s="822">
        <v>3412563</v>
      </c>
      <c r="AG130" s="820"/>
      <c r="AH130" s="820"/>
      <c r="AI130" s="820"/>
      <c r="AJ130" s="821"/>
      <c r="AK130" s="822">
        <v>3313797</v>
      </c>
      <c r="AL130" s="820"/>
      <c r="AM130" s="820"/>
      <c r="AN130" s="820"/>
      <c r="AO130" s="821"/>
      <c r="AP130" s="823"/>
      <c r="AQ130" s="824"/>
      <c r="AR130" s="824"/>
      <c r="AS130" s="824"/>
      <c r="AT130" s="825"/>
      <c r="AU130" s="284"/>
      <c r="AV130" s="284"/>
      <c r="AW130" s="284"/>
      <c r="AX130" s="789" t="s">
        <v>479</v>
      </c>
      <c r="AY130" s="790"/>
      <c r="AZ130" s="790"/>
      <c r="BA130" s="790"/>
      <c r="BB130" s="790"/>
      <c r="BC130" s="790"/>
      <c r="BD130" s="790"/>
      <c r="BE130" s="791"/>
      <c r="BF130" s="792">
        <v>-0.7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480</v>
      </c>
      <c r="X131" s="800"/>
      <c r="Y131" s="800"/>
      <c r="Z131" s="801"/>
      <c r="AA131" s="802">
        <v>16087654</v>
      </c>
      <c r="AB131" s="803"/>
      <c r="AC131" s="803"/>
      <c r="AD131" s="803"/>
      <c r="AE131" s="804"/>
      <c r="AF131" s="805">
        <v>16092008</v>
      </c>
      <c r="AG131" s="803"/>
      <c r="AH131" s="803"/>
      <c r="AI131" s="803"/>
      <c r="AJ131" s="804"/>
      <c r="AK131" s="805">
        <v>16261337</v>
      </c>
      <c r="AL131" s="803"/>
      <c r="AM131" s="803"/>
      <c r="AN131" s="803"/>
      <c r="AO131" s="804"/>
      <c r="AP131" s="806"/>
      <c r="AQ131" s="807"/>
      <c r="AR131" s="807"/>
      <c r="AS131" s="807"/>
      <c r="AT131" s="808"/>
      <c r="AU131" s="284"/>
      <c r="AV131" s="284"/>
      <c r="AW131" s="284"/>
      <c r="AX131" s="767" t="s">
        <v>481</v>
      </c>
      <c r="AY131" s="768"/>
      <c r="AZ131" s="768"/>
      <c r="BA131" s="768"/>
      <c r="BB131" s="768"/>
      <c r="BC131" s="768"/>
      <c r="BD131" s="768"/>
      <c r="BE131" s="769"/>
      <c r="BF131" s="770" t="s">
        <v>235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483</v>
      </c>
      <c r="W132" s="780"/>
      <c r="X132" s="780"/>
      <c r="Y132" s="780"/>
      <c r="Z132" s="781"/>
      <c r="AA132" s="782">
        <v>0.96363957099999997</v>
      </c>
      <c r="AB132" s="783"/>
      <c r="AC132" s="783"/>
      <c r="AD132" s="783"/>
      <c r="AE132" s="784"/>
      <c r="AF132" s="785">
        <v>-0.79482311999999999</v>
      </c>
      <c r="AG132" s="783"/>
      <c r="AH132" s="783"/>
      <c r="AI132" s="783"/>
      <c r="AJ132" s="784"/>
      <c r="AK132" s="785">
        <v>-2.537589621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484</v>
      </c>
      <c r="W133" s="759"/>
      <c r="X133" s="759"/>
      <c r="Y133" s="759"/>
      <c r="Z133" s="760"/>
      <c r="AA133" s="761">
        <v>0.8</v>
      </c>
      <c r="AB133" s="762"/>
      <c r="AC133" s="762"/>
      <c r="AD133" s="762"/>
      <c r="AE133" s="763"/>
      <c r="AF133" s="761">
        <v>0.3</v>
      </c>
      <c r="AG133" s="762"/>
      <c r="AH133" s="762"/>
      <c r="AI133" s="762"/>
      <c r="AJ133" s="763"/>
      <c r="AK133" s="761">
        <v>-0.7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sFcPtTWdA/8nYmS7yqKCdFyFXLjL0SpmaTGLfAC9v810lqpo3XfbjmjbAqskQ+NEvcxvIpiaCuSk29Nf0KIJg==" saltValue="HRGpd8YR1MRxTaDQRadE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C71" sqref="DC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1XYoROUJYjiF33+ARGQSLau9TMJVptfsOn6efZFWBxegvi/2NbHOPthROKFlhohYd1p3sERhkx1JObFbTUy8A==" saltValue="xwRnZCxAiardeh6CzGGx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Y62JNk9Hj+dheM68dcYprNpvff3jaT0J+5Q2vV/thlsxXW6Wm1Sdt+E8fVpWlYzOzVzxkxztB8F4QO6yGOtw==" saltValue="hFbs532YegPj56Ah6jFe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493</v>
      </c>
      <c r="AL9" s="1189"/>
      <c r="AM9" s="1189"/>
      <c r="AN9" s="1190"/>
      <c r="AO9" s="312">
        <v>3896354</v>
      </c>
      <c r="AP9" s="312">
        <v>40112</v>
      </c>
      <c r="AQ9" s="313">
        <v>57145</v>
      </c>
      <c r="AR9" s="314">
        <v>-29.8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494</v>
      </c>
      <c r="AL10" s="1189"/>
      <c r="AM10" s="1189"/>
      <c r="AN10" s="1190"/>
      <c r="AO10" s="315">
        <v>142783</v>
      </c>
      <c r="AP10" s="315">
        <v>1470</v>
      </c>
      <c r="AQ10" s="316">
        <v>3801</v>
      </c>
      <c r="AR10" s="317">
        <v>-61.3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495</v>
      </c>
      <c r="AL11" s="1189"/>
      <c r="AM11" s="1189"/>
      <c r="AN11" s="1190"/>
      <c r="AO11" s="315">
        <v>703781</v>
      </c>
      <c r="AP11" s="315">
        <v>7245</v>
      </c>
      <c r="AQ11" s="316">
        <v>6723</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496</v>
      </c>
      <c r="AL12" s="1189"/>
      <c r="AM12" s="1189"/>
      <c r="AN12" s="1190"/>
      <c r="AO12" s="315">
        <v>23300</v>
      </c>
      <c r="AP12" s="315">
        <v>240</v>
      </c>
      <c r="AQ12" s="316">
        <v>959</v>
      </c>
      <c r="AR12" s="317">
        <v>-75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497</v>
      </c>
      <c r="AL13" s="1189"/>
      <c r="AM13" s="1189"/>
      <c r="AN13" s="1190"/>
      <c r="AO13" s="315" t="s">
        <v>498</v>
      </c>
      <c r="AP13" s="315" t="s">
        <v>498</v>
      </c>
      <c r="AQ13" s="316">
        <v>1</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499</v>
      </c>
      <c r="AL14" s="1189"/>
      <c r="AM14" s="1189"/>
      <c r="AN14" s="1190"/>
      <c r="AO14" s="315">
        <v>321036</v>
      </c>
      <c r="AP14" s="315">
        <v>3305</v>
      </c>
      <c r="AQ14" s="316">
        <v>2728</v>
      </c>
      <c r="AR14" s="317">
        <v>21.2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500</v>
      </c>
      <c r="AL15" s="1189"/>
      <c r="AM15" s="1189"/>
      <c r="AN15" s="1190"/>
      <c r="AO15" s="315">
        <v>44910</v>
      </c>
      <c r="AP15" s="315">
        <v>462</v>
      </c>
      <c r="AQ15" s="316">
        <v>1349</v>
      </c>
      <c r="AR15" s="317">
        <v>-65.8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501</v>
      </c>
      <c r="AL16" s="1192"/>
      <c r="AM16" s="1192"/>
      <c r="AN16" s="1193"/>
      <c r="AO16" s="315">
        <v>-327492</v>
      </c>
      <c r="AP16" s="315">
        <v>-3371</v>
      </c>
      <c r="AQ16" s="316">
        <v>-4270</v>
      </c>
      <c r="AR16" s="317">
        <v>-21.1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4804672</v>
      </c>
      <c r="AP17" s="315">
        <v>49463</v>
      </c>
      <c r="AQ17" s="316">
        <v>68438</v>
      </c>
      <c r="AR17" s="317">
        <v>-27.7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506</v>
      </c>
      <c r="AL21" s="1186"/>
      <c r="AM21" s="1186"/>
      <c r="AN21" s="1187"/>
      <c r="AO21" s="327">
        <v>4.07</v>
      </c>
      <c r="AP21" s="328">
        <v>6.23</v>
      </c>
      <c r="AQ21" s="329">
        <v>-2.16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507</v>
      </c>
      <c r="AL22" s="1186"/>
      <c r="AM22" s="1186"/>
      <c r="AN22" s="1187"/>
      <c r="AO22" s="332">
        <v>96.2</v>
      </c>
      <c r="AP22" s="333">
        <v>98.5</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511</v>
      </c>
      <c r="AL32" s="1177"/>
      <c r="AM32" s="1177"/>
      <c r="AN32" s="1178"/>
      <c r="AO32" s="342">
        <v>2594441</v>
      </c>
      <c r="AP32" s="342">
        <v>26709</v>
      </c>
      <c r="AQ32" s="343">
        <v>33979</v>
      </c>
      <c r="AR32" s="344">
        <v>-21.4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512</v>
      </c>
      <c r="AL33" s="1177"/>
      <c r="AM33" s="1177"/>
      <c r="AN33" s="1178"/>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513</v>
      </c>
      <c r="AL34" s="1177"/>
      <c r="AM34" s="1177"/>
      <c r="AN34" s="1178"/>
      <c r="AO34" s="342">
        <v>20000</v>
      </c>
      <c r="AP34" s="342">
        <v>206</v>
      </c>
      <c r="AQ34" s="343">
        <v>15</v>
      </c>
      <c r="AR34" s="344">
        <v>1273.3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514</v>
      </c>
      <c r="AL35" s="1177"/>
      <c r="AM35" s="1177"/>
      <c r="AN35" s="1178"/>
      <c r="AO35" s="342">
        <v>394944</v>
      </c>
      <c r="AP35" s="342">
        <v>4066</v>
      </c>
      <c r="AQ35" s="343">
        <v>9031</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515</v>
      </c>
      <c r="AL36" s="1177"/>
      <c r="AM36" s="1177"/>
      <c r="AN36" s="1178"/>
      <c r="AO36" s="342">
        <v>166782</v>
      </c>
      <c r="AP36" s="342">
        <v>1717</v>
      </c>
      <c r="AQ36" s="343">
        <v>1893</v>
      </c>
      <c r="AR36" s="344">
        <v>-9.3000000000000007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516</v>
      </c>
      <c r="AL37" s="1177"/>
      <c r="AM37" s="1177"/>
      <c r="AN37" s="1178"/>
      <c r="AO37" s="342">
        <v>101361</v>
      </c>
      <c r="AP37" s="342">
        <v>1043</v>
      </c>
      <c r="AQ37" s="343">
        <v>1352</v>
      </c>
      <c r="AR37" s="344">
        <v>-22.9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517</v>
      </c>
      <c r="AL38" s="1180"/>
      <c r="AM38" s="1180"/>
      <c r="AN38" s="1181"/>
      <c r="AO38" s="345" t="s">
        <v>498</v>
      </c>
      <c r="AP38" s="345" t="s">
        <v>498</v>
      </c>
      <c r="AQ38" s="346">
        <v>1</v>
      </c>
      <c r="AR38" s="334" t="s">
        <v>498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518</v>
      </c>
      <c r="AL39" s="1180"/>
      <c r="AM39" s="1180"/>
      <c r="AN39" s="1181"/>
      <c r="AO39" s="342">
        <v>-376377</v>
      </c>
      <c r="AP39" s="342">
        <v>-3875</v>
      </c>
      <c r="AQ39" s="343">
        <v>-6634</v>
      </c>
      <c r="AR39" s="344">
        <v>-41.6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519</v>
      </c>
      <c r="AL40" s="1177"/>
      <c r="AM40" s="1177"/>
      <c r="AN40" s="1178"/>
      <c r="AO40" s="342">
        <v>-3313797</v>
      </c>
      <c r="AP40" s="342">
        <v>-34115</v>
      </c>
      <c r="AQ40" s="343">
        <v>-28305</v>
      </c>
      <c r="AR40" s="344">
        <v>20.5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-412646</v>
      </c>
      <c r="AP41" s="342">
        <v>-4248</v>
      </c>
      <c r="AQ41" s="343">
        <v>11332</v>
      </c>
      <c r="AR41" s="344">
        <v>-137.5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488</v>
      </c>
      <c r="AN49" s="1171" t="s">
        <v>523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4676700</v>
      </c>
      <c r="AN51" s="364">
        <v>48310</v>
      </c>
      <c r="AO51" s="365">
        <v>-17.8</v>
      </c>
      <c r="AP51" s="366">
        <v>66255</v>
      </c>
      <c r="AQ51" s="367">
        <v>3.6</v>
      </c>
      <c r="AR51" s="368">
        <v>-21.4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2834229</v>
      </c>
      <c r="AN52" s="372">
        <v>29277</v>
      </c>
      <c r="AO52" s="373">
        <v>-7</v>
      </c>
      <c r="AP52" s="374">
        <v>31822</v>
      </c>
      <c r="AQ52" s="375">
        <v>8.8000000000000007</v>
      </c>
      <c r="AR52" s="376">
        <v>-15.8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4185908</v>
      </c>
      <c r="AN53" s="364">
        <v>43288</v>
      </c>
      <c r="AO53" s="365">
        <v>-10.4</v>
      </c>
      <c r="AP53" s="366">
        <v>47278</v>
      </c>
      <c r="AQ53" s="367">
        <v>-28.6</v>
      </c>
      <c r="AR53" s="368">
        <v>18.2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1727592</v>
      </c>
      <c r="AN54" s="372">
        <v>17865</v>
      </c>
      <c r="AO54" s="373">
        <v>-39</v>
      </c>
      <c r="AP54" s="374">
        <v>24096</v>
      </c>
      <c r="AQ54" s="375">
        <v>-24.3</v>
      </c>
      <c r="AR54" s="376">
        <v>-14.7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3407176</v>
      </c>
      <c r="AN55" s="364">
        <v>35168</v>
      </c>
      <c r="AO55" s="365">
        <v>-18.8</v>
      </c>
      <c r="AP55" s="366">
        <v>44504</v>
      </c>
      <c r="AQ55" s="367">
        <v>-5.9</v>
      </c>
      <c r="AR55" s="368">
        <v>-12.9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1724923</v>
      </c>
      <c r="AN56" s="372">
        <v>17804</v>
      </c>
      <c r="AO56" s="373">
        <v>-0.3</v>
      </c>
      <c r="AP56" s="374">
        <v>25876</v>
      </c>
      <c r="AQ56" s="375">
        <v>7.4</v>
      </c>
      <c r="AR56" s="376">
        <v>-7.7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5330411</v>
      </c>
      <c r="AN57" s="364">
        <v>54774</v>
      </c>
      <c r="AO57" s="365">
        <v>55.7</v>
      </c>
      <c r="AP57" s="366">
        <v>47820</v>
      </c>
      <c r="AQ57" s="367">
        <v>7.5</v>
      </c>
      <c r="AR57" s="368">
        <v>48.2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2722370</v>
      </c>
      <c r="AN58" s="372">
        <v>27974</v>
      </c>
      <c r="AO58" s="373">
        <v>57.1</v>
      </c>
      <c r="AP58" s="374">
        <v>25855</v>
      </c>
      <c r="AQ58" s="375">
        <v>-0.1</v>
      </c>
      <c r="AR58" s="376">
        <v>57.2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4032027</v>
      </c>
      <c r="AN59" s="364">
        <v>41509</v>
      </c>
      <c r="AO59" s="365">
        <v>-24.2</v>
      </c>
      <c r="AP59" s="366">
        <v>41934</v>
      </c>
      <c r="AQ59" s="367">
        <v>-12.3</v>
      </c>
      <c r="AR59" s="368">
        <v>-11.9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2228506</v>
      </c>
      <c r="AN60" s="372">
        <v>22942</v>
      </c>
      <c r="AO60" s="373">
        <v>-18</v>
      </c>
      <c r="AP60" s="374">
        <v>23352</v>
      </c>
      <c r="AQ60" s="375">
        <v>-9.6999999999999993</v>
      </c>
      <c r="AR60" s="376">
        <v>-8.3000000000000007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4326444</v>
      </c>
      <c r="AN61" s="379">
        <v>44610</v>
      </c>
      <c r="AO61" s="380">
        <v>-3.1</v>
      </c>
      <c r="AP61" s="381">
        <v>49558</v>
      </c>
      <c r="AQ61" s="382">
        <v>-7.1</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2247524</v>
      </c>
      <c r="AN62" s="372">
        <v>23172</v>
      </c>
      <c r="AO62" s="373">
        <v>-1.4</v>
      </c>
      <c r="AP62" s="374">
        <v>26200</v>
      </c>
      <c r="AQ62" s="375">
        <v>-3.6</v>
      </c>
      <c r="AR62" s="376">
        <v>2.2000000000000002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g8b0pUKSzreQCm+lZ5cA4xyiRIUKna38C0RPsANZJfxFyY55389VuYvcmWXwSJf7qKwsmNpfrwPxR7lYA8ZCQ==" saltValue="nn6RQQzofOIQIMNmdfHn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485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y9ac7stRYV/sXVZ+zRCche2KTNxb7ZcWC4bkjCh5J5GpEIpE8wJDgD/hUoFVootORPqQ9tpsSpwagQmyDLEDw==" saltValue="TvLxNNl/5ff+HxmfCKyA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DS36" sqref="DS3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a0HkuXfrvFCncap+FzYKY0UXeJjz4wJFpRammou22trRPc2ENRK93ta57FJbLLVKQjymQMBvetsTP96wFcJPw==" saltValue="ZWX/lcevrpMKHxpJd6ZD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94" t="s">
        <v>3</v>
      </c>
      <c r="D47" s="1194"/>
      <c r="E47" s="1195"/>
      <c r="F47" s="11">
        <v>39.18</v>
      </c>
      <c r="G47" s="12">
        <v>32.130000000000003</v>
      </c>
      <c r="H47" s="12">
        <v>31.59</v>
      </c>
      <c r="I47" s="12">
        <v>30.44</v>
      </c>
      <c r="J47" s="13">
        <v>26.74</v>
      </c>
    </row>
    <row r="48" spans="2:10" ht="57.75" customHeight="1" x14ac:dyDescent="0.15">
      <c r="B48" s="14"/>
      <c r="C48" s="1196" t="s">
        <v>4</v>
      </c>
      <c r="D48" s="1196"/>
      <c r="E48" s="1197"/>
      <c r="F48" s="15">
        <v>2.0299999999999998</v>
      </c>
      <c r="G48" s="16">
        <v>1.77</v>
      </c>
      <c r="H48" s="16">
        <v>3.22</v>
      </c>
      <c r="I48" s="16">
        <v>5.28</v>
      </c>
      <c r="J48" s="17">
        <v>2.25</v>
      </c>
    </row>
    <row r="49" spans="2:10" ht="57.75" customHeight="1" thickBot="1" x14ac:dyDescent="0.2">
      <c r="B49" s="18"/>
      <c r="C49" s="1198" t="s">
        <v>5</v>
      </c>
      <c r="D49" s="1198"/>
      <c r="E49" s="1199"/>
      <c r="F49" s="19">
        <v>6.14</v>
      </c>
      <c r="G49" s="20">
        <v>0.35</v>
      </c>
      <c r="H49" s="20">
        <v>0.79</v>
      </c>
      <c r="I49" s="20">
        <v>4.08</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33X0SDnAw3sHWuF14eri7uCtfN4p/yTjjP++fZlxT2DTK3VBA2P/xZR4AHU8hLT8WHW6mWuiQYu1hd7zMtwdw==" saltValue="MjLXAgYaoRrjHByu+RGi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06" t="s">
        <v>544</v>
      </c>
      <c r="D34" s="1206"/>
      <c r="E34" s="1207"/>
      <c r="F34" s="32">
        <v>4.51</v>
      </c>
      <c r="G34" s="33">
        <v>5.03</v>
      </c>
      <c r="H34" s="33">
        <v>5.66</v>
      </c>
      <c r="I34" s="33">
        <v>6.29</v>
      </c>
      <c r="J34" s="34">
        <v>6.94</v>
      </c>
      <c r="K34" s="22"/>
      <c r="L34" s="22"/>
      <c r="M34" s="22"/>
      <c r="N34" s="22"/>
      <c r="O34" s="22"/>
      <c r="P34" s="22"/>
    </row>
    <row r="35" spans="1:16" ht="39" customHeight="1" x14ac:dyDescent="0.15">
      <c r="A35" s="22"/>
      <c r="B35" s="35"/>
      <c r="C35" s="1200" t="s">
        <v>545</v>
      </c>
      <c r="D35" s="1201"/>
      <c r="E35" s="1202"/>
      <c r="F35" s="36">
        <v>2.0099999999999998</v>
      </c>
      <c r="G35" s="37">
        <v>1.75</v>
      </c>
      <c r="H35" s="37">
        <v>3.18</v>
      </c>
      <c r="I35" s="37">
        <v>5.27</v>
      </c>
      <c r="J35" s="38">
        <v>2.21</v>
      </c>
      <c r="K35" s="22"/>
      <c r="L35" s="22"/>
      <c r="M35" s="22"/>
      <c r="N35" s="22"/>
      <c r="O35" s="22"/>
      <c r="P35" s="22"/>
    </row>
    <row r="36" spans="1:16" ht="39" customHeight="1" x14ac:dyDescent="0.15">
      <c r="A36" s="22"/>
      <c r="B36" s="35"/>
      <c r="C36" s="1200" t="s">
        <v>546</v>
      </c>
      <c r="D36" s="1201"/>
      <c r="E36" s="1202"/>
      <c r="F36" s="36">
        <v>0.17</v>
      </c>
      <c r="G36" s="37">
        <v>0.85</v>
      </c>
      <c r="H36" s="37">
        <v>0.88</v>
      </c>
      <c r="I36" s="37">
        <v>0.89</v>
      </c>
      <c r="J36" s="38">
        <v>1.07</v>
      </c>
      <c r="K36" s="22"/>
      <c r="L36" s="22"/>
      <c r="M36" s="22"/>
      <c r="N36" s="22"/>
      <c r="O36" s="22"/>
      <c r="P36" s="22"/>
    </row>
    <row r="37" spans="1:16" ht="39" customHeight="1" x14ac:dyDescent="0.15">
      <c r="A37" s="22"/>
      <c r="B37" s="35"/>
      <c r="C37" s="1200" t="s">
        <v>547</v>
      </c>
      <c r="D37" s="1201"/>
      <c r="E37" s="1202"/>
      <c r="F37" s="36">
        <v>1.34</v>
      </c>
      <c r="G37" s="37">
        <v>1.88</v>
      </c>
      <c r="H37" s="37">
        <v>1.94</v>
      </c>
      <c r="I37" s="37">
        <v>2.0299999999999998</v>
      </c>
      <c r="J37" s="38">
        <v>0.7</v>
      </c>
      <c r="K37" s="22"/>
      <c r="L37" s="22"/>
      <c r="M37" s="22"/>
      <c r="N37" s="22"/>
      <c r="O37" s="22"/>
      <c r="P37" s="22"/>
    </row>
    <row r="38" spans="1:16" ht="39" customHeight="1" x14ac:dyDescent="0.15">
      <c r="A38" s="22"/>
      <c r="B38" s="35"/>
      <c r="C38" s="1200" t="s">
        <v>548</v>
      </c>
      <c r="D38" s="1201"/>
      <c r="E38" s="1202"/>
      <c r="F38" s="36">
        <v>0.23</v>
      </c>
      <c r="G38" s="37">
        <v>0.22</v>
      </c>
      <c r="H38" s="37">
        <v>0.21</v>
      </c>
      <c r="I38" s="37">
        <v>0.23</v>
      </c>
      <c r="J38" s="38">
        <v>0.24</v>
      </c>
      <c r="K38" s="22"/>
      <c r="L38" s="22"/>
      <c r="M38" s="22"/>
      <c r="N38" s="22"/>
      <c r="O38" s="22"/>
      <c r="P38" s="22"/>
    </row>
    <row r="39" spans="1:16" ht="39" customHeight="1" x14ac:dyDescent="0.15">
      <c r="A39" s="22"/>
      <c r="B39" s="35"/>
      <c r="C39" s="1200" t="s">
        <v>549</v>
      </c>
      <c r="D39" s="1201"/>
      <c r="E39" s="1202"/>
      <c r="F39" s="36">
        <v>0.01</v>
      </c>
      <c r="G39" s="37">
        <v>0.01</v>
      </c>
      <c r="H39" s="37">
        <v>0.03</v>
      </c>
      <c r="I39" s="37">
        <v>0.01</v>
      </c>
      <c r="J39" s="38">
        <v>0.03</v>
      </c>
      <c r="K39" s="22"/>
      <c r="L39" s="22"/>
      <c r="M39" s="22"/>
      <c r="N39" s="22"/>
      <c r="O39" s="22"/>
      <c r="P39" s="22"/>
    </row>
    <row r="40" spans="1:16" ht="39" customHeight="1" x14ac:dyDescent="0.15">
      <c r="A40" s="22"/>
      <c r="B40" s="35"/>
      <c r="C40" s="1200" t="s">
        <v>550</v>
      </c>
      <c r="D40" s="1201"/>
      <c r="E40" s="1202"/>
      <c r="F40" s="36">
        <v>0</v>
      </c>
      <c r="G40" s="37">
        <v>0</v>
      </c>
      <c r="H40" s="37">
        <v>0</v>
      </c>
      <c r="I40" s="37">
        <v>0</v>
      </c>
      <c r="J40" s="38">
        <v>0</v>
      </c>
      <c r="K40" s="22"/>
      <c r="L40" s="22"/>
      <c r="M40" s="22"/>
      <c r="N40" s="22"/>
      <c r="O40" s="22"/>
      <c r="P40" s="22"/>
    </row>
    <row r="41" spans="1:16" ht="39" customHeight="1" x14ac:dyDescent="0.15">
      <c r="A41" s="22"/>
      <c r="B41" s="35"/>
      <c r="C41" s="1200" t="s">
        <v>551</v>
      </c>
      <c r="D41" s="1201"/>
      <c r="E41" s="1202"/>
      <c r="F41" s="36">
        <v>0</v>
      </c>
      <c r="G41" s="37">
        <v>0</v>
      </c>
      <c r="H41" s="37">
        <v>0.03</v>
      </c>
      <c r="I41" s="37">
        <v>0</v>
      </c>
      <c r="J41" s="38">
        <v>0</v>
      </c>
      <c r="K41" s="22"/>
      <c r="L41" s="22"/>
      <c r="M41" s="22"/>
      <c r="N41" s="22"/>
      <c r="O41" s="22"/>
      <c r="P41" s="22"/>
    </row>
    <row r="42" spans="1:16" ht="39" customHeight="1" x14ac:dyDescent="0.15">
      <c r="A42" s="22"/>
      <c r="B42" s="39"/>
      <c r="C42" s="1200" t="s">
        <v>552</v>
      </c>
      <c r="D42" s="1201"/>
      <c r="E42" s="1202"/>
      <c r="F42" s="36" t="s">
        <v>498</v>
      </c>
      <c r="G42" s="37" t="s">
        <v>498</v>
      </c>
      <c r="H42" s="37" t="s">
        <v>498</v>
      </c>
      <c r="I42" s="37" t="s">
        <v>498</v>
      </c>
      <c r="J42" s="38" t="s">
        <v>498</v>
      </c>
      <c r="K42" s="22"/>
      <c r="L42" s="22"/>
      <c r="M42" s="22"/>
      <c r="N42" s="22"/>
      <c r="O42" s="22"/>
      <c r="P42" s="22"/>
    </row>
    <row r="43" spans="1:16" ht="39" customHeight="1" thickBot="1" x14ac:dyDescent="0.2">
      <c r="A43" s="22"/>
      <c r="B43" s="40"/>
      <c r="C43" s="1203" t="s">
        <v>553</v>
      </c>
      <c r="D43" s="1204"/>
      <c r="E43" s="1205"/>
      <c r="F43" s="41">
        <v>0.02</v>
      </c>
      <c r="G43" s="42">
        <v>0.01</v>
      </c>
      <c r="H43" s="42">
        <v>0</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HPE3yb8gQUawIxn+fseCm8YksVvBItuv2ogOm2jn0u5NjQ0zKZLzcsH4UPSTGajWtGmFSVGxRxZI4fhzq/TsQ==" saltValue="pApeRC4QzVAxPCQlrtC4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52" zoomScale="80" zoomScaleNormal="80"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2720</v>
      </c>
      <c r="L45" s="60">
        <v>2806</v>
      </c>
      <c r="M45" s="60">
        <v>2799</v>
      </c>
      <c r="N45" s="60">
        <v>2652</v>
      </c>
      <c r="O45" s="61">
        <v>2594</v>
      </c>
      <c r="P45" s="48"/>
      <c r="Q45" s="48"/>
      <c r="R45" s="48"/>
      <c r="S45" s="48"/>
      <c r="T45" s="48"/>
      <c r="U45" s="48"/>
    </row>
    <row r="46" spans="1:21" ht="30.75" customHeight="1" x14ac:dyDescent="0.15">
      <c r="A46" s="48"/>
      <c r="B46" s="1228"/>
      <c r="C46" s="1229"/>
      <c r="D46" s="62"/>
      <c r="E46" s="1210" t="s">
        <v>13</v>
      </c>
      <c r="F46" s="1210"/>
      <c r="G46" s="1210"/>
      <c r="H46" s="1210"/>
      <c r="I46" s="1210"/>
      <c r="J46" s="1211"/>
      <c r="K46" s="63">
        <v>3</v>
      </c>
      <c r="L46" s="64">
        <v>3</v>
      </c>
      <c r="M46" s="64">
        <v>3</v>
      </c>
      <c r="N46" s="64">
        <v>3</v>
      </c>
      <c r="O46" s="65" t="s">
        <v>498</v>
      </c>
      <c r="P46" s="48"/>
      <c r="Q46" s="48"/>
      <c r="R46" s="48"/>
      <c r="S46" s="48"/>
      <c r="T46" s="48"/>
      <c r="U46" s="48"/>
    </row>
    <row r="47" spans="1:21" ht="30.75" customHeight="1" x14ac:dyDescent="0.15">
      <c r="A47" s="48"/>
      <c r="B47" s="1228"/>
      <c r="C47" s="1229"/>
      <c r="D47" s="62"/>
      <c r="E47" s="1210" t="s">
        <v>14</v>
      </c>
      <c r="F47" s="1210"/>
      <c r="G47" s="1210"/>
      <c r="H47" s="1210"/>
      <c r="I47" s="1210"/>
      <c r="J47" s="1211"/>
      <c r="K47" s="63">
        <v>33</v>
      </c>
      <c r="L47" s="64">
        <v>33</v>
      </c>
      <c r="M47" s="64">
        <v>33</v>
      </c>
      <c r="N47" s="64">
        <v>27</v>
      </c>
      <c r="O47" s="65">
        <v>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448</v>
      </c>
      <c r="L48" s="64">
        <v>423</v>
      </c>
      <c r="M48" s="64">
        <v>399</v>
      </c>
      <c r="N48" s="64">
        <v>374</v>
      </c>
      <c r="O48" s="65">
        <v>395</v>
      </c>
      <c r="P48" s="48"/>
      <c r="Q48" s="48"/>
      <c r="R48" s="48"/>
      <c r="S48" s="48"/>
      <c r="T48" s="48"/>
      <c r="U48" s="48"/>
    </row>
    <row r="49" spans="1:21" ht="30.75" customHeight="1" x14ac:dyDescent="0.15">
      <c r="A49" s="48"/>
      <c r="B49" s="1228"/>
      <c r="C49" s="1229"/>
      <c r="D49" s="62"/>
      <c r="E49" s="1210" t="s">
        <v>16</v>
      </c>
      <c r="F49" s="1210"/>
      <c r="G49" s="1210"/>
      <c r="H49" s="1210"/>
      <c r="I49" s="1210"/>
      <c r="J49" s="1211"/>
      <c r="K49" s="63">
        <v>574</v>
      </c>
      <c r="L49" s="64">
        <v>569</v>
      </c>
      <c r="M49" s="64">
        <v>497</v>
      </c>
      <c r="N49" s="64">
        <v>170</v>
      </c>
      <c r="O49" s="65">
        <v>167</v>
      </c>
      <c r="P49" s="48"/>
      <c r="Q49" s="48"/>
      <c r="R49" s="48"/>
      <c r="S49" s="48"/>
      <c r="T49" s="48"/>
      <c r="U49" s="48"/>
    </row>
    <row r="50" spans="1:21" ht="30.75" customHeight="1" x14ac:dyDescent="0.15">
      <c r="A50" s="48"/>
      <c r="B50" s="1228"/>
      <c r="C50" s="1229"/>
      <c r="D50" s="62"/>
      <c r="E50" s="1210" t="s">
        <v>17</v>
      </c>
      <c r="F50" s="1210"/>
      <c r="G50" s="1210"/>
      <c r="H50" s="1210"/>
      <c r="I50" s="1210"/>
      <c r="J50" s="1211"/>
      <c r="K50" s="63">
        <v>360</v>
      </c>
      <c r="L50" s="64">
        <v>347</v>
      </c>
      <c r="M50" s="64">
        <v>376</v>
      </c>
      <c r="N50" s="64">
        <v>379</v>
      </c>
      <c r="O50" s="65">
        <v>101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498</v>
      </c>
      <c r="L51" s="64" t="s">
        <v>498</v>
      </c>
      <c r="M51" s="64" t="s">
        <v>498</v>
      </c>
      <c r="N51" s="64" t="s">
        <v>498</v>
      </c>
      <c r="O51" s="65" t="s">
        <v>498</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4061</v>
      </c>
      <c r="L52" s="64">
        <v>4017</v>
      </c>
      <c r="M52" s="64">
        <v>3951</v>
      </c>
      <c r="N52" s="64">
        <v>3733</v>
      </c>
      <c r="O52" s="65">
        <v>3689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77</v>
      </c>
      <c r="L53" s="69">
        <v>164</v>
      </c>
      <c r="M53" s="69">
        <v>156</v>
      </c>
      <c r="N53" s="69">
        <v>-128</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16" t="s">
        <v>25</v>
      </c>
      <c r="C57" s="1217"/>
      <c r="D57" s="1220" t="s">
        <v>26</v>
      </c>
      <c r="E57" s="1221"/>
      <c r="F57" s="1221"/>
      <c r="G57" s="1221"/>
      <c r="H57" s="1221"/>
      <c r="I57" s="1221"/>
      <c r="J57" s="1222"/>
      <c r="K57" s="82">
        <v>60</v>
      </c>
      <c r="L57" s="83">
        <v>60</v>
      </c>
      <c r="M57" s="83">
        <v>60</v>
      </c>
      <c r="N57" s="83">
        <v>60</v>
      </c>
      <c r="O57" s="84">
        <v>60</v>
      </c>
    </row>
    <row r="58" spans="1:21" ht="31.5" customHeight="1" thickBot="1" x14ac:dyDescent="0.2">
      <c r="B58" s="1218"/>
      <c r="C58" s="1219"/>
      <c r="D58" s="1223" t="s">
        <v>27</v>
      </c>
      <c r="E58" s="1224"/>
      <c r="F58" s="1224"/>
      <c r="G58" s="1224"/>
      <c r="H58" s="1224"/>
      <c r="I58" s="1224"/>
      <c r="J58" s="1225"/>
      <c r="K58" s="85">
        <v>67</v>
      </c>
      <c r="L58" s="86">
        <v>67</v>
      </c>
      <c r="M58" s="86">
        <v>67</v>
      </c>
      <c r="N58" s="86">
        <v>67</v>
      </c>
      <c r="O58" s="87">
        <v>60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rhAL0zvAgzD8otICJp+NqVEmviskXhtaCqrw12xOKDAFkNubehriVSROvpyI9i/O1lTqXi2GJSCicjO5HbQ==" saltValue="H+rTp46iW/In+p7Hr/g7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538</v>
      </c>
      <c r="J40" s="99" t="s">
        <v>539</v>
      </c>
      <c r="K40" s="99" t="s">
        <v>540</v>
      </c>
      <c r="L40" s="99" t="s">
        <v>541</v>
      </c>
      <c r="M40" s="100" t="s">
        <v>542</v>
      </c>
    </row>
    <row r="41" spans="2:13" ht="27.75" customHeight="1" x14ac:dyDescent="0.15">
      <c r="B41" s="1246" t="s">
        <v>30</v>
      </c>
      <c r="C41" s="1247"/>
      <c r="D41" s="101"/>
      <c r="E41" s="1248" t="s">
        <v>31</v>
      </c>
      <c r="F41" s="1248"/>
      <c r="G41" s="1248"/>
      <c r="H41" s="1249"/>
      <c r="I41" s="102">
        <v>26841</v>
      </c>
      <c r="J41" s="103">
        <v>25538</v>
      </c>
      <c r="K41" s="103">
        <v>24994</v>
      </c>
      <c r="L41" s="103">
        <v>25768</v>
      </c>
      <c r="M41" s="104">
        <v>25873</v>
      </c>
    </row>
    <row r="42" spans="2:13" ht="27.75" customHeight="1" x14ac:dyDescent="0.15">
      <c r="B42" s="1236"/>
      <c r="C42" s="1237"/>
      <c r="D42" s="105"/>
      <c r="E42" s="1240" t="s">
        <v>32</v>
      </c>
      <c r="F42" s="1240"/>
      <c r="G42" s="1240"/>
      <c r="H42" s="1241"/>
      <c r="I42" s="106">
        <v>102</v>
      </c>
      <c r="J42" s="107">
        <v>102</v>
      </c>
      <c r="K42" s="107">
        <v>103</v>
      </c>
      <c r="L42" s="107">
        <v>103</v>
      </c>
      <c r="M42" s="108">
        <v>103</v>
      </c>
    </row>
    <row r="43" spans="2:13" ht="27.75" customHeight="1" x14ac:dyDescent="0.15">
      <c r="B43" s="1236"/>
      <c r="C43" s="1237"/>
      <c r="D43" s="105"/>
      <c r="E43" s="1240" t="s">
        <v>33</v>
      </c>
      <c r="F43" s="1240"/>
      <c r="G43" s="1240"/>
      <c r="H43" s="1241"/>
      <c r="I43" s="106">
        <v>4412</v>
      </c>
      <c r="J43" s="107">
        <v>4227</v>
      </c>
      <c r="K43" s="107">
        <v>3970</v>
      </c>
      <c r="L43" s="107">
        <v>3602</v>
      </c>
      <c r="M43" s="108">
        <v>3453</v>
      </c>
    </row>
    <row r="44" spans="2:13" ht="27.75" customHeight="1" x14ac:dyDescent="0.15">
      <c r="B44" s="1236"/>
      <c r="C44" s="1237"/>
      <c r="D44" s="105"/>
      <c r="E44" s="1240" t="s">
        <v>34</v>
      </c>
      <c r="F44" s="1240"/>
      <c r="G44" s="1240"/>
      <c r="H44" s="1241"/>
      <c r="I44" s="106">
        <v>2966</v>
      </c>
      <c r="J44" s="107">
        <v>2157</v>
      </c>
      <c r="K44" s="107">
        <v>1746</v>
      </c>
      <c r="L44" s="107">
        <v>1857</v>
      </c>
      <c r="M44" s="108">
        <v>2174</v>
      </c>
    </row>
    <row r="45" spans="2:13" ht="27.75" customHeight="1" x14ac:dyDescent="0.15">
      <c r="B45" s="1236"/>
      <c r="C45" s="1237"/>
      <c r="D45" s="105"/>
      <c r="E45" s="1240" t="s">
        <v>35</v>
      </c>
      <c r="F45" s="1240"/>
      <c r="G45" s="1240"/>
      <c r="H45" s="1241"/>
      <c r="I45" s="106">
        <v>2837</v>
      </c>
      <c r="J45" s="107">
        <v>2549</v>
      </c>
      <c r="K45" s="107">
        <v>2523</v>
      </c>
      <c r="L45" s="107">
        <v>2170</v>
      </c>
      <c r="M45" s="108">
        <v>1806</v>
      </c>
    </row>
    <row r="46" spans="2:13" ht="27.75" customHeight="1" x14ac:dyDescent="0.15">
      <c r="B46" s="1236"/>
      <c r="C46" s="1237"/>
      <c r="D46" s="109"/>
      <c r="E46" s="1240" t="s">
        <v>36</v>
      </c>
      <c r="F46" s="1240"/>
      <c r="G46" s="1240"/>
      <c r="H46" s="1241"/>
      <c r="I46" s="106" t="s">
        <v>498</v>
      </c>
      <c r="J46" s="107" t="s">
        <v>498</v>
      </c>
      <c r="K46" s="107" t="s">
        <v>498</v>
      </c>
      <c r="L46" s="107" t="s">
        <v>498</v>
      </c>
      <c r="M46" s="108" t="s">
        <v>498</v>
      </c>
    </row>
    <row r="47" spans="2:13" ht="27.75" customHeight="1" x14ac:dyDescent="0.15">
      <c r="B47" s="1236"/>
      <c r="C47" s="1237"/>
      <c r="D47" s="110"/>
      <c r="E47" s="1250" t="s">
        <v>37</v>
      </c>
      <c r="F47" s="1251"/>
      <c r="G47" s="1251"/>
      <c r="H47" s="1252"/>
      <c r="I47" s="106" t="s">
        <v>498</v>
      </c>
      <c r="J47" s="107" t="s">
        <v>498</v>
      </c>
      <c r="K47" s="107" t="s">
        <v>498</v>
      </c>
      <c r="L47" s="107" t="s">
        <v>498</v>
      </c>
      <c r="M47" s="108" t="s">
        <v>498</v>
      </c>
    </row>
    <row r="48" spans="2:13" ht="27.75" customHeight="1" x14ac:dyDescent="0.15">
      <c r="B48" s="1236"/>
      <c r="C48" s="1237"/>
      <c r="D48" s="105"/>
      <c r="E48" s="1240" t="s">
        <v>38</v>
      </c>
      <c r="F48" s="1240"/>
      <c r="G48" s="1240"/>
      <c r="H48" s="1241"/>
      <c r="I48" s="106" t="s">
        <v>498</v>
      </c>
      <c r="J48" s="107" t="s">
        <v>498</v>
      </c>
      <c r="K48" s="107" t="s">
        <v>498</v>
      </c>
      <c r="L48" s="107" t="s">
        <v>498</v>
      </c>
      <c r="M48" s="108" t="s">
        <v>498</v>
      </c>
    </row>
    <row r="49" spans="2:13" ht="27.75" customHeight="1" x14ac:dyDescent="0.15">
      <c r="B49" s="1238"/>
      <c r="C49" s="1239"/>
      <c r="D49" s="105"/>
      <c r="E49" s="1240" t="s">
        <v>39</v>
      </c>
      <c r="F49" s="1240"/>
      <c r="G49" s="1240"/>
      <c r="H49" s="1241"/>
      <c r="I49" s="106" t="s">
        <v>498</v>
      </c>
      <c r="J49" s="107" t="s">
        <v>498</v>
      </c>
      <c r="K49" s="107" t="s">
        <v>498</v>
      </c>
      <c r="L49" s="107" t="s">
        <v>498</v>
      </c>
      <c r="M49" s="108" t="s">
        <v>498</v>
      </c>
    </row>
    <row r="50" spans="2:13" ht="27.75" customHeight="1" x14ac:dyDescent="0.15">
      <c r="B50" s="1234" t="s">
        <v>40</v>
      </c>
      <c r="C50" s="1235"/>
      <c r="D50" s="111"/>
      <c r="E50" s="1240" t="s">
        <v>41</v>
      </c>
      <c r="F50" s="1240"/>
      <c r="G50" s="1240"/>
      <c r="H50" s="1241"/>
      <c r="I50" s="106">
        <v>15546</v>
      </c>
      <c r="J50" s="107">
        <v>15762</v>
      </c>
      <c r="K50" s="107">
        <v>16253</v>
      </c>
      <c r="L50" s="107">
        <v>16297</v>
      </c>
      <c r="M50" s="108">
        <v>15918</v>
      </c>
    </row>
    <row r="51" spans="2:13" ht="27.75" customHeight="1" x14ac:dyDescent="0.15">
      <c r="B51" s="1236"/>
      <c r="C51" s="1237"/>
      <c r="D51" s="105"/>
      <c r="E51" s="1240" t="s">
        <v>42</v>
      </c>
      <c r="F51" s="1240"/>
      <c r="G51" s="1240"/>
      <c r="H51" s="1241"/>
      <c r="I51" s="106">
        <v>2285</v>
      </c>
      <c r="J51" s="107">
        <v>2786</v>
      </c>
      <c r="K51" s="107">
        <v>3145</v>
      </c>
      <c r="L51" s="107">
        <v>3542</v>
      </c>
      <c r="M51" s="108">
        <v>2756</v>
      </c>
    </row>
    <row r="52" spans="2:13" ht="27.75" customHeight="1" x14ac:dyDescent="0.15">
      <c r="B52" s="1238"/>
      <c r="C52" s="1239"/>
      <c r="D52" s="105"/>
      <c r="E52" s="1240" t="s">
        <v>43</v>
      </c>
      <c r="F52" s="1240"/>
      <c r="G52" s="1240"/>
      <c r="H52" s="1241"/>
      <c r="I52" s="106">
        <v>36756</v>
      </c>
      <c r="J52" s="107">
        <v>35694</v>
      </c>
      <c r="K52" s="107">
        <v>35224</v>
      </c>
      <c r="L52" s="107">
        <v>34602</v>
      </c>
      <c r="M52" s="108">
        <v>35204</v>
      </c>
    </row>
    <row r="53" spans="2:13" ht="27.75" customHeight="1" thickBot="1" x14ac:dyDescent="0.2">
      <c r="B53" s="1242" t="s">
        <v>44</v>
      </c>
      <c r="C53" s="1243"/>
      <c r="D53" s="112"/>
      <c r="E53" s="1244" t="s">
        <v>45</v>
      </c>
      <c r="F53" s="1244"/>
      <c r="G53" s="1244"/>
      <c r="H53" s="1245"/>
      <c r="I53" s="113">
        <v>-17428</v>
      </c>
      <c r="J53" s="114">
        <v>-19668</v>
      </c>
      <c r="K53" s="114">
        <v>-21287</v>
      </c>
      <c r="L53" s="114">
        <v>-20941</v>
      </c>
      <c r="M53" s="115">
        <v>-20469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jy6hrwBRnXeaMuCCgRnEiJmxFPnsZ65fww/d6vnEhhDPJonkkdsasr6fbx1pzhkgX16FAqFsFJ8366Dt8ZW6A==" saltValue="2ICamgXlKzJQv7CZqcgS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0" zoomScaleNormal="5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61" t="s">
        <v>48</v>
      </c>
      <c r="D55" s="1261"/>
      <c r="E55" s="1262"/>
      <c r="F55" s="127">
        <v>6215</v>
      </c>
      <c r="G55" s="127">
        <v>5938</v>
      </c>
      <c r="H55" s="128">
        <v>5234</v>
      </c>
    </row>
    <row r="56" spans="2:8" ht="52.5" customHeight="1" x14ac:dyDescent="0.15">
      <c r="B56" s="129"/>
      <c r="C56" s="1263" t="s">
        <v>49</v>
      </c>
      <c r="D56" s="1263"/>
      <c r="E56" s="1264"/>
      <c r="F56" s="130">
        <v>3500</v>
      </c>
      <c r="G56" s="130">
        <v>2922</v>
      </c>
      <c r="H56" s="131">
        <v>2951</v>
      </c>
    </row>
    <row r="57" spans="2:8" ht="53.25" customHeight="1" x14ac:dyDescent="0.15">
      <c r="B57" s="129"/>
      <c r="C57" s="1265" t="s">
        <v>50</v>
      </c>
      <c r="D57" s="1265"/>
      <c r="E57" s="1266"/>
      <c r="F57" s="132">
        <v>9706</v>
      </c>
      <c r="G57" s="132">
        <v>10599</v>
      </c>
      <c r="H57" s="133">
        <v>12211</v>
      </c>
    </row>
    <row r="58" spans="2:8" ht="45.75" customHeight="1" x14ac:dyDescent="0.15">
      <c r="B58" s="134"/>
      <c r="C58" s="1253" t="s">
        <v>599</v>
      </c>
      <c r="D58" s="1254"/>
      <c r="E58" s="1255"/>
      <c r="F58" s="135">
        <v>5645</v>
      </c>
      <c r="G58" s="135">
        <v>6377</v>
      </c>
      <c r="H58" s="136">
        <v>6457</v>
      </c>
    </row>
    <row r="59" spans="2:8" ht="45.75" customHeight="1" x14ac:dyDescent="0.15">
      <c r="B59" s="134"/>
      <c r="C59" s="1253" t="s">
        <v>600</v>
      </c>
      <c r="D59" s="1254"/>
      <c r="E59" s="1255"/>
      <c r="F59" s="135">
        <v>3000</v>
      </c>
      <c r="G59" s="135">
        <v>3000</v>
      </c>
      <c r="H59" s="136">
        <v>3600</v>
      </c>
    </row>
    <row r="60" spans="2:8" ht="45.75" customHeight="1" x14ac:dyDescent="0.15">
      <c r="B60" s="134"/>
      <c r="C60" s="1253" t="s">
        <v>601</v>
      </c>
      <c r="D60" s="1254"/>
      <c r="E60" s="1255"/>
      <c r="F60" s="135">
        <v>114</v>
      </c>
      <c r="G60" s="135">
        <v>275</v>
      </c>
      <c r="H60" s="136">
        <v>1125</v>
      </c>
    </row>
    <row r="61" spans="2:8" ht="45.75" customHeight="1" x14ac:dyDescent="0.15">
      <c r="B61" s="134"/>
      <c r="C61" s="1253" t="s">
        <v>602</v>
      </c>
      <c r="D61" s="1254"/>
      <c r="E61" s="1255"/>
      <c r="F61" s="135">
        <v>500</v>
      </c>
      <c r="G61" s="135">
        <v>500</v>
      </c>
      <c r="H61" s="136">
        <v>500</v>
      </c>
    </row>
    <row r="62" spans="2:8" ht="45.75" customHeight="1" thickBot="1" x14ac:dyDescent="0.2">
      <c r="B62" s="137"/>
      <c r="C62" s="1256" t="s">
        <v>603</v>
      </c>
      <c r="D62" s="1257"/>
      <c r="E62" s="1258"/>
      <c r="F62" s="138">
        <v>426</v>
      </c>
      <c r="G62" s="138">
        <v>426</v>
      </c>
      <c r="H62" s="139">
        <v>426</v>
      </c>
    </row>
    <row r="63" spans="2:8" ht="52.5" customHeight="1" thickBot="1" x14ac:dyDescent="0.2">
      <c r="B63" s="140"/>
      <c r="C63" s="1259" t="s">
        <v>51</v>
      </c>
      <c r="D63" s="1259"/>
      <c r="E63" s="1260"/>
      <c r="F63" s="141">
        <v>19421</v>
      </c>
      <c r="G63" s="141">
        <v>19459</v>
      </c>
      <c r="H63" s="142">
        <v>20397</v>
      </c>
    </row>
    <row r="64" spans="2:8" ht="15" customHeight="1" x14ac:dyDescent="0.15"/>
    <row r="65" ht="0" hidden="1" customHeight="1" x14ac:dyDescent="0.15"/>
    <row r="66" ht="0" hidden="1" customHeight="1" x14ac:dyDescent="0.15"/>
  </sheetData>
  <sheetProtection algorithmName="SHA-512" hashValue="BUl9vC4eaMoQXpq0KlT06Eimnd0bLjcJbmaoX2vqUgkZFtjkNCvDRiZCFA1skjPFfUlHybkkuHU29z19gFJItg==" saltValue="wEQ2NyNHuNKqI6te8gPy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BZ17" sqref="BZ1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538</v>
      </c>
      <c r="BQ50" s="1301"/>
      <c r="BR50" s="1301"/>
      <c r="BS50" s="1301"/>
      <c r="BT50" s="1301"/>
      <c r="BU50" s="1301"/>
      <c r="BV50" s="1301"/>
      <c r="BW50" s="1301"/>
      <c r="BX50" s="1301" t="s">
        <v>539</v>
      </c>
      <c r="BY50" s="1301"/>
      <c r="BZ50" s="1301"/>
      <c r="CA50" s="1301"/>
      <c r="CB50" s="1301"/>
      <c r="CC50" s="1301"/>
      <c r="CD50" s="1301"/>
      <c r="CE50" s="1301"/>
      <c r="CF50" s="1301" t="s">
        <v>540</v>
      </c>
      <c r="CG50" s="1301"/>
      <c r="CH50" s="1301"/>
      <c r="CI50" s="1301"/>
      <c r="CJ50" s="1301"/>
      <c r="CK50" s="1301"/>
      <c r="CL50" s="1301"/>
      <c r="CM50" s="1301"/>
      <c r="CN50" s="1301" t="s">
        <v>541</v>
      </c>
      <c r="CO50" s="1301"/>
      <c r="CP50" s="1301"/>
      <c r="CQ50" s="1301"/>
      <c r="CR50" s="1301"/>
      <c r="CS50" s="1301"/>
      <c r="CT50" s="1301"/>
      <c r="CU50" s="1301"/>
      <c r="CV50" s="1301" t="s">
        <v>542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627</v>
      </c>
      <c r="AO51" s="1305"/>
      <c r="AP51" s="1305"/>
      <c r="AQ51" s="1305"/>
      <c r="AR51" s="1305"/>
      <c r="AS51" s="1305"/>
      <c r="AT51" s="1305"/>
      <c r="AU51" s="1305"/>
      <c r="AV51" s="1305"/>
      <c r="AW51" s="1305"/>
      <c r="AX51" s="1305"/>
      <c r="AY51" s="1305"/>
      <c r="AZ51" s="1305"/>
      <c r="BA51" s="1305"/>
      <c r="BB51" s="1305" t="s">
        <v>628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v>
      </c>
      <c r="BY53" s="1307"/>
      <c r="BZ53" s="1307"/>
      <c r="CA53" s="1307"/>
      <c r="CB53" s="1307"/>
      <c r="CC53" s="1307"/>
      <c r="CD53" s="1307"/>
      <c r="CE53" s="1307"/>
      <c r="CF53" s="1307">
        <v>60.4</v>
      </c>
      <c r="CG53" s="1307"/>
      <c r="CH53" s="1307"/>
      <c r="CI53" s="1307"/>
      <c r="CJ53" s="1307"/>
      <c r="CK53" s="1307"/>
      <c r="CL53" s="1307"/>
      <c r="CM53" s="1307"/>
      <c r="CN53" s="1307">
        <v>60.5</v>
      </c>
      <c r="CO53" s="1307"/>
      <c r="CP53" s="1307"/>
      <c r="CQ53" s="1307"/>
      <c r="CR53" s="1307"/>
      <c r="CS53" s="1307"/>
      <c r="CT53" s="1307"/>
      <c r="CU53" s="1307"/>
      <c r="CV53" s="1307">
        <v>61.6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630</v>
      </c>
      <c r="AO55" s="1301"/>
      <c r="AP55" s="1301"/>
      <c r="AQ55" s="1301"/>
      <c r="AR55" s="1301"/>
      <c r="AS55" s="1301"/>
      <c r="AT55" s="1301"/>
      <c r="AU55" s="1301"/>
      <c r="AV55" s="1301"/>
      <c r="AW55" s="1301"/>
      <c r="AX55" s="1301"/>
      <c r="AY55" s="1301"/>
      <c r="AZ55" s="1301"/>
      <c r="BA55" s="1301"/>
      <c r="BB55" s="1305" t="s">
        <v>631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633</v>
      </c>
    </row>
    <row r="64" spans="1:109" x14ac:dyDescent="0.15">
      <c r="B64" s="1276"/>
      <c r="G64" s="1283"/>
      <c r="I64" s="1317"/>
      <c r="J64" s="1317"/>
      <c r="K64" s="1317"/>
      <c r="L64" s="1317"/>
      <c r="M64" s="1317"/>
      <c r="N64" s="1318"/>
      <c r="AM64" s="1283"/>
      <c r="AN64" s="1283" t="s">
        <v>624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538</v>
      </c>
      <c r="BQ72" s="1301"/>
      <c r="BR72" s="1301"/>
      <c r="BS72" s="1301"/>
      <c r="BT72" s="1301"/>
      <c r="BU72" s="1301"/>
      <c r="BV72" s="1301"/>
      <c r="BW72" s="1301"/>
      <c r="BX72" s="1301" t="s">
        <v>539</v>
      </c>
      <c r="BY72" s="1301"/>
      <c r="BZ72" s="1301"/>
      <c r="CA72" s="1301"/>
      <c r="CB72" s="1301"/>
      <c r="CC72" s="1301"/>
      <c r="CD72" s="1301"/>
      <c r="CE72" s="1301"/>
      <c r="CF72" s="1301" t="s">
        <v>540</v>
      </c>
      <c r="CG72" s="1301"/>
      <c r="CH72" s="1301"/>
      <c r="CI72" s="1301"/>
      <c r="CJ72" s="1301"/>
      <c r="CK72" s="1301"/>
      <c r="CL72" s="1301"/>
      <c r="CM72" s="1301"/>
      <c r="CN72" s="1301" t="s">
        <v>541</v>
      </c>
      <c r="CO72" s="1301"/>
      <c r="CP72" s="1301"/>
      <c r="CQ72" s="1301"/>
      <c r="CR72" s="1301"/>
      <c r="CS72" s="1301"/>
      <c r="CT72" s="1301"/>
      <c r="CU72" s="1301"/>
      <c r="CV72" s="1301" t="s">
        <v>542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627</v>
      </c>
      <c r="AO73" s="1305"/>
      <c r="AP73" s="1305"/>
      <c r="AQ73" s="1305"/>
      <c r="AR73" s="1305"/>
      <c r="AS73" s="1305"/>
      <c r="AT73" s="1305"/>
      <c r="AU73" s="1305"/>
      <c r="AV73" s="1305"/>
      <c r="AW73" s="1305"/>
      <c r="AX73" s="1305"/>
      <c r="AY73" s="1305"/>
      <c r="AZ73" s="1305"/>
      <c r="BA73" s="1305"/>
      <c r="BB73" s="1305" t="s">
        <v>635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636</v>
      </c>
      <c r="BC75" s="1305"/>
      <c r="BD75" s="1305"/>
      <c r="BE75" s="1305"/>
      <c r="BF75" s="1305"/>
      <c r="BG75" s="1305"/>
      <c r="BH75" s="1305"/>
      <c r="BI75" s="1305"/>
      <c r="BJ75" s="1305"/>
      <c r="BK75" s="1305"/>
      <c r="BL75" s="1305"/>
      <c r="BM75" s="1305"/>
      <c r="BN75" s="1305"/>
      <c r="BO75" s="1305"/>
      <c r="BP75" s="1307">
        <v>0.2</v>
      </c>
      <c r="BQ75" s="1307"/>
      <c r="BR75" s="1307"/>
      <c r="BS75" s="1307"/>
      <c r="BT75" s="1307"/>
      <c r="BU75" s="1307"/>
      <c r="BV75" s="1307"/>
      <c r="BW75" s="1307"/>
      <c r="BX75" s="1307">
        <v>0.4</v>
      </c>
      <c r="BY75" s="1307"/>
      <c r="BZ75" s="1307"/>
      <c r="CA75" s="1307"/>
      <c r="CB75" s="1307"/>
      <c r="CC75" s="1307"/>
      <c r="CD75" s="1307"/>
      <c r="CE75" s="1307"/>
      <c r="CF75" s="1307">
        <v>0.8</v>
      </c>
      <c r="CG75" s="1307"/>
      <c r="CH75" s="1307"/>
      <c r="CI75" s="1307"/>
      <c r="CJ75" s="1307"/>
      <c r="CK75" s="1307"/>
      <c r="CL75" s="1307"/>
      <c r="CM75" s="1307"/>
      <c r="CN75" s="1307">
        <v>0.3</v>
      </c>
      <c r="CO75" s="1307"/>
      <c r="CP75" s="1307"/>
      <c r="CQ75" s="1307"/>
      <c r="CR75" s="1307"/>
      <c r="CS75" s="1307"/>
      <c r="CT75" s="1307"/>
      <c r="CU75" s="1307"/>
      <c r="CV75" s="1307">
        <v>-0.7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637</v>
      </c>
      <c r="AO77" s="1301"/>
      <c r="AP77" s="1301"/>
      <c r="AQ77" s="1301"/>
      <c r="AR77" s="1301"/>
      <c r="AS77" s="1301"/>
      <c r="AT77" s="1301"/>
      <c r="AU77" s="1301"/>
      <c r="AV77" s="1301"/>
      <c r="AW77" s="1301"/>
      <c r="AX77" s="1301"/>
      <c r="AY77" s="1301"/>
      <c r="AZ77" s="1301"/>
      <c r="BA77" s="1301"/>
      <c r="BB77" s="1305" t="s">
        <v>631</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638</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H7KykGUgufvLiC+RrCr2frvcXb2OVOAZ1Ev6nJMF8KGl12Wxe/KiaN4Bj7r6R/SCgtprxrA5B7Y9w0nRKmKsw==" saltValue="9WjHdK0nnw0LeOYvMJYZ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BZ17" sqref="BZ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PRhe+T4+Pyq8u/FB2y/h5ofDOz1DzCBWWCJ1bm5tACPxvKYDnhQXhxS52JGL/TReZSwdLIoF/7eWHjm5/DD/Q==" saltValue="D8Oo5jDTmcuf+tPKgcwv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55" workbookViewId="0">
      <selection activeCell="BZ17" sqref="BZ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9CeGI6Q437sHWSQ4/8IeGSfjbaIi9ccYeO9SBiYqgvxk5Ir6DaT76a454EFgDmifTq3xWKPGKlOlRokclKKTQ==" saltValue="Urdc16xU8v/Ktj8jtB0E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48310</v>
      </c>
      <c r="E3" s="161"/>
      <c r="F3" s="162">
        <v>66255</v>
      </c>
      <c r="G3" s="163"/>
      <c r="H3" s="164"/>
    </row>
    <row r="4" spans="1:8" x14ac:dyDescent="0.15">
      <c r="A4" s="165"/>
      <c r="B4" s="166"/>
      <c r="C4" s="167"/>
      <c r="D4" s="168">
        <v>29277</v>
      </c>
      <c r="E4" s="169"/>
      <c r="F4" s="170">
        <v>31822</v>
      </c>
      <c r="G4" s="171"/>
      <c r="H4" s="172"/>
    </row>
    <row r="5" spans="1:8" x14ac:dyDescent="0.15">
      <c r="A5" s="153" t="s">
        <v>531</v>
      </c>
      <c r="B5" s="158"/>
      <c r="C5" s="159"/>
      <c r="D5" s="160">
        <v>43288</v>
      </c>
      <c r="E5" s="161"/>
      <c r="F5" s="162">
        <v>47278</v>
      </c>
      <c r="G5" s="163"/>
      <c r="H5" s="164"/>
    </row>
    <row r="6" spans="1:8" x14ac:dyDescent="0.15">
      <c r="A6" s="165"/>
      <c r="B6" s="166"/>
      <c r="C6" s="167"/>
      <c r="D6" s="168">
        <v>17865</v>
      </c>
      <c r="E6" s="169"/>
      <c r="F6" s="170">
        <v>24096</v>
      </c>
      <c r="G6" s="171"/>
      <c r="H6" s="172"/>
    </row>
    <row r="7" spans="1:8" x14ac:dyDescent="0.15">
      <c r="A7" s="153" t="s">
        <v>532</v>
      </c>
      <c r="B7" s="158"/>
      <c r="C7" s="159"/>
      <c r="D7" s="160">
        <v>35168</v>
      </c>
      <c r="E7" s="161"/>
      <c r="F7" s="162">
        <v>44504</v>
      </c>
      <c r="G7" s="163"/>
      <c r="H7" s="164"/>
    </row>
    <row r="8" spans="1:8" x14ac:dyDescent="0.15">
      <c r="A8" s="165"/>
      <c r="B8" s="166"/>
      <c r="C8" s="167"/>
      <c r="D8" s="168">
        <v>17804</v>
      </c>
      <c r="E8" s="169"/>
      <c r="F8" s="170">
        <v>25876</v>
      </c>
      <c r="G8" s="171"/>
      <c r="H8" s="172"/>
    </row>
    <row r="9" spans="1:8" x14ac:dyDescent="0.15">
      <c r="A9" s="153" t="s">
        <v>533</v>
      </c>
      <c r="B9" s="158"/>
      <c r="C9" s="159"/>
      <c r="D9" s="160">
        <v>54774</v>
      </c>
      <c r="E9" s="161"/>
      <c r="F9" s="162">
        <v>47820</v>
      </c>
      <c r="G9" s="163"/>
      <c r="H9" s="164"/>
    </row>
    <row r="10" spans="1:8" x14ac:dyDescent="0.15">
      <c r="A10" s="165"/>
      <c r="B10" s="166"/>
      <c r="C10" s="167"/>
      <c r="D10" s="168">
        <v>27974</v>
      </c>
      <c r="E10" s="169"/>
      <c r="F10" s="170">
        <v>25855</v>
      </c>
      <c r="G10" s="171"/>
      <c r="H10" s="172"/>
    </row>
    <row r="11" spans="1:8" x14ac:dyDescent="0.15">
      <c r="A11" s="153" t="s">
        <v>534</v>
      </c>
      <c r="B11" s="158"/>
      <c r="C11" s="159"/>
      <c r="D11" s="160">
        <v>41509</v>
      </c>
      <c r="E11" s="161"/>
      <c r="F11" s="162">
        <v>41934</v>
      </c>
      <c r="G11" s="163"/>
      <c r="H11" s="164"/>
    </row>
    <row r="12" spans="1:8" x14ac:dyDescent="0.15">
      <c r="A12" s="165"/>
      <c r="B12" s="166"/>
      <c r="C12" s="173"/>
      <c r="D12" s="168">
        <v>22942</v>
      </c>
      <c r="E12" s="169"/>
      <c r="F12" s="170">
        <v>23352</v>
      </c>
      <c r="G12" s="171"/>
      <c r="H12" s="172"/>
    </row>
    <row r="13" spans="1:8" x14ac:dyDescent="0.15">
      <c r="A13" s="153"/>
      <c r="B13" s="158"/>
      <c r="C13" s="174"/>
      <c r="D13" s="175">
        <v>44610</v>
      </c>
      <c r="E13" s="176"/>
      <c r="F13" s="177">
        <v>49558</v>
      </c>
      <c r="G13" s="178"/>
      <c r="H13" s="164"/>
    </row>
    <row r="14" spans="1:8" x14ac:dyDescent="0.15">
      <c r="A14" s="165"/>
      <c r="B14" s="166"/>
      <c r="C14" s="167"/>
      <c r="D14" s="168">
        <v>23172</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2.0299999999999998</v>
      </c>
      <c r="C19" s="179">
        <f>ROUND(VALUE(SUBSTITUTE(実質収支比率等に係る経年分析!G$48,"▲","-")),2)</f>
        <v>1.77</v>
      </c>
      <c r="D19" s="179">
        <f>ROUND(VALUE(SUBSTITUTE(実質収支比率等に係る経年分析!H$48,"▲","-")),2)</f>
        <v>3.22</v>
      </c>
      <c r="E19" s="179">
        <f>ROUND(VALUE(SUBSTITUTE(実質収支比率等に係る経年分析!I$48,"▲","-")),2)</f>
        <v>5.28</v>
      </c>
      <c r="F19" s="179">
        <f>ROUND(VALUE(SUBSTITUTE(実質収支比率等に係る経年分析!J$48,"▲","-")),2)</f>
        <v>2.25</v>
      </c>
    </row>
    <row r="20" spans="1:11" x14ac:dyDescent="0.15">
      <c r="A20" s="179" t="s">
        <v>55</v>
      </c>
      <c r="B20" s="179">
        <f>ROUND(VALUE(SUBSTITUTE(実質収支比率等に係る経年分析!F$47,"▲","-")),2)</f>
        <v>39.18</v>
      </c>
      <c r="C20" s="179">
        <f>ROUND(VALUE(SUBSTITUTE(実質収支比率等に係る経年分析!G$47,"▲","-")),2)</f>
        <v>32.130000000000003</v>
      </c>
      <c r="D20" s="179">
        <f>ROUND(VALUE(SUBSTITUTE(実質収支比率等に係る経年分析!H$47,"▲","-")),2)</f>
        <v>31.59</v>
      </c>
      <c r="E20" s="179">
        <f>ROUND(VALUE(SUBSTITUTE(実質収支比率等に係る経年分析!I$47,"▲","-")),2)</f>
        <v>30.44</v>
      </c>
      <c r="F20" s="179">
        <f>ROUND(VALUE(SUBSTITUTE(実質収支比率等に係る経年分析!J$47,"▲","-")),2)</f>
        <v>26.74</v>
      </c>
    </row>
    <row r="21" spans="1:11" x14ac:dyDescent="0.15">
      <c r="A21" s="179" t="s">
        <v>56</v>
      </c>
      <c r="B21" s="179">
        <f>IF(ISNUMBER(VALUE(SUBSTITUTE(実質収支比率等に係る経年分析!F$49,"▲","-"))),ROUND(VALUE(SUBSTITUTE(実質収支比率等に係る経年分析!F$49,"▲","-")),2),NA())</f>
        <v>6.14</v>
      </c>
      <c r="C21" s="179">
        <f>IF(ISNUMBER(VALUE(SUBSTITUTE(実質収支比率等に係る経年分析!G$49,"▲","-"))),ROUND(VALUE(SUBSTITUTE(実質収支比率等に係る経年分析!G$49,"▲","-")),2),NA())</f>
        <v>0.35</v>
      </c>
      <c r="D21" s="179">
        <f>IF(ISNUMBER(VALUE(SUBSTITUTE(実質収支比率等に係る経年分析!H$49,"▲","-"))),ROUND(VALUE(SUBSTITUTE(実質収支比率等に係る経年分析!H$49,"▲","-")),2),NA())</f>
        <v>0.79</v>
      </c>
      <c r="E21" s="179">
        <f>IF(ISNUMBER(VALUE(SUBSTITUTE(実質収支比率等に係る経年分析!I$49,"▲","-"))),ROUND(VALUE(SUBSTITUTE(実質収支比率等に係る経年分析!I$49,"▲","-")),2),NA())</f>
        <v>4.08</v>
      </c>
      <c r="F21" s="179">
        <f>IF(ISNUMBER(VALUE(SUBSTITUTE(実質収支比率等に係る経年分析!J$49,"▲","-"))),ROUND(VALUE(SUBSTITUTE(実質収支比率等に係る経年分析!J$49,"▲","-")),2),NA())</f>
        <v>-1.56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漁業集落排水処理施設事業特別会計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国民健康保険特別会計（直営診療施設勘定）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2.0299999999999998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2.0099999999999998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4061</v>
      </c>
      <c r="E42" s="181"/>
      <c r="F42" s="181"/>
      <c r="G42" s="181">
        <f>'実質公債費比率（分子）の構造'!L$52</f>
        <v>4017</v>
      </c>
      <c r="H42" s="181"/>
      <c r="I42" s="181"/>
      <c r="J42" s="181">
        <f>'実質公債費比率（分子）の構造'!M$52</f>
        <v>3951</v>
      </c>
      <c r="K42" s="181"/>
      <c r="L42" s="181"/>
      <c r="M42" s="181">
        <f>'実質公債費比率（分子）の構造'!N$52</f>
        <v>3733</v>
      </c>
      <c r="N42" s="181"/>
      <c r="O42" s="181"/>
      <c r="P42" s="181">
        <f>'実質公債費比率（分子）の構造'!O$52</f>
        <v>3689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360</v>
      </c>
      <c r="C44" s="181"/>
      <c r="D44" s="181"/>
      <c r="E44" s="181">
        <f>'実質公債費比率（分子）の構造'!L$50</f>
        <v>347</v>
      </c>
      <c r="F44" s="181"/>
      <c r="G44" s="181"/>
      <c r="H44" s="181">
        <f>'実質公債費比率（分子）の構造'!M$50</f>
        <v>376</v>
      </c>
      <c r="I44" s="181"/>
      <c r="J44" s="181"/>
      <c r="K44" s="181">
        <f>'実質公債費比率（分子）の構造'!N$50</f>
        <v>379</v>
      </c>
      <c r="L44" s="181"/>
      <c r="M44" s="181"/>
      <c r="N44" s="181">
        <f>'実質公債費比率（分子）の構造'!O$50</f>
        <v>101</v>
      </c>
      <c r="O44" s="181"/>
      <c r="P44" s="181"/>
    </row>
    <row r="45" spans="1:16" x14ac:dyDescent="0.15">
      <c r="A45" s="181" t="s">
        <v>66</v>
      </c>
      <c r="B45" s="181">
        <f>'実質公債費比率（分子）の構造'!K$49</f>
        <v>574</v>
      </c>
      <c r="C45" s="181"/>
      <c r="D45" s="181"/>
      <c r="E45" s="181">
        <f>'実質公債費比率（分子）の構造'!L$49</f>
        <v>569</v>
      </c>
      <c r="F45" s="181"/>
      <c r="G45" s="181"/>
      <c r="H45" s="181">
        <f>'実質公債費比率（分子）の構造'!M$49</f>
        <v>497</v>
      </c>
      <c r="I45" s="181"/>
      <c r="J45" s="181"/>
      <c r="K45" s="181">
        <f>'実質公債費比率（分子）の構造'!N$49</f>
        <v>170</v>
      </c>
      <c r="L45" s="181"/>
      <c r="M45" s="181"/>
      <c r="N45" s="181">
        <f>'実質公債費比率（分子）の構造'!O$49</f>
        <v>167</v>
      </c>
      <c r="O45" s="181"/>
      <c r="P45" s="181"/>
    </row>
    <row r="46" spans="1:16" x14ac:dyDescent="0.15">
      <c r="A46" s="181" t="s">
        <v>67</v>
      </c>
      <c r="B46" s="181">
        <f>'実質公債費比率（分子）の構造'!K$48</f>
        <v>448</v>
      </c>
      <c r="C46" s="181"/>
      <c r="D46" s="181"/>
      <c r="E46" s="181">
        <f>'実質公債費比率（分子）の構造'!L$48</f>
        <v>423</v>
      </c>
      <c r="F46" s="181"/>
      <c r="G46" s="181"/>
      <c r="H46" s="181">
        <f>'実質公債費比率（分子）の構造'!M$48</f>
        <v>399</v>
      </c>
      <c r="I46" s="181"/>
      <c r="J46" s="181"/>
      <c r="K46" s="181">
        <f>'実質公債費比率（分子）の構造'!N$48</f>
        <v>374</v>
      </c>
      <c r="L46" s="181"/>
      <c r="M46" s="181"/>
      <c r="N46" s="181">
        <f>'実質公債費比率（分子）の構造'!O$48</f>
        <v>395</v>
      </c>
      <c r="O46" s="181"/>
      <c r="P46" s="181"/>
    </row>
    <row r="47" spans="1:16" x14ac:dyDescent="0.15">
      <c r="A47" s="181" t="s">
        <v>68</v>
      </c>
      <c r="B47" s="181">
        <f>'実質公債費比率（分子）の構造'!K$47</f>
        <v>33</v>
      </c>
      <c r="C47" s="181"/>
      <c r="D47" s="181"/>
      <c r="E47" s="181">
        <f>'実質公債費比率（分子）の構造'!L$47</f>
        <v>33</v>
      </c>
      <c r="F47" s="181"/>
      <c r="G47" s="181"/>
      <c r="H47" s="181">
        <f>'実質公債費比率（分子）の構造'!M$47</f>
        <v>33</v>
      </c>
      <c r="I47" s="181"/>
      <c r="J47" s="181"/>
      <c r="K47" s="181">
        <f>'実質公債費比率（分子）の構造'!N$47</f>
        <v>27</v>
      </c>
      <c r="L47" s="181"/>
      <c r="M47" s="181"/>
      <c r="N47" s="181">
        <f>'実質公債費比率（分子）の構造'!O$47</f>
        <v>20</v>
      </c>
      <c r="O47" s="181"/>
      <c r="P47" s="181"/>
    </row>
    <row r="48" spans="1:16" x14ac:dyDescent="0.15">
      <c r="A48" s="181" t="s">
        <v>69</v>
      </c>
      <c r="B48" s="181">
        <f>'実質公債費比率（分子）の構造'!K$46</f>
        <v>3</v>
      </c>
      <c r="C48" s="181"/>
      <c r="D48" s="181"/>
      <c r="E48" s="181">
        <f>'実質公債費比率（分子）の構造'!L$46</f>
        <v>3</v>
      </c>
      <c r="F48" s="181"/>
      <c r="G48" s="181"/>
      <c r="H48" s="181">
        <f>'実質公債費比率（分子）の構造'!M$46</f>
        <v>3</v>
      </c>
      <c r="I48" s="181"/>
      <c r="J48" s="181"/>
      <c r="K48" s="181">
        <f>'実質公債費比率（分子）の構造'!N$46</f>
        <v>3</v>
      </c>
      <c r="L48" s="181"/>
      <c r="M48" s="181"/>
      <c r="N48" s="181" t="str">
        <f>'実質公債費比率（分子）の構造'!O$46</f>
        <v>-</v>
      </c>
      <c r="O48" s="181"/>
      <c r="P48" s="181"/>
    </row>
    <row r="49" spans="1:16" x14ac:dyDescent="0.15">
      <c r="A49" s="181" t="s">
        <v>70</v>
      </c>
      <c r="B49" s="181">
        <f>'実質公債費比率（分子）の構造'!K$45</f>
        <v>2720</v>
      </c>
      <c r="C49" s="181"/>
      <c r="D49" s="181"/>
      <c r="E49" s="181">
        <f>'実質公債費比率（分子）の構造'!L$45</f>
        <v>2806</v>
      </c>
      <c r="F49" s="181"/>
      <c r="G49" s="181"/>
      <c r="H49" s="181">
        <f>'実質公債費比率（分子）の構造'!M$45</f>
        <v>2799</v>
      </c>
      <c r="I49" s="181"/>
      <c r="J49" s="181"/>
      <c r="K49" s="181">
        <f>'実質公債費比率（分子）の構造'!N$45</f>
        <v>2652</v>
      </c>
      <c r="L49" s="181"/>
      <c r="M49" s="181"/>
      <c r="N49" s="181">
        <f>'実質公債費比率（分子）の構造'!O$45</f>
        <v>2594</v>
      </c>
      <c r="O49" s="181"/>
      <c r="P49" s="181"/>
    </row>
    <row r="50" spans="1:16" x14ac:dyDescent="0.15">
      <c r="A50" s="181" t="s">
        <v>71</v>
      </c>
      <c r="B50" s="181" t="e">
        <f>NA()</f>
        <v>#N/A</v>
      </c>
      <c r="C50" s="181">
        <f>IF(ISNUMBER('実質公債費比率（分子）の構造'!K$53),'実質公債費比率（分子）の構造'!K$53,NA())</f>
        <v>77</v>
      </c>
      <c r="D50" s="181" t="e">
        <f>NA()</f>
        <v>#N/A</v>
      </c>
      <c r="E50" s="181" t="e">
        <f>NA()</f>
        <v>#N/A</v>
      </c>
      <c r="F50" s="181">
        <f>IF(ISNUMBER('実質公債費比率（分子）の構造'!L$53),'実質公債費比率（分子）の構造'!L$53,NA())</f>
        <v>164</v>
      </c>
      <c r="G50" s="181" t="e">
        <f>NA()</f>
        <v>#N/A</v>
      </c>
      <c r="H50" s="181" t="e">
        <f>NA()</f>
        <v>#N/A</v>
      </c>
      <c r="I50" s="181">
        <f>IF(ISNUMBER('実質公債費比率（分子）の構造'!M$53),'実質公債費比率（分子）の構造'!M$53,NA())</f>
        <v>156</v>
      </c>
      <c r="J50" s="181" t="e">
        <f>NA()</f>
        <v>#N/A</v>
      </c>
      <c r="K50" s="181" t="e">
        <f>NA()</f>
        <v>#N/A</v>
      </c>
      <c r="L50" s="181">
        <f>IF(ISNUMBER('実質公債費比率（分子）の構造'!N$53),'実質公債費比率（分子）の構造'!N$53,NA())</f>
        <v>-128</v>
      </c>
      <c r="M50" s="181" t="e">
        <f>NA()</f>
        <v>#N/A</v>
      </c>
      <c r="N50" s="181" t="e">
        <f>NA()</f>
        <v>#N/A</v>
      </c>
      <c r="O50" s="181">
        <f>IF(ISNUMBER('実質公債費比率（分子）の構造'!O$53),'実質公債費比率（分子）の構造'!O$53,NA())</f>
        <v>-412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36756</v>
      </c>
      <c r="E56" s="180"/>
      <c r="F56" s="180"/>
      <c r="G56" s="180">
        <f>'将来負担比率（分子）の構造'!J$52</f>
        <v>35694</v>
      </c>
      <c r="H56" s="180"/>
      <c r="I56" s="180"/>
      <c r="J56" s="180">
        <f>'将来負担比率（分子）の構造'!K$52</f>
        <v>35224</v>
      </c>
      <c r="K56" s="180"/>
      <c r="L56" s="180"/>
      <c r="M56" s="180">
        <f>'将来負担比率（分子）の構造'!L$52</f>
        <v>34602</v>
      </c>
      <c r="N56" s="180"/>
      <c r="O56" s="180"/>
      <c r="P56" s="180">
        <f>'将来負担比率（分子）の構造'!M$52</f>
        <v>35204</v>
      </c>
    </row>
    <row r="57" spans="1:16" x14ac:dyDescent="0.15">
      <c r="A57" s="180" t="s">
        <v>42</v>
      </c>
      <c r="B57" s="180"/>
      <c r="C57" s="180"/>
      <c r="D57" s="180">
        <f>'将来負担比率（分子）の構造'!I$51</f>
        <v>2285</v>
      </c>
      <c r="E57" s="180"/>
      <c r="F57" s="180"/>
      <c r="G57" s="180">
        <f>'将来負担比率（分子）の構造'!J$51</f>
        <v>2786</v>
      </c>
      <c r="H57" s="180"/>
      <c r="I57" s="180"/>
      <c r="J57" s="180">
        <f>'将来負担比率（分子）の構造'!K$51</f>
        <v>3145</v>
      </c>
      <c r="K57" s="180"/>
      <c r="L57" s="180"/>
      <c r="M57" s="180">
        <f>'将来負担比率（分子）の構造'!L$51</f>
        <v>3542</v>
      </c>
      <c r="N57" s="180"/>
      <c r="O57" s="180"/>
      <c r="P57" s="180">
        <f>'将来負担比率（分子）の構造'!M$51</f>
        <v>2756</v>
      </c>
    </row>
    <row r="58" spans="1:16" x14ac:dyDescent="0.15">
      <c r="A58" s="180" t="s">
        <v>41</v>
      </c>
      <c r="B58" s="180"/>
      <c r="C58" s="180"/>
      <c r="D58" s="180">
        <f>'将来負担比率（分子）の構造'!I$50</f>
        <v>15546</v>
      </c>
      <c r="E58" s="180"/>
      <c r="F58" s="180"/>
      <c r="G58" s="180">
        <f>'将来負担比率（分子）の構造'!J$50</f>
        <v>15762</v>
      </c>
      <c r="H58" s="180"/>
      <c r="I58" s="180"/>
      <c r="J58" s="180">
        <f>'将来負担比率（分子）の構造'!K$50</f>
        <v>16253</v>
      </c>
      <c r="K58" s="180"/>
      <c r="L58" s="180"/>
      <c r="M58" s="180">
        <f>'将来負担比率（分子）の構造'!L$50</f>
        <v>16297</v>
      </c>
      <c r="N58" s="180"/>
      <c r="O58" s="180"/>
      <c r="P58" s="180">
        <f>'将来負担比率（分子）の構造'!M$50</f>
        <v>15918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2837</v>
      </c>
      <c r="C62" s="180"/>
      <c r="D62" s="180"/>
      <c r="E62" s="180">
        <f>'将来負担比率（分子）の構造'!J$45</f>
        <v>2549</v>
      </c>
      <c r="F62" s="180"/>
      <c r="G62" s="180"/>
      <c r="H62" s="180">
        <f>'将来負担比率（分子）の構造'!K$45</f>
        <v>2523</v>
      </c>
      <c r="I62" s="180"/>
      <c r="J62" s="180"/>
      <c r="K62" s="180">
        <f>'将来負担比率（分子）の構造'!L$45</f>
        <v>2170</v>
      </c>
      <c r="L62" s="180"/>
      <c r="M62" s="180"/>
      <c r="N62" s="180">
        <f>'将来負担比率（分子）の構造'!M$45</f>
        <v>1806</v>
      </c>
      <c r="O62" s="180"/>
      <c r="P62" s="180"/>
    </row>
    <row r="63" spans="1:16" x14ac:dyDescent="0.15">
      <c r="A63" s="180" t="s">
        <v>34</v>
      </c>
      <c r="B63" s="180">
        <f>'将来負担比率（分子）の構造'!I$44</f>
        <v>2966</v>
      </c>
      <c r="C63" s="180"/>
      <c r="D63" s="180"/>
      <c r="E63" s="180">
        <f>'将来負担比率（分子）の構造'!J$44</f>
        <v>2157</v>
      </c>
      <c r="F63" s="180"/>
      <c r="G63" s="180"/>
      <c r="H63" s="180">
        <f>'将来負担比率（分子）の構造'!K$44</f>
        <v>1746</v>
      </c>
      <c r="I63" s="180"/>
      <c r="J63" s="180"/>
      <c r="K63" s="180">
        <f>'将来負担比率（分子）の構造'!L$44</f>
        <v>1857</v>
      </c>
      <c r="L63" s="180"/>
      <c r="M63" s="180"/>
      <c r="N63" s="180">
        <f>'将来負担比率（分子）の構造'!M$44</f>
        <v>2174</v>
      </c>
      <c r="O63" s="180"/>
      <c r="P63" s="180"/>
    </row>
    <row r="64" spans="1:16" x14ac:dyDescent="0.15">
      <c r="A64" s="180" t="s">
        <v>33</v>
      </c>
      <c r="B64" s="180">
        <f>'将来負担比率（分子）の構造'!I$43</f>
        <v>4412</v>
      </c>
      <c r="C64" s="180"/>
      <c r="D64" s="180"/>
      <c r="E64" s="180">
        <f>'将来負担比率（分子）の構造'!J$43</f>
        <v>4227</v>
      </c>
      <c r="F64" s="180"/>
      <c r="G64" s="180"/>
      <c r="H64" s="180">
        <f>'将来負担比率（分子）の構造'!K$43</f>
        <v>3970</v>
      </c>
      <c r="I64" s="180"/>
      <c r="J64" s="180"/>
      <c r="K64" s="180">
        <f>'将来負担比率（分子）の構造'!L$43</f>
        <v>3602</v>
      </c>
      <c r="L64" s="180"/>
      <c r="M64" s="180"/>
      <c r="N64" s="180">
        <f>'将来負担比率（分子）の構造'!M$43</f>
        <v>3453</v>
      </c>
      <c r="O64" s="180"/>
      <c r="P64" s="180"/>
    </row>
    <row r="65" spans="1:16" x14ac:dyDescent="0.15">
      <c r="A65" s="180" t="s">
        <v>32</v>
      </c>
      <c r="B65" s="180">
        <f>'将来負担比率（分子）の構造'!I$42</f>
        <v>102</v>
      </c>
      <c r="C65" s="180"/>
      <c r="D65" s="180"/>
      <c r="E65" s="180">
        <f>'将来負担比率（分子）の構造'!J$42</f>
        <v>102</v>
      </c>
      <c r="F65" s="180"/>
      <c r="G65" s="180"/>
      <c r="H65" s="180">
        <f>'将来負担比率（分子）の構造'!K$42</f>
        <v>103</v>
      </c>
      <c r="I65" s="180"/>
      <c r="J65" s="180"/>
      <c r="K65" s="180">
        <f>'将来負担比率（分子）の構造'!L$42</f>
        <v>103</v>
      </c>
      <c r="L65" s="180"/>
      <c r="M65" s="180"/>
      <c r="N65" s="180">
        <f>'将来負担比率（分子）の構造'!M$42</f>
        <v>103</v>
      </c>
      <c r="O65" s="180"/>
      <c r="P65" s="180"/>
    </row>
    <row r="66" spans="1:16" x14ac:dyDescent="0.15">
      <c r="A66" s="180" t="s">
        <v>31</v>
      </c>
      <c r="B66" s="180">
        <f>'将来負担比率（分子）の構造'!I$41</f>
        <v>26841</v>
      </c>
      <c r="C66" s="180"/>
      <c r="D66" s="180"/>
      <c r="E66" s="180">
        <f>'将来負担比率（分子）の構造'!J$41</f>
        <v>25538</v>
      </c>
      <c r="F66" s="180"/>
      <c r="G66" s="180"/>
      <c r="H66" s="180">
        <f>'将来負担比率（分子）の構造'!K$41</f>
        <v>24994</v>
      </c>
      <c r="I66" s="180"/>
      <c r="J66" s="180"/>
      <c r="K66" s="180">
        <f>'将来負担比率（分子）の構造'!L$41</f>
        <v>25768</v>
      </c>
      <c r="L66" s="180"/>
      <c r="M66" s="180"/>
      <c r="N66" s="180">
        <f>'将来負担比率（分子）の構造'!M$41</f>
        <v>25873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6215</v>
      </c>
      <c r="C72" s="184">
        <f>基金残高に係る経年分析!G55</f>
        <v>5938</v>
      </c>
      <c r="D72" s="184">
        <f>基金残高に係る経年分析!H55</f>
        <v>5234</v>
      </c>
    </row>
    <row r="73" spans="1:16" x14ac:dyDescent="0.15">
      <c r="A73" s="183" t="s">
        <v>78</v>
      </c>
      <c r="B73" s="184">
        <f>基金残高に係る経年分析!F56</f>
        <v>3500</v>
      </c>
      <c r="C73" s="184">
        <f>基金残高に係る経年分析!G56</f>
        <v>2922</v>
      </c>
      <c r="D73" s="184">
        <f>基金残高に係る経年分析!H56</f>
        <v>2951</v>
      </c>
    </row>
    <row r="74" spans="1:16" x14ac:dyDescent="0.15">
      <c r="A74" s="183" t="s">
        <v>79</v>
      </c>
      <c r="B74" s="184">
        <f>基金残高に係る経年分析!F57</f>
        <v>9706</v>
      </c>
      <c r="C74" s="184">
        <f>基金残高に係る経年分析!G57</f>
        <v>10599</v>
      </c>
      <c r="D74" s="184">
        <f>基金残高に係る経年分析!H57</f>
        <v>12211</v>
      </c>
    </row>
  </sheetData>
  <sheetProtection algorithmName="SHA-512" hashValue="hX+oo7cXykun2gpEd6LytEwuh2Kq+VA2Mqg7uI/13iNLHCxDeLGF6qLFkj3R7SenCMOFwdwx+oufCHkvQaNOlg==" saltValue="IVL/WrM2RYeD8XmLQrd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渡邉 拓己</cp:lastModifiedBy>
  <cp:lastPrinted>2020-03-17T01:30:20Z</cp:lastPrinted>
  <dcterms:created xsi:type="dcterms:W3CDTF">2020-02-10T05:51:51Z</dcterms:created>
  <dcterms:modified xsi:type="dcterms:W3CDTF">2020-08-31T05:02:48Z</dcterms:modified>
  <cp:category/>
</cp:coreProperties>
</file>