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fserver02\文書管理\組織\財政担当\財政担当\財政担当\★財政担当フォルダ★\財政状況資料集（21まで決算統計財政比較分析表）\平成３０年度\2回目提出\"/>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<sst xmlns="http://schemas.openxmlformats.org/spreadsheetml/2006/main" count="1149" uniqueCount="629">
  <si>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</si>
  <si>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</si>
  <si>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</si>
  <si>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</si>
  <si>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</si>
  <si>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</si>
  <si>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</si>
  <si>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</si>
  <si>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</si>
  <si>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</si>
  <si>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</si>
  <si>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</si>
  <si>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</si>
  <si>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</si>
  <si>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</si>
  <si>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</si>
  <si>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</si>
  <si>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</si>
  <si>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</si>
  <si>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</si>
  <si>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</si>
  <si>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</si>
  <si>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</si>
  <si>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</si>
  <si>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</si>
  <si>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</si>
  <si>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</si>
  <si>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</si>
  <si>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</si>
  <si>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</si>
  <si>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</si>
  <si>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</si>
  <si>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</si>
  <si>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</si>
  <si>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</si>
  <si>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</si>
  <si>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</si>
  <si>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</si>
  <si>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</si>
  <si>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</si>
  <si>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</si>
  <si>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</si>
  <si>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</si>
  <si>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</si>
  <si>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</si>
  <si>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</si>
  <si>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</si>
  <si>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</si>
  <si>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</si>
  <si>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</si>
  <si>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</si>
  <si>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</si>
  <si>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</si>
  <si>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</si>
  <si>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</si>
  <si>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</si>
  <si>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</si>
  <si>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</si>
  <si>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</si>
  <si>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</si>
  <si>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</si>
  <si>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</si>
  <si>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</si>
  <si>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</si>
  <si>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</si>
  <si>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</si>
  <si>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</si>
  <si>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</si>
  <si>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</si>
  <si>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</si>
  <si>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</si>
  <si>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</si>
  <si>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</si>
  <si>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</si>
  <si>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</si>
  <si>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</si>
  <si>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</si>
  <si>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</si>
  <si>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</si>
  <si>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</si>
  <si>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</si>
  <si>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</si>
  <si>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</si>
  <si>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</si>
  <si>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</si>
  <si>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</si>
  <si>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</si>
  <si>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</si>
  <si>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</si>
  <si>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</si>
  <si>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</si>
  <si>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</si>
  <si>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</si>
  <si>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</si>
  <si>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</si>
  <si>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</si>
  <si>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</si>
  <si>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</si>
  <si>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</si>
  <si>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</si>
  <si>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</si>
  <si>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</si>
  <si>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</si>
  <si>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</si>
  <si>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</si>
  <si>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</si>
  <si>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</si>
  <si>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</si>
  <si>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</si>
  <si>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</si>
  <si>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</si>
  <si>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</si>
  <si>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</si>
  <si>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</si>
  <si>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</si>
  <si>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</si>
  <si>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</si>
  <si>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</si>
  <si>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</si>
  <si>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</si>
  <si>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</si>
  <si>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</si>
  <si>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</si>
  <si>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</si>
  <si>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</si>
  <si>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</si>
  <si>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</si>
  <si>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</si>
  <si>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</si>
  <si>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</si>
  <si>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</si>
  <si>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</si>
  <si>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</si>
  <si>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</si>
  <si>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</si>
  <si>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</si>
  <si>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</si>
  <si>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</si>
  <si>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</si>
  <si>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</si>
  <si>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</si>
  <si>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</si>
  <si>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</si>
  <si>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</si>
  <si>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</si>
  <si>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</si>
  <si>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</si>
  <si>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</si>
  <si>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</si>
  <si>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</si>
  <si>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</si>
  <si>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</si>
  <si>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</si>
  <si>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</si>
  <si>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</si>
  <si>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</si>
  <si>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</si>
  <si>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</si>
  <si>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</si>
  <si>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</si>
  <si>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</si>
  <si>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</si>
  <si>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</si>
  <si>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</si>
  <si>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</si>
  <si>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</si>
  <si>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</si>
  <si>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</si>
  <si>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</si>
  <si>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</si>
  <si>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</si>
  <si>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</si>
  <si>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</si>
  <si>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</si>
  <si>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</si>
  <si>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</si>
  <si>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</si>
  <si>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</si>
  <si>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</si>
  <si>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</si>
  <si>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</si>
  <si>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</si>
  <si>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</si>
  <si>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</si>
  <si>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</si>
  <si>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</si>
  <si>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</si>
  <si>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</si>
  <si>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</si>
  <si>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</si>
  <si>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</si>
  <si>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</si>
  <si>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</si>
  <si>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</si>
  <si>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</si>
  <si>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</si>
  <si>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</si>
  <si>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</si>
  <si>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</si>
  <si>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</si>
  <si>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</si>
  <si>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</si>
  <si>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</si>
  <si>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</si>
  <si>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</si>
  <si>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</si>
  <si>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</si>
  <si>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</si>
  <si>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</si>
  <si>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</si>
  <si>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</si>
  <si>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</si>
  <si>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</si>
  <si>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</si>
  <si>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福岡県筑紫野市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</si>
  <si>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</si>
  <si>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</si>
  <si>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</si>
  <si>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</si>
  <si>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</si>
  <si>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</si>
  <si>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</si>
  <si>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</si>
  <si>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</si>
  <si>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</si>
  <si>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</si>
  <si>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</si>
  <si>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</si>
  <si>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</si>
  <si>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</si>
  <si>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</si>
  <si>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</si>
  <si>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</si>
  <si>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</si>
  <si>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</si>
  <si>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</si>
  <si>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</si>
  <si>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</si>
  <si>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</si>
  <si>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</si>
  <si>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</si>
  <si>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</si>
  <si>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</si>
  <si>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</si>
  <si>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</si>
  <si>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</si>
  <si>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</si>
  <si>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</si>
  <si>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</si>
  <si>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</si>
  <si>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</si>
  <si>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</si>
  <si>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</si>
  <si>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</si>
  <si>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</si>
  <si>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</si>
  <si>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</si>
  <si>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</si>
  <si>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</si>
  <si>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</si>
  <si>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</si>
  <si>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</si>
  <si>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</si>
  <si>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</si>
  <si>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</si>
  <si>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</si>
  <si>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</si>
  <si>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</si>
  <si>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</si>
  <si>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</si>
  <si>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</si>
  <si>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</si>
  <si>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</si>
  <si>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</si>
  <si>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</si>
  <si>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</si>
  <si>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</si>
  <si>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</si>
  <si>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</si>
  <si>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</si>
  <si>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</si>
  <si>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</si>
  <si>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</si>
  <si>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</si>
  <si>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</si>
  <si>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</si>
  <si>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</si>
  <si>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</si>
  <si>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</si>
  <si>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</si>
  <si>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</si>
  <si>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</si>
  <si>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</si>
  <si>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</si>
  <si>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</si>
  <si>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</si>
  <si>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</si>
  <si>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</si>
  <si>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</si>
  <si>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</si>
  <si>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</si>
  <si>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</si>
  <si>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</si>
  <si>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</si>
  <si>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</si>
  <si>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</si>
  <si>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</si>
  <si>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</si>
  <si>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</si>
  <si>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</si>
  <si>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</si>
  <si>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</si>
  <si>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</si>
  <si>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</si>
  <si>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</si>
  <si>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</si>
  <si>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</si>
  <si>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</si>
  <si>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</si>
  <si>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</si>
  <si>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</si>
  <si>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</si>
  <si>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</si>
  <si>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</si>
  <si>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</si>
  <si>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</si>
  <si>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</si>
  <si>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</si>
  <si>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</si>
  <si>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</si>
  <si>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</si>
  <si>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</si>
  <si>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</si>
  <si>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</si>
  <si>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</si>
  <si>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</si>
  <si>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</si>
  <si>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</si>
  <si>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</si>
  <si>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</si>
  <si>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</si>
  <si>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</si>
  <si>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</si>
  <si>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</si>
  <si>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</si>
  <si>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</si>
  <si>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</si>
  <si>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</si>
  <si>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</si>
  <si>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</si>
  <si>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</si>
  <si>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</si>
  <si>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</si>
  <si>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</si>
  <si>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</si>
  <si>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</si>
  <si>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</si>
  <si>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</si>
  <si>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</si>
  <si>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</si>
  <si>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</si>
  <si>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</si>
  <si>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</si>
  <si>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</si>
  <si>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福岡県筑紫野市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</si>
  <si>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</si>
  <si>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</si>
  <si>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</si>
  <si>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</si>
  <si>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</si>
  <si>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</si>
  <si>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</si>
  <si>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</si>
  <si>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</si>
  <si>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</si>
  <si>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</si>
  <si>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</si>
  <si>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</si>
  <si>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</si>
  <si>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</si>
  <si>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</si>
  <si>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</si>
  <si>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</si>
  <si>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</si>
  <si>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</si>
  <si>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</si>
  <si>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</si>
  <si>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</si>
  <si>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</si>
  <si>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</si>
  <si>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</si>
  <si>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</si>
  <si>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</si>
  <si>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</si>
  <si>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</si>
  <si>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</si>
  <si>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</si>
  <si>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</si>
  <si>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</si>
  <si>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</si>
  <si>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</si>
  <si>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</si>
  <si>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</si>
  <si>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</si>
  <si>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</si>
  <si>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</si>
  <si>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</si>
  <si>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</si>
  <si>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</si>
  <si>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</si>
  <si>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</si>
  <si>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</si>
  <si>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</si>
  <si>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</si>
  <si>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</si>
  <si>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</si>
  <si>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</si>
  <si>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</si>
  <si>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</si>
  <si>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</si>
  <si>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</si>
  <si>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</si>
  <si>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</si>
  <si>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</si>
  <si>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</si>
  <si>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</si>
  <si>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</si>
  <si>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</si>
  <si>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</si>
  <si>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</si>
  <si>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</si>
  <si>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</si>
  <si>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</si>
  <si>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</si>
  <si>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</si>
  <si>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</si>
  <si>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</si>
  <si>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</si>
  <si>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</si>
  <si>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</si>
  <si>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</si>
  <si>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</si>
  <si>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</si>
  <si>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</si>
  <si>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</si>
  <si>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</si>
  <si>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</si>
  <si>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</si>
  <si>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</si>
  <si>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</si>
  <si>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</si>
  <si>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</si>
  <si>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</si>
  <si>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</si>
  <si>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</si>
  <si>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</si>
  <si>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</si>
  <si>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</si>
  <si>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</si>
  <si>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</si>
  <si>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</si>
  <si>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</si>
  <si>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</si>
  <si>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</si>
  <si>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</si>
  <si>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</si>
  <si>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</si>
  <si>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</si>
  <si>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</si>
  <si>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</si>
  <si>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</si>
  <si>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</si>
  <si>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</si>
  <si>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</si>
  <si>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</si>
  <si>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</si>
  <si>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</si>
  <si>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</si>
  <si>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</si>
  <si>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</si>
  <si>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</si>
  <si>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</si>
  <si>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</si>
  <si>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</si>
  <si>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</si>
  <si>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</si>
  <si>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</si>
  <si>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</si>
  <si>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</si>
  <si>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</si>
  <si>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</si>
  <si>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</si>
  <si>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</si>
  <si>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</si>
  <si>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</si>
  <si>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</si>
  <si>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</si>
  <si>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</si>
  <si>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</si>
  <si>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</si>
  <si>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</si>
  <si>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</si>
  <si>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</si>
  <si>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</si>
  <si>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</si>
  <si>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</si>
  <si>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</si>
  <si>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</si>
  <si>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</si>
  <si>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</si>
  <si>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</si>
  <si>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</si>
  <si>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</si>
  <si>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</si>
  <si>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</si>
  <si>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</si>
  <si>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</si>
  <si>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</si>
  <si>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</si>
  <si>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</si>
  <si>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</si>
  <si>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</si>
  <si>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</si>
  <si>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</si>
  <si>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</si>
  <si>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</si>
  <si>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</si>
  <si>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</si>
  <si>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</si>
  <si>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</si>
  <si>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</si>
  <si>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</si>
  <si>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</si>
  <si>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</si>
  <si>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</si>
  <si>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</si>
  <si>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</si>
  <si>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</si>
  <si>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</si>
  <si>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</si>
  <si>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</si>
  <si>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</si>
  <si>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</si>
  <si>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</si>
  <si>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</si>
  <si>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</si>
  <si>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</si>
  <si>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</si>
  <si>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</si>
  <si>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</si>
  <si>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</si>
  <si>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</si>
  <si>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</si>
  <si>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</si>
  <si>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</si>
  <si>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</si>
  <si>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</si>
  <si>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</si>
  <si>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</si>
  <si>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</si>
  <si>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4.55</t>
  </si>
  <si>
    <t>▲ 4.72</t>
  </si>
  <si>
    <t>水道事業会計</t>
  </si>
  <si>
    <t>下水道事業会計</t>
  </si>
  <si>
    <t>一般会計</t>
  </si>
  <si>
    <t>介護保険事業特別会計</t>
  </si>
  <si>
    <t>後期高齢者医療事業特別会計</t>
  </si>
  <si>
    <t>国民健康保険事業特別会計</t>
  </si>
  <si>
    <t>住宅新築資金等貸付事業特別会計</t>
  </si>
  <si>
    <t>奨学資金貸与事業特別会計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</si>
  <si>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</si>
  <si>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</si>
  <si>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</si>
  <si>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</si>
  <si>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</si>
  <si>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</si>
  <si>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</si>
  <si>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</si>
  <si>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</si>
  <si>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〇</t>
    <phoneticPr fontId="18"/>
  </si>
  <si>
    <t>筑紫野市土地開発公社</t>
    <rPh sb="0" eb="4">
      <t>チクシノシ</t>
    </rPh>
    <rPh sb="4" eb="6">
      <t>トチ</t>
    </rPh>
    <rPh sb="6" eb="8">
      <t>カイハツ</t>
    </rPh>
    <rPh sb="8" eb="10">
      <t>コウシャ</t>
    </rPh>
    <phoneticPr fontId="2"/>
  </si>
  <si>
    <t>-</t>
    <phoneticPr fontId="2"/>
  </si>
  <si>
    <t>-</t>
    <phoneticPr fontId="2"/>
  </si>
  <si>
    <t>筑紫野市文化振興財団</t>
    <rPh sb="0" eb="4">
      <t>チクシノシ</t>
    </rPh>
    <rPh sb="4" eb="6">
      <t>ブンカ</t>
    </rPh>
    <rPh sb="6" eb="8">
      <t>シンコウ</t>
    </rPh>
    <rPh sb="8" eb="10">
      <t>ザイダン</t>
    </rPh>
    <phoneticPr fontId="2"/>
  </si>
  <si>
    <t>-</t>
    <phoneticPr fontId="2"/>
  </si>
  <si>
    <t>-</t>
    <phoneticPr fontId="2"/>
  </si>
  <si>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</si>
  <si>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</si>
  <si>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</si>
  <si>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</si>
  <si>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</si>
  <si>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</si>
  <si>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</si>
  <si>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</si>
  <si>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</si>
  <si>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</si>
  <si>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</si>
  <si>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</si>
  <si>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</si>
  <si>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</si>
  <si>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</si>
  <si>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</si>
  <si>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</si>
  <si>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</si>
  <si>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法適用企業</t>
    <phoneticPr fontId="5"/>
  </si>
  <si>
    <t>公共施設等整備基金</t>
    <rPh sb="0" eb="2">
      <t>コウキョウ</t>
    </rPh>
    <rPh sb="2" eb="4">
      <t>シセツ</t>
    </rPh>
    <rPh sb="4" eb="5">
      <t>トウ</t>
    </rPh>
    <rPh sb="5" eb="7">
      <t>セイビ</t>
    </rPh>
    <rPh sb="7" eb="9">
      <t>キキン</t>
    </rPh>
    <phoneticPr fontId="11"/>
  </si>
  <si>
    <t>創生振興基金</t>
    <phoneticPr fontId="11"/>
  </si>
  <si>
    <t>温泉地施設の整備等に関する基金</t>
    <phoneticPr fontId="2"/>
  </si>
  <si>
    <t>環境基金</t>
    <phoneticPr fontId="2"/>
  </si>
  <si>
    <t>庁舎建設基金</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</si>
  <si>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</si>
  <si>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</si>
  <si>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</si>
  <si>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</si>
  <si>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</si>
  <si>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</si>
  <si>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</si>
  <si>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</si>
  <si>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</si>
  <si>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</si>
  <si>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</si>
  <si>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</si>
  <si>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</si>
  <si>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</si>
  <si>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</si>
  <si>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</si>
  <si>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</si>
  <si>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将来負担比率は、地方債現在高の減少、基金残高の増加等により、平成28年度から算定なしとなっている。
有形固定資産減価償却率は、前年度に比べると、０．９ポイント改善しており、類似団体の中でも低い水準にある。
今後も財政計画（令和２年度～令和５年度）に基づき、健全財政の維持に努め、施設の維持管理を適切に進めていく。</t>
    <rPh sb="0" eb="2">
      <t>ショウライ</t>
    </rPh>
    <rPh sb="2" eb="4">
      <t>フタン</t>
    </rPh>
    <rPh sb="4" eb="6">
      <t>ヒリツ</t>
    </rPh>
    <rPh sb="8" eb="11">
      <t>チホウサイ</t>
    </rPh>
    <rPh sb="11" eb="13">
      <t>ゲンザイ</t>
    </rPh>
    <rPh sb="13" eb="14">
      <t>ダカ</t>
    </rPh>
    <rPh sb="15" eb="16">
      <t>ゲン</t>
    </rPh>
    <rPh sb="16" eb="17">
      <t>ショウ</t>
    </rPh>
    <rPh sb="18" eb="20">
      <t>キキン</t>
    </rPh>
    <rPh sb="20" eb="22">
      <t>ザンダカ</t>
    </rPh>
    <rPh sb="23" eb="25">
      <t>ゾウカ</t>
    </rPh>
    <rPh sb="25" eb="26">
      <t>トウ</t>
    </rPh>
    <rPh sb="30" eb="32">
      <t>ヘイセイ</t>
    </rPh>
    <rPh sb="34" eb="36">
      <t>ネンド</t>
    </rPh>
    <rPh sb="38" eb="40">
      <t>サンテイ</t>
    </rPh>
    <rPh sb="50" eb="52">
      <t>ユウケイ</t>
    </rPh>
    <rPh sb="52" eb="54">
      <t>コテイ</t>
    </rPh>
    <rPh sb="54" eb="56">
      <t>シサン</t>
    </rPh>
    <rPh sb="56" eb="58">
      <t>ゲンカ</t>
    </rPh>
    <rPh sb="58" eb="60">
      <t>ショウキャク</t>
    </rPh>
    <rPh sb="60" eb="61">
      <t>リツ</t>
    </rPh>
    <rPh sb="63" eb="66">
      <t>ゼンネンド</t>
    </rPh>
    <rPh sb="67" eb="68">
      <t>クラ</t>
    </rPh>
    <rPh sb="79" eb="81">
      <t>カイゼン</t>
    </rPh>
    <rPh sb="86" eb="88">
      <t>ルイジ</t>
    </rPh>
    <rPh sb="88" eb="90">
      <t>ダンタイ</t>
    </rPh>
    <rPh sb="91" eb="92">
      <t>ナカ</t>
    </rPh>
    <rPh sb="94" eb="95">
      <t>ヒク</t>
    </rPh>
    <rPh sb="96" eb="98">
      <t>スイジュン</t>
    </rPh>
    <rPh sb="103" eb="105">
      <t>コンゴ</t>
    </rPh>
    <rPh sb="106" eb="108">
      <t>ザイセイ</t>
    </rPh>
    <rPh sb="108" eb="110">
      <t>ケイカク</t>
    </rPh>
    <rPh sb="111" eb="113">
      <t>レイワ</t>
    </rPh>
    <rPh sb="114" eb="116">
      <t>ネンド</t>
    </rPh>
    <rPh sb="117" eb="119">
      <t>レイワ</t>
    </rPh>
    <rPh sb="120" eb="122">
      <t>ネンド</t>
    </rPh>
    <rPh sb="124" eb="125">
      <t>モト</t>
    </rPh>
    <rPh sb="128" eb="130">
      <t>ケンゼン</t>
    </rPh>
    <rPh sb="130" eb="132">
      <t>ザイセイ</t>
    </rPh>
    <rPh sb="133" eb="135">
      <t>イジ</t>
    </rPh>
    <rPh sb="136" eb="137">
      <t>ツト</t>
    </rPh>
    <rPh sb="139" eb="141">
      <t>シセツ</t>
    </rPh>
    <rPh sb="142" eb="144">
      <t>イジ</t>
    </rPh>
    <rPh sb="144" eb="146">
      <t>カンリ</t>
    </rPh>
    <rPh sb="147" eb="149">
      <t>テキセツ</t>
    </rPh>
    <rPh sb="150" eb="151">
      <t>スス</t>
    </rPh>
    <phoneticPr fontId="5"/>
  </si>
  <si>
    <t>将来負担比率は、平成２８年度から算定なしとなっている。
実質公債費比率は、元利償還金の減少等により、平成２６年度から毎年改善しており、前年度に比べて０．７ポイント改善している。
また、類似団体に比べて、実質公債費比率は０．３ポイント上回っているものの、将来負担比率は大きく下回っている。
今後も財政計画（令和２年度～令和５年度）に基づき、健全財政の維持に努めていく。</t>
    <rPh sb="1" eb="3">
      <t>フタン</t>
    </rPh>
    <rPh sb="3" eb="5">
      <t>ヒリツ</t>
    </rPh>
    <rPh sb="8" eb="10">
      <t>ヘイセイ</t>
    </rPh>
    <rPh sb="12" eb="14">
      <t>ネンド</t>
    </rPh>
    <rPh sb="16" eb="18">
      <t>サンテイ</t>
    </rPh>
    <rPh sb="31" eb="32">
      <t>ゲン</t>
    </rPh>
    <rPh sb="32" eb="33">
      <t>ショウ</t>
    </rPh>
    <rPh sb="34" eb="36">
      <t>キキン</t>
    </rPh>
    <rPh sb="50" eb="52">
      <t>シサン</t>
    </rPh>
    <rPh sb="52" eb="54">
      <t>ゲンカ</t>
    </rPh>
    <rPh sb="54" eb="56">
      <t>ショウキャク</t>
    </rPh>
    <rPh sb="56" eb="57">
      <t>リツ</t>
    </rPh>
    <rPh sb="59" eb="62">
      <t>ゼンネンド</t>
    </rPh>
    <rPh sb="63" eb="64">
      <t>クラ</t>
    </rPh>
    <rPh sb="68" eb="70">
      <t>ザイセイ</t>
    </rPh>
    <rPh sb="70" eb="72">
      <t>ケイカク</t>
    </rPh>
    <rPh sb="73" eb="75">
      <t>レイワ</t>
    </rPh>
    <rPh sb="76" eb="78">
      <t>ネンド</t>
    </rPh>
    <rPh sb="79" eb="81">
      <t>レイワ</t>
    </rPh>
    <rPh sb="82" eb="84">
      <t>ネンド</t>
    </rPh>
    <rPh sb="86" eb="87">
      <t>モト</t>
    </rPh>
    <rPh sb="91" eb="93">
      <t>ケンゼン</t>
    </rPh>
    <rPh sb="93" eb="95">
      <t>ザイセイ</t>
    </rPh>
    <rPh sb="97" eb="99">
      <t>イジ</t>
    </rPh>
    <rPh sb="100" eb="101">
      <t>ツト</t>
    </rPh>
    <rPh sb="103" eb="105">
      <t>シセツ</t>
    </rPh>
    <rPh sb="106" eb="108">
      <t>イジ</t>
    </rPh>
    <rPh sb="108" eb="110">
      <t>カンリ</t>
    </rPh>
    <rPh sb="111" eb="113">
      <t>テキセツ</t>
    </rPh>
    <rPh sb="114" eb="115">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</si>
</sst>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EAFB-4EB9-AB83-0C68E94B86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44996</c:v>
                </c:pt>
                <c:pt idx="1">
                  <c:v>29230</c:v>
                </c:pt>
                <c:pt idx="2">
                  <c:v>32687</c:v>
                </c:pt>
                <c:pt idx="3">
                  <c:v>34052</c:v>
                </c:pt>
                <c:pt idx="4">
                  <c:v>56224</c:v>
                </c:pt>
              </c:numCache>
            </c:numRef>
          </c:val>
          <c:smooth val="0"/>
          <c:extLst xmlns:c16r2="http://schemas.microsoft.com/office/drawing/2015/06/chart">
            <c:ext xmlns:c16="http://schemas.microsoft.com/office/drawing/2014/chart" uri="{C3380CC4-5D6E-409C-BE32-E72D297353CC}">
              <c16:uniqueId val="{00000001-EAFB-4EB9-AB83-0C68E94B86D1}"/>
            </c:ext>
          </c:extLst>
        </c:ser>
        <c:dLbls>
          <c:showLegendKey val="0"/>
          <c:showVal val="0"/>
          <c:showCatName val="0"/>
          <c:showSerName val="0"/>
          <c:showPercent val="0"/>
          <c:showBubbleSize val="0"/>
        </c:dLbls>
        <c:marker val="1"/>
        <c:smooth val="0"/>
        <c:axId val="77958944"/>
        <c:axId val="179988280"/>
      </c:lineChart>
      <c:catAx>
        <c:axId val="7795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988280"/>
        <c:crosses val="autoZero"/>
        <c:auto val="1"/>
        <c:lblAlgn val="ctr"/>
        <c:lblOffset val="100"/>
        <c:tickLblSkip val="1"/>
        <c:tickMarkSkip val="1"/>
        <c:noMultiLvlLbl val="0"/>
      </c:catAx>
      <c:valAx>
        <c:axId val="1799882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95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c:v>
                </c:pt>
                <c:pt idx="1">
                  <c:v>9.34</c:v>
                </c:pt>
                <c:pt idx="2">
                  <c:v>10.09</c:v>
                </c:pt>
                <c:pt idx="3">
                  <c:v>4.47</c:v>
                </c:pt>
                <c:pt idx="4">
                  <c:v>4.7</c:v>
                </c:pt>
              </c:numCache>
            </c:numRef>
          </c:val>
          <c:extLst xmlns:c16r2="http://schemas.microsoft.com/office/drawing/2015/06/chart">
            <c:ext xmlns:c16="http://schemas.microsoft.com/office/drawing/2014/chart" uri="{C3380CC4-5D6E-409C-BE32-E72D297353CC}">
              <c16:uniqueId val="{00000000-B135-4D27-844E-109CC36135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15.23</c:v>
                </c:pt>
                <c:pt idx="1">
                  <c:v>15.13</c:v>
                </c:pt>
                <c:pt idx="2">
                  <c:v>15.24</c:v>
                </c:pt>
                <c:pt idx="3">
                  <c:v>15.23</c:v>
                </c:pt>
                <c:pt idx="4">
                  <c:v>10.09</c:v>
                </c:pt>
              </c:numCache>
            </c:numRef>
          </c:val>
          <c:extLst xmlns:c16r2="http://schemas.microsoft.com/office/drawing/2015/06/chart">
            <c:ext xmlns:c16="http://schemas.microsoft.com/office/drawing/2014/chart" uri="{C3380CC4-5D6E-409C-BE32-E72D297353CC}">
              <c16:uniqueId val="{00000001-B135-4D27-844E-109CC3613572}"/>
            </c:ext>
          </c:extLst>
        </c:ser>
        <c:dLbls>
          <c:showLegendKey val="0"/>
          <c:showVal val="0"/>
          <c:showCatName val="0"/>
          <c:showSerName val="0"/>
          <c:showPercent val="0"/>
          <c:showBubbleSize val="0"/>
        </c:dLbls>
        <c:gapWidth val="250"/>
        <c:overlap val="100"/>
        <c:axId val="179701424"/>
        <c:axId val="179701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0.09</c:v>
                </c:pt>
                <c:pt idx="1">
                  <c:v>5.87</c:v>
                </c:pt>
                <c:pt idx="2">
                  <c:v>0.68</c:v>
                </c:pt>
                <c:pt idx="3">
                  <c:v>-4.55</c:v>
                </c:pt>
                <c:pt idx="4">
                  <c:v>-4.72</c:v>
                </c:pt>
              </c:numCache>
            </c:numRef>
          </c:val>
          <c:smooth val="0"/>
          <c:extLst xmlns:c16r2="http://schemas.microsoft.com/office/drawing/2015/06/chart">
            <c:ext xmlns:c16="http://schemas.microsoft.com/office/drawing/2014/chart" uri="{C3380CC4-5D6E-409C-BE32-E72D297353CC}">
              <c16:uniqueId val="{00000002-B135-4D27-844E-109CC3613572}"/>
            </c:ext>
          </c:extLst>
        </c:ser>
        <c:dLbls>
          <c:showLegendKey val="0"/>
          <c:showVal val="0"/>
          <c:showCatName val="0"/>
          <c:showSerName val="0"/>
          <c:showPercent val="0"/>
          <c:showBubbleSize val="0"/>
        </c:dLbls>
        <c:marker val="1"/>
        <c:smooth val="0"/>
        <c:axId val="179701424"/>
        <c:axId val="179701816"/>
      </c:lineChart>
      <c:catAx>
        <c:axId val="17970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701816"/>
        <c:crosses val="autoZero"/>
        <c:auto val="1"/>
        <c:lblAlgn val="ctr"/>
        <c:lblOffset val="100"/>
        <c:tickLblSkip val="1"/>
        <c:tickMarkSkip val="1"/>
        <c:noMultiLvlLbl val="0"/>
      </c:catAx>
      <c:valAx>
        <c:axId val="179701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0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6E8-4D06-A9E8-6FD8752C15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E8-4D06-A9E8-6FD8752C1572}"/>
            </c:ext>
          </c:extLst>
        </c:ser>
        <c:ser>
          <c:idx val="2"/>
          <c:order val="2"/>
          <c:tx>
            <c:strRef>
              <c:f>データシート!$A$29</c:f>
              <c:strCache>
                <c:ptCount val="1"/>
                <c:pt idx="0">
                  <c:v>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6E8-4D06-A9E8-6FD8752C1572}"/>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7.0000000000000007E-2</c:v>
                </c:pt>
                <c:pt idx="4">
                  <c:v>#N/A</c:v>
                </c:pt>
                <c:pt idx="5">
                  <c:v>0.04</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86E8-4D06-A9E8-6FD8752C157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1.08</c:v>
                </c:pt>
                <c:pt idx="2">
                  <c:v>#N/A</c:v>
                </c:pt>
                <c:pt idx="3">
                  <c:v>0.1</c:v>
                </c:pt>
                <c:pt idx="4">
                  <c:v>#N/A</c:v>
                </c:pt>
                <c:pt idx="5">
                  <c:v>0.11</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4-86E8-4D06-A9E8-6FD8752C157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0.21</c:v>
                </c:pt>
                <c:pt idx="4">
                  <c:v>#N/A</c:v>
                </c:pt>
                <c:pt idx="5">
                  <c:v>0.23</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5-86E8-4D06-A9E8-6FD8752C157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0.62</c:v>
                </c:pt>
                <c:pt idx="2">
                  <c:v>#N/A</c:v>
                </c:pt>
                <c:pt idx="3">
                  <c:v>0.49</c:v>
                </c:pt>
                <c:pt idx="4">
                  <c:v>#N/A</c:v>
                </c:pt>
                <c:pt idx="5">
                  <c:v>0.71</c:v>
                </c:pt>
                <c:pt idx="6">
                  <c:v>#N/A</c:v>
                </c:pt>
                <c:pt idx="7">
                  <c:v>0.39</c:v>
                </c:pt>
                <c:pt idx="8">
                  <c:v>#N/A</c:v>
                </c:pt>
                <c:pt idx="9">
                  <c:v>0.25</c:v>
                </c:pt>
              </c:numCache>
            </c:numRef>
          </c:val>
          <c:extLst xmlns:c16r2="http://schemas.microsoft.com/office/drawing/2015/06/chart">
            <c:ext xmlns:c16="http://schemas.microsoft.com/office/drawing/2014/chart" uri="{C3380CC4-5D6E-409C-BE32-E72D297353CC}">
              <c16:uniqueId val="{00000006-86E8-4D06-A9E8-6FD8752C15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3.47</c:v>
                </c:pt>
                <c:pt idx="2">
                  <c:v>#N/A</c:v>
                </c:pt>
                <c:pt idx="3">
                  <c:v>9.27</c:v>
                </c:pt>
                <c:pt idx="4">
                  <c:v>#N/A</c:v>
                </c:pt>
                <c:pt idx="5">
                  <c:v>10.039999999999999</c:v>
                </c:pt>
                <c:pt idx="6">
                  <c:v>#N/A</c:v>
                </c:pt>
                <c:pt idx="7">
                  <c:v>4.4000000000000004</c:v>
                </c:pt>
                <c:pt idx="8">
                  <c:v>#N/A</c:v>
                </c:pt>
                <c:pt idx="9">
                  <c:v>4.62</c:v>
                </c:pt>
              </c:numCache>
            </c:numRef>
          </c:val>
          <c:extLst xmlns:c16r2="http://schemas.microsoft.com/office/drawing/2015/06/chart">
            <c:ext xmlns:c16="http://schemas.microsoft.com/office/drawing/2014/chart" uri="{C3380CC4-5D6E-409C-BE32-E72D297353CC}">
              <c16:uniqueId val="{00000007-86E8-4D06-A9E8-6FD8752C157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6.74</c:v>
                </c:pt>
                <c:pt idx="2">
                  <c:v>#N/A</c:v>
                </c:pt>
                <c:pt idx="3">
                  <c:v>5.75</c:v>
                </c:pt>
                <c:pt idx="4">
                  <c:v>#N/A</c:v>
                </c:pt>
                <c:pt idx="5">
                  <c:v>5.13</c:v>
                </c:pt>
                <c:pt idx="6">
                  <c:v>#N/A</c:v>
                </c:pt>
                <c:pt idx="7">
                  <c:v>5.26</c:v>
                </c:pt>
                <c:pt idx="8">
                  <c:v>#N/A</c:v>
                </c:pt>
                <c:pt idx="9">
                  <c:v>5.16</c:v>
                </c:pt>
              </c:numCache>
            </c:numRef>
          </c:val>
          <c:extLst xmlns:c16r2="http://schemas.microsoft.com/office/drawing/2015/06/chart">
            <c:ext xmlns:c16="http://schemas.microsoft.com/office/drawing/2014/chart" uri="{C3380CC4-5D6E-409C-BE32-E72D297353CC}">
              <c16:uniqueId val="{00000008-86E8-4D06-A9E8-6FD8752C15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10.8</c:v>
                </c:pt>
                <c:pt idx="2">
                  <c:v>#N/A</c:v>
                </c:pt>
                <c:pt idx="3">
                  <c:v>10.76</c:v>
                </c:pt>
                <c:pt idx="4">
                  <c:v>#N/A</c:v>
                </c:pt>
                <c:pt idx="5">
                  <c:v>11.08</c:v>
                </c:pt>
                <c:pt idx="6">
                  <c:v>#N/A</c:v>
                </c:pt>
                <c:pt idx="7">
                  <c:v>11.74</c:v>
                </c:pt>
                <c:pt idx="8">
                  <c:v>#N/A</c:v>
                </c:pt>
                <c:pt idx="9">
                  <c:v>12.45</c:v>
                </c:pt>
              </c:numCache>
            </c:numRef>
          </c:val>
          <c:extLst xmlns:c16r2="http://schemas.microsoft.com/office/drawing/2015/06/chart">
            <c:ext xmlns:c16="http://schemas.microsoft.com/office/drawing/2014/chart" uri="{C3380CC4-5D6E-409C-BE32-E72D297353CC}">
              <c16:uniqueId val="{00000009-86E8-4D06-A9E8-6FD8752C1572}"/>
            </c:ext>
          </c:extLst>
        </c:ser>
        <c:dLbls>
          <c:showLegendKey val="0"/>
          <c:showVal val="0"/>
          <c:showCatName val="0"/>
          <c:showSerName val="0"/>
          <c:showPercent val="0"/>
          <c:showBubbleSize val="0"/>
        </c:dLbls>
        <c:gapWidth val="150"/>
        <c:overlap val="100"/>
        <c:axId val="179702992"/>
        <c:axId val="179700248"/>
      </c:barChart>
      <c:catAx>
        <c:axId val="17970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700248"/>
        <c:crosses val="autoZero"/>
        <c:auto val="1"/>
        <c:lblAlgn val="ctr"/>
        <c:lblOffset val="100"/>
        <c:tickLblSkip val="1"/>
        <c:tickMarkSkip val="1"/>
        <c:noMultiLvlLbl val="0"/>
      </c:catAx>
      <c:valAx>
        <c:axId val="179700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0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3536</c:v>
                </c:pt>
                <c:pt idx="5">
                  <c:v>3408</c:v>
                </c:pt>
                <c:pt idx="8">
                  <c:v>3210</c:v>
                </c:pt>
                <c:pt idx="11">
                  <c:v>3225</c:v>
                </c:pt>
                <c:pt idx="14">
                  <c:v>3184</c:v>
                </c:pt>
              </c:numCache>
            </c:numRef>
          </c:val>
          <c:extLst xmlns:c16r2="http://schemas.microsoft.com/office/drawing/2015/06/chart">
            <c:ext xmlns:c16="http://schemas.microsoft.com/office/drawing/2014/chart" uri="{C3380CC4-5D6E-409C-BE32-E72D297353CC}">
              <c16:uniqueId val="{00000000-477D-460E-AEB5-C5C9D2D95A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77D-460E-AEB5-C5C9D2D95A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500</c:v>
                </c:pt>
                <c:pt idx="3">
                  <c:v>494</c:v>
                </c:pt>
                <c:pt idx="6">
                  <c:v>0</c:v>
                </c:pt>
                <c:pt idx="9">
                  <c:v>0</c:v>
                </c:pt>
                <c:pt idx="12">
                  <c:v>0</c:v>
                </c:pt>
              </c:numCache>
            </c:numRef>
          </c:val>
          <c:extLst xmlns:c16r2="http://schemas.microsoft.com/office/drawing/2015/06/chart">
            <c:ext xmlns:c16="http://schemas.microsoft.com/office/drawing/2014/chart" uri="{C3380CC4-5D6E-409C-BE32-E72D297353CC}">
              <c16:uniqueId val="{00000002-477D-460E-AEB5-C5C9D2D95A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511</c:v>
                </c:pt>
                <c:pt idx="9">
                  <c:v>592</c:v>
                </c:pt>
                <c:pt idx="12">
                  <c:v>600</c:v>
                </c:pt>
              </c:numCache>
            </c:numRef>
          </c:val>
          <c:extLst xmlns:c16r2="http://schemas.microsoft.com/office/drawing/2015/06/chart">
            <c:ext xmlns:c16="http://schemas.microsoft.com/office/drawing/2014/chart" uri="{C3380CC4-5D6E-409C-BE32-E72D297353CC}">
              <c16:uniqueId val="{00000003-477D-460E-AEB5-C5C9D2D95A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743</c:v>
                </c:pt>
                <c:pt idx="3">
                  <c:v>668</c:v>
                </c:pt>
                <c:pt idx="6">
                  <c:v>693</c:v>
                </c:pt>
                <c:pt idx="9">
                  <c:v>673</c:v>
                </c:pt>
                <c:pt idx="12">
                  <c:v>670</c:v>
                </c:pt>
              </c:numCache>
            </c:numRef>
          </c:val>
          <c:extLst xmlns:c16r2="http://schemas.microsoft.com/office/drawing/2015/06/chart">
            <c:ext xmlns:c16="http://schemas.microsoft.com/office/drawing/2014/chart" uri="{C3380CC4-5D6E-409C-BE32-E72D297353CC}">
              <c16:uniqueId val="{00000004-477D-460E-AEB5-C5C9D2D95A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77D-460E-AEB5-C5C9D2D95A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77D-460E-AEB5-C5C9D2D95A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3469</c:v>
                </c:pt>
                <c:pt idx="3">
                  <c:v>3217</c:v>
                </c:pt>
                <c:pt idx="6">
                  <c:v>2822</c:v>
                </c:pt>
                <c:pt idx="9">
                  <c:v>2822</c:v>
                </c:pt>
                <c:pt idx="12">
                  <c:v>2588</c:v>
                </c:pt>
              </c:numCache>
            </c:numRef>
          </c:val>
          <c:extLst xmlns:c16r2="http://schemas.microsoft.com/office/drawing/2015/06/chart">
            <c:ext xmlns:c16="http://schemas.microsoft.com/office/drawing/2014/chart" uri="{C3380CC4-5D6E-409C-BE32-E72D297353CC}">
              <c16:uniqueId val="{00000007-477D-460E-AEB5-C5C9D2D95AF1}"/>
            </c:ext>
          </c:extLst>
        </c:ser>
        <c:dLbls>
          <c:showLegendKey val="0"/>
          <c:showVal val="0"/>
          <c:showCatName val="0"/>
          <c:showSerName val="0"/>
          <c:showPercent val="0"/>
          <c:showBubbleSize val="0"/>
        </c:dLbls>
        <c:gapWidth val="100"/>
        <c:overlap val="100"/>
        <c:axId val="179704952"/>
        <c:axId val="179698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1176</c:v>
                </c:pt>
                <c:pt idx="2">
                  <c:v>#N/A</c:v>
                </c:pt>
                <c:pt idx="3">
                  <c:v>#N/A</c:v>
                </c:pt>
                <c:pt idx="4">
                  <c:v>971</c:v>
                </c:pt>
                <c:pt idx="5">
                  <c:v>#N/A</c:v>
                </c:pt>
                <c:pt idx="6">
                  <c:v>#N/A</c:v>
                </c:pt>
                <c:pt idx="7">
                  <c:v>816</c:v>
                </c:pt>
                <c:pt idx="8">
                  <c:v>#N/A</c:v>
                </c:pt>
                <c:pt idx="9">
                  <c:v>#N/A</c:v>
                </c:pt>
                <c:pt idx="10">
                  <c:v>862</c:v>
                </c:pt>
                <c:pt idx="11">
                  <c:v>#N/A</c:v>
                </c:pt>
                <c:pt idx="12">
                  <c:v>#N/A</c:v>
                </c:pt>
                <c:pt idx="13">
                  <c:v>674</c:v>
                </c:pt>
                <c:pt idx="14">
                  <c:v>#N/A</c:v>
                </c:pt>
              </c:numCache>
            </c:numRef>
          </c:val>
          <c:smooth val="0"/>
          <c:extLst xmlns:c16r2="http://schemas.microsoft.com/office/drawing/2015/06/chart">
            <c:ext xmlns:c16="http://schemas.microsoft.com/office/drawing/2014/chart" uri="{C3380CC4-5D6E-409C-BE32-E72D297353CC}">
              <c16:uniqueId val="{00000008-477D-460E-AEB5-C5C9D2D95AF1}"/>
            </c:ext>
          </c:extLst>
        </c:ser>
        <c:dLbls>
          <c:showLegendKey val="0"/>
          <c:showVal val="0"/>
          <c:showCatName val="0"/>
          <c:showSerName val="0"/>
          <c:showPercent val="0"/>
          <c:showBubbleSize val="0"/>
        </c:dLbls>
        <c:marker val="1"/>
        <c:smooth val="0"/>
        <c:axId val="179704952"/>
        <c:axId val="179698680"/>
      </c:lineChart>
      <c:catAx>
        <c:axId val="17970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98680"/>
        <c:crosses val="autoZero"/>
        <c:auto val="1"/>
        <c:lblAlgn val="ctr"/>
        <c:lblOffset val="100"/>
        <c:tickLblSkip val="1"/>
        <c:tickMarkSkip val="1"/>
        <c:noMultiLvlLbl val="0"/>
      </c:catAx>
      <c:valAx>
        <c:axId val="179698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0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29930</c:v>
                </c:pt>
                <c:pt idx="5">
                  <c:v>29499</c:v>
                </c:pt>
                <c:pt idx="8">
                  <c:v>28617</c:v>
                </c:pt>
                <c:pt idx="11">
                  <c:v>27704</c:v>
                </c:pt>
                <c:pt idx="14">
                  <c:v>26739</c:v>
                </c:pt>
              </c:numCache>
            </c:numRef>
          </c:val>
          <c:extLst xmlns:c16r2="http://schemas.microsoft.com/office/drawing/2015/06/chart">
            <c:ext xmlns:c16="http://schemas.microsoft.com/office/drawing/2014/chart" uri="{C3380CC4-5D6E-409C-BE32-E72D297353CC}">
              <c16:uniqueId val="{00000000-9663-49CF-B777-54E2DB50D9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3839</c:v>
                </c:pt>
                <c:pt idx="5">
                  <c:v>3520</c:v>
                </c:pt>
                <c:pt idx="8">
                  <c:v>3125</c:v>
                </c:pt>
                <c:pt idx="11">
                  <c:v>2683</c:v>
                </c:pt>
                <c:pt idx="14">
                  <c:v>2552</c:v>
                </c:pt>
              </c:numCache>
            </c:numRef>
          </c:val>
          <c:extLst xmlns:c16r2="http://schemas.microsoft.com/office/drawing/2015/06/chart">
            <c:ext xmlns:c16="http://schemas.microsoft.com/office/drawing/2014/chart" uri="{C3380CC4-5D6E-409C-BE32-E72D297353CC}">
              <c16:uniqueId val="{00000001-9663-49CF-B777-54E2DB50D9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8330</c:v>
                </c:pt>
                <c:pt idx="5">
                  <c:v>8799</c:v>
                </c:pt>
                <c:pt idx="8">
                  <c:v>10111</c:v>
                </c:pt>
                <c:pt idx="11">
                  <c:v>11948</c:v>
                </c:pt>
                <c:pt idx="14">
                  <c:v>9815</c:v>
                </c:pt>
              </c:numCache>
            </c:numRef>
          </c:val>
          <c:extLst xmlns:c16r2="http://schemas.microsoft.com/office/drawing/2015/06/chart">
            <c:ext xmlns:c16="http://schemas.microsoft.com/office/drawing/2014/chart" uri="{C3380CC4-5D6E-409C-BE32-E72D297353CC}">
              <c16:uniqueId val="{00000002-9663-49CF-B777-54E2DB50D9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663-49CF-B777-54E2DB50D9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663-49CF-B777-54E2DB50D9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663-49CF-B777-54E2DB50D9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2104</c:v>
                </c:pt>
                <c:pt idx="3">
                  <c:v>1827</c:v>
                </c:pt>
                <c:pt idx="6">
                  <c:v>1718</c:v>
                </c:pt>
                <c:pt idx="9">
                  <c:v>1484</c:v>
                </c:pt>
                <c:pt idx="12">
                  <c:v>1189</c:v>
                </c:pt>
              </c:numCache>
            </c:numRef>
          </c:val>
          <c:extLst xmlns:c16r2="http://schemas.microsoft.com/office/drawing/2015/06/chart">
            <c:ext xmlns:c16="http://schemas.microsoft.com/office/drawing/2014/chart" uri="{C3380CC4-5D6E-409C-BE32-E72D297353CC}">
              <c16:uniqueId val="{00000006-9663-49CF-B777-54E2DB50D9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4116</c:v>
                </c:pt>
                <c:pt idx="3">
                  <c:v>4013</c:v>
                </c:pt>
                <c:pt idx="6">
                  <c:v>3664</c:v>
                </c:pt>
                <c:pt idx="9">
                  <c:v>3141</c:v>
                </c:pt>
                <c:pt idx="12">
                  <c:v>2714</c:v>
                </c:pt>
              </c:numCache>
            </c:numRef>
          </c:val>
          <c:extLst xmlns:c16r2="http://schemas.microsoft.com/office/drawing/2015/06/chart">
            <c:ext xmlns:c16="http://schemas.microsoft.com/office/drawing/2014/chart" uri="{C3380CC4-5D6E-409C-BE32-E72D297353CC}">
              <c16:uniqueId val="{00000007-9663-49CF-B777-54E2DB50D9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6752</c:v>
                </c:pt>
                <c:pt idx="3">
                  <c:v>6208</c:v>
                </c:pt>
                <c:pt idx="6">
                  <c:v>5920</c:v>
                </c:pt>
                <c:pt idx="9">
                  <c:v>5771</c:v>
                </c:pt>
                <c:pt idx="12">
                  <c:v>5471</c:v>
                </c:pt>
              </c:numCache>
            </c:numRef>
          </c:val>
          <c:extLst xmlns:c16r2="http://schemas.microsoft.com/office/drawing/2015/06/chart">
            <c:ext xmlns:c16="http://schemas.microsoft.com/office/drawing/2014/chart" uri="{C3380CC4-5D6E-409C-BE32-E72D297353CC}">
              <c16:uniqueId val="{00000008-9663-49CF-B777-54E2DB50D9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2312</c:v>
                </c:pt>
                <c:pt idx="3">
                  <c:v>2114</c:v>
                </c:pt>
                <c:pt idx="6">
                  <c:v>952</c:v>
                </c:pt>
                <c:pt idx="9">
                  <c:v>914</c:v>
                </c:pt>
                <c:pt idx="12">
                  <c:v>820</c:v>
                </c:pt>
              </c:numCache>
            </c:numRef>
          </c:val>
          <c:extLst xmlns:c16r2="http://schemas.microsoft.com/office/drawing/2015/06/chart">
            <c:ext xmlns:c16="http://schemas.microsoft.com/office/drawing/2014/chart" uri="{C3380CC4-5D6E-409C-BE32-E72D297353CC}">
              <c16:uniqueId val="{00000009-9663-49CF-B777-54E2DB50D9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28767</c:v>
                </c:pt>
                <c:pt idx="3">
                  <c:v>28061</c:v>
                </c:pt>
                <c:pt idx="6">
                  <c:v>27203</c:v>
                </c:pt>
                <c:pt idx="9">
                  <c:v>26961</c:v>
                </c:pt>
                <c:pt idx="12">
                  <c:v>27676</c:v>
                </c:pt>
              </c:numCache>
            </c:numRef>
          </c:val>
          <c:extLst xmlns:c16r2="http://schemas.microsoft.com/office/drawing/2015/06/chart">
            <c:ext xmlns:c16="http://schemas.microsoft.com/office/drawing/2014/chart" uri="{C3380CC4-5D6E-409C-BE32-E72D297353CC}">
              <c16:uniqueId val="{0000000A-9663-49CF-B777-54E2DB50D961}"/>
            </c:ext>
          </c:extLst>
        </c:ser>
        <c:dLbls>
          <c:showLegendKey val="0"/>
          <c:showVal val="0"/>
          <c:showCatName val="0"/>
          <c:showSerName val="0"/>
          <c:showPercent val="0"/>
          <c:showBubbleSize val="0"/>
        </c:dLbls>
        <c:gapWidth val="100"/>
        <c:overlap val="100"/>
        <c:axId val="179705344"/>
        <c:axId val="179701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1953</c:v>
                </c:pt>
                <c:pt idx="2">
                  <c:v>#N/A</c:v>
                </c:pt>
                <c:pt idx="3">
                  <c:v>#N/A</c:v>
                </c:pt>
                <c:pt idx="4">
                  <c:v>406</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663-49CF-B777-54E2DB50D961}"/>
            </c:ext>
          </c:extLst>
        </c:ser>
        <c:dLbls>
          <c:showLegendKey val="0"/>
          <c:showVal val="0"/>
          <c:showCatName val="0"/>
          <c:showSerName val="0"/>
          <c:showPercent val="0"/>
          <c:showBubbleSize val="0"/>
        </c:dLbls>
        <c:marker val="1"/>
        <c:smooth val="0"/>
        <c:axId val="179705344"/>
        <c:axId val="179701032"/>
      </c:lineChart>
      <c:catAx>
        <c:axId val="17970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701032"/>
        <c:crosses val="autoZero"/>
        <c:auto val="1"/>
        <c:lblAlgn val="ctr"/>
        <c:lblOffset val="100"/>
        <c:tickLblSkip val="1"/>
        <c:tickMarkSkip val="1"/>
        <c:noMultiLvlLbl val="0"/>
      </c:catAx>
      <c:valAx>
        <c:axId val="179701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0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2855</c:v>
                </c:pt>
                <c:pt idx="1">
                  <c:v>2855</c:v>
                </c:pt>
                <c:pt idx="2">
                  <c:v>1909</c:v>
                </c:pt>
              </c:numCache>
            </c:numRef>
          </c:val>
          <c:extLst xmlns:c16r2="http://schemas.microsoft.com/office/drawing/2015/06/chart">
            <c:ext xmlns:c16="http://schemas.microsoft.com/office/drawing/2014/chart" uri="{C3380CC4-5D6E-409C-BE32-E72D297353CC}">
              <c16:uniqueId val="{00000000-50C5-4D27-A19F-48EE4D27F2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461</c:v>
                </c:pt>
                <c:pt idx="1">
                  <c:v>461</c:v>
                </c:pt>
                <c:pt idx="2">
                  <c:v>461</c:v>
                </c:pt>
              </c:numCache>
            </c:numRef>
          </c:val>
          <c:extLst xmlns:c16r2="http://schemas.microsoft.com/office/drawing/2015/06/chart">
            <c:ext xmlns:c16="http://schemas.microsoft.com/office/drawing/2014/chart" uri="{C3380CC4-5D6E-409C-BE32-E72D297353CC}">
              <c16:uniqueId val="{00000001-50C5-4D27-A19F-48EE4D27F2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6382</c:v>
                </c:pt>
                <c:pt idx="1">
                  <c:v>8041</c:v>
                </c:pt>
                <c:pt idx="2">
                  <c:v>6887</c:v>
                </c:pt>
              </c:numCache>
            </c:numRef>
          </c:val>
          <c:extLst xmlns:c16r2="http://schemas.microsoft.com/office/drawing/2015/06/chart">
            <c:ext xmlns:c16="http://schemas.microsoft.com/office/drawing/2014/chart" uri="{C3380CC4-5D6E-409C-BE32-E72D297353CC}">
              <c16:uniqueId val="{00000002-50C5-4D27-A19F-48EE4D27F2D6}"/>
            </c:ext>
          </c:extLst>
        </c:ser>
        <c:dLbls>
          <c:showLegendKey val="0"/>
          <c:showVal val="0"/>
          <c:showCatName val="0"/>
          <c:showSerName val="0"/>
          <c:showPercent val="0"/>
          <c:showBubbleSize val="0"/>
        </c:dLbls>
        <c:gapWidth val="120"/>
        <c:overlap val="100"/>
        <c:axId val="179699072"/>
        <c:axId val="179698288"/>
      </c:barChart>
      <c:catAx>
        <c:axId val="17969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9698288"/>
        <c:crosses val="autoZero"/>
        <c:auto val="1"/>
        <c:lblAlgn val="ctr"/>
        <c:lblOffset val="100"/>
        <c:tickLblSkip val="1"/>
        <c:tickMarkSkip val="1"/>
        <c:noMultiLvlLbl val="0"/>
      </c:catAx>
      <c:valAx>
        <c:axId val="179698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969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169-44DA-B4EA-5A827574F8BD}"/>
                </c:ext>
                <c:ext xmlns:c15="http://schemas.microsoft.com/office/drawing/2012/chart" uri="{CE6537A1-D6FC-4f65-9D91-7224C49458BB}">
                  <c15:dlblFieldTable>
                    <c15:dlblFTEntry>
                      <c15:txfldGUID>{6A8B62E6-856C-41A5-AC62-8B66F39ED965}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169-44DA-B4EA-5A827574F8BD}"/>
                </c:ext>
                <c:ext xmlns:c15="http://schemas.microsoft.com/office/drawing/2012/chart" uri="{CE6537A1-D6FC-4f65-9D91-7224C49458BB}">
                  <c15:dlblFieldTable>
                    <c15:dlblFTEntry>
                      <c15:txfldGUID>{B2231C51-446D-4E62-9405-A4998C1E35EF}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169-44DA-B4EA-5A827574F8BD}"/>
                </c:ext>
                <c:ext xmlns:c15="http://schemas.microsoft.com/office/drawing/2012/chart" uri="{CE6537A1-D6FC-4f65-9D91-7224C49458BB}">
                  <c15:dlblFieldTable>
                    <c15:dlblFTEntry>
                      <c15:txfldGUID>{BFA25BC2-642D-4548-8A04-CD2B9CAF34D8}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169-44DA-B4EA-5A827574F8BD}"/>
                </c:ext>
                <c:ext xmlns:c15="http://schemas.microsoft.com/office/drawing/2012/chart" uri="{CE6537A1-D6FC-4f65-9D91-7224C49458BB}">
                  <c15:dlblFieldTable>
                    <c15:dlblFTEntry>
                      <c15:txfldGUID>{278A9CA4-5B99-4B5B-B32E-CDCB460B81E9}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169-44DA-B4EA-5A827574F8BD}"/>
                </c:ext>
                <c:ext xmlns:c15="http://schemas.microsoft.com/office/drawing/2012/chart" uri="{CE6537A1-D6FC-4f65-9D91-7224C49458BB}">
                  <c15:dlblFieldTable>
                    <c15:dlblFTEntry>
                      <c15:txfldGUID>{1D9EF799-989F-4925-AFA7-BC7095155BCF}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169-44DA-B4EA-5A827574F8BD}"/>
                </c:ext>
                <c:ext xmlns:c15="http://schemas.microsoft.com/office/drawing/2012/chart" uri="{CE6537A1-D6FC-4f65-9D91-7224C49458BB}">
                  <c15:layout/>
                  <c15:dlblFieldTable>
                    <c15:dlblFTEntry>
                      <c15:txfldGUID>{9EFAAD04-319F-414F-8FB5-2EA062ED5CA7}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169-44DA-B4EA-5A827574F8BD}"/>
                </c:ext>
                <c:ext xmlns:c15="http://schemas.microsoft.com/office/drawing/2012/chart" uri="{CE6537A1-D6FC-4f65-9D91-7224C49458BB}">
                  <c15:dlblFieldTable>
                    <c15:dlblFTEntry>
                      <c15:txfldGUID>{22CAF24D-4A19-401B-9F29-6FD40682D285}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169-44DA-B4EA-5A827574F8BD}"/>
                </c:ext>
                <c:ext xmlns:c15="http://schemas.microsoft.com/office/drawing/2012/chart" uri="{CE6537A1-D6FC-4f65-9D91-7224C49458BB}">
                  <c15:dlblFieldTable>
                    <c15:dlblFTEntry>
                      <c15:txfldGUID>{DD625A04-2475-4E10-85C0-1D8DCA3AF3BB}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169-44DA-B4EA-5A827574F8BD}"/>
                </c:ext>
                <c:ext xmlns:c15="http://schemas.microsoft.com/office/drawing/2012/chart" uri="{CE6537A1-D6FC-4f65-9D91-7224C49458BB}">
                  <c15:dlblFieldTable>
                    <c15:dlblFTEntry>
                      <c15:txfldGUID>{A3044C7F-C72B-407E-854B-CD3B55D934F0}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49.9</c:v>
                </c:pt>
                <c:pt idx="16">
                  <c:v>51.3</c:v>
                </c:pt>
                <c:pt idx="24">
                  <c:v>52.9</c:v>
                </c:pt>
                <c:pt idx="32">
                  <c:v>52</c:v>
                </c:pt>
              </c:numCache>
            </c:numRef>
          </c:xVal>
          <c:yVal>
            <c:numRef>
              <c:f>公会計指標分析・財政指標組合せ分析表!$BP$51:$DC$51</c:f>
              <c:numCache>
                <c:formatCode>#,##0.0;"▲ "#,##0.0</c:formatCode>
                <c:ptCount val="40"/>
                <c:pt idx="8">
                  <c:v>2.5</c:v>
                </c:pt>
              </c:numCache>
            </c:numRef>
          </c:yVal>
          <c:smooth val="0"/>
          <c:extLst xmlns:c16r2="http://schemas.microsoft.com/office/drawing/2015/06/chart">
            <c:ext xmlns:c16="http://schemas.microsoft.com/office/drawing/2014/chart" uri="{C3380CC4-5D6E-409C-BE32-E72D297353CC}">
              <c16:uniqueId val="{00000009-E169-44DA-B4EA-5A827574F8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169-44DA-B4EA-5A827574F8BD}"/>
                </c:ext>
                <c:ext xmlns:c15="http://schemas.microsoft.com/office/drawing/2012/chart" uri="{CE6537A1-D6FC-4f65-9D91-7224C49458BB}">
                  <c15:dlblFieldTable>
                    <c15:dlblFTEntry>
                      <c15:txfldGUID>{025040D3-5237-49A9-A61F-3496A07F9219}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169-44DA-B4EA-5A827574F8BD}"/>
                </c:ext>
                <c:ext xmlns:c15="http://schemas.microsoft.com/office/drawing/2012/chart" uri="{CE6537A1-D6FC-4f65-9D91-7224C49458BB}">
                  <c15:dlblFieldTable>
                    <c15:dlblFTEntry>
                      <c15:txfldGUID>{3E799B28-69CC-4632-8A3C-93760D98234A}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169-44DA-B4EA-5A827574F8BD}"/>
                </c:ext>
                <c:ext xmlns:c15="http://schemas.microsoft.com/office/drawing/2012/chart" uri="{CE6537A1-D6FC-4f65-9D91-7224C49458BB}">
                  <c15:dlblFieldTable>
                    <c15:dlblFTEntry>
                      <c15:txfldGUID>{8315D1EC-947F-415F-9538-816D890AFA08}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169-44DA-B4EA-5A827574F8BD}"/>
                </c:ext>
                <c:ext xmlns:c15="http://schemas.microsoft.com/office/drawing/2012/chart" uri="{CE6537A1-D6FC-4f65-9D91-7224C49458BB}">
                  <c15:dlblFieldTable>
                    <c15:dlblFTEntry>
                      <c15:txfldGUID>{BD5B4853-FD25-4A64-86AF-D5BF6B89F8CE}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169-44DA-B4EA-5A827574F8BD}"/>
                </c:ext>
                <c:ext xmlns:c15="http://schemas.microsoft.com/office/drawing/2012/chart" uri="{CE6537A1-D6FC-4f65-9D91-7224C49458BB}">
                  <c15:dlblFieldTable>
                    <c15:dlblFTEntry>
                      <c15:txfldGUID>{841B2D0C-2D0B-464F-B490-64B8A63645B0}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169-44DA-B4EA-5A827574F8BD}"/>
                </c:ext>
                <c:ext xmlns:c15="http://schemas.microsoft.com/office/drawing/2012/chart" uri="{CE6537A1-D6FC-4f65-9D91-7224C49458BB}">
                  <c15:layout/>
                  <c15:dlblFieldTable>
                    <c15:dlblFTEntry>
                      <c15:txfldGUID>{69CC6BA1-898D-40B4-A4E4-E6119CCF8574}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169-44DA-B4EA-5A827574F8BD}"/>
                </c:ext>
                <c:ext xmlns:c15="http://schemas.microsoft.com/office/drawing/2012/chart" uri="{CE6537A1-D6FC-4f65-9D91-7224C49458BB}">
                  <c15:layout/>
                  <c15:dlblFieldTable>
                    <c15:dlblFTEntry>
                      <c15:txfldGUID>{5F181D6C-8C2E-42C8-A3DC-FC4C2C5CD00C}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169-44DA-B4EA-5A827574F8BD}"/>
                </c:ext>
                <c:ext xmlns:c15="http://schemas.microsoft.com/office/drawing/2012/chart" uri="{CE6537A1-D6FC-4f65-9D91-7224C49458BB}">
                  <c15:layout/>
                  <c15:dlblFieldTable>
                    <c15:dlblFTEntry>
                      <c15:txfldGUID>{CC4E6264-0F33-41BD-BD41-D7A2B75747D5}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169-44DA-B4EA-5A827574F8BD}"/>
                </c:ext>
                <c:ext xmlns:c15="http://schemas.microsoft.com/office/drawing/2012/chart" uri="{CE6537A1-D6FC-4f65-9D91-7224C49458BB}">
                  <c15:layout/>
                  <c15:dlblFieldTable>
                    <c15:dlblFTEntry>
                      <c15:txfldGUID>{F719515B-E92E-4BE0-9674-8F818BDBCB11}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E169-44DA-B4EA-5A827574F8BD}"/>
            </c:ext>
          </c:extLst>
        </c:ser>
        <c:dLbls>
          <c:showLegendKey val="0"/>
          <c:showVal val="1"/>
          <c:showCatName val="0"/>
          <c:showSerName val="0"/>
          <c:showPercent val="0"/>
          <c:showBubbleSize val="0"/>
        </c:dLbls>
        <c:axId val="179699464"/>
        <c:axId val="179703776"/>
      </c:scatterChart>
      <c:valAx>
        <c:axId val="179699464"/>
        <c:scaling>
          <c:orientation val="minMax"/>
          <c:max val="63"/>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703776"/>
        <c:crosses val="autoZero"/>
        <c:crossBetween val="midCat"/>
      </c:valAx>
      <c:valAx>
        <c:axId val="179703776"/>
        <c:scaling>
          <c:orientation val="minMax"/>
          <c:max val="2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699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F4-4513-A5F8-9C53DA514846}"/>
                </c:ext>
                <c:ext xmlns:c15="http://schemas.microsoft.com/office/drawing/2012/chart" uri="{CE6537A1-D6FC-4f65-9D91-7224C49458BB}">
                  <c15:layout/>
                  <c15:dlblFieldTable>
                    <c15:dlblFTEntry>
                      <c15:txfldGUID>{885BC1B9-F108-42D5-B396-37BACECAA04F}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F4-4513-A5F8-9C53DA514846}"/>
                </c:ext>
                <c:ext xmlns:c15="http://schemas.microsoft.com/office/drawing/2012/chart" uri="{CE6537A1-D6FC-4f65-9D91-7224C49458BB}">
                  <c15:dlblFieldTable>
                    <c15:dlblFTEntry>
                      <c15:txfldGUID>{3BF5B38F-C835-48EC-A3F1-B005DB11B593}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F4-4513-A5F8-9C53DA514846}"/>
                </c:ext>
                <c:ext xmlns:c15="http://schemas.microsoft.com/office/drawing/2012/chart" uri="{CE6537A1-D6FC-4f65-9D91-7224C49458BB}">
                  <c15:dlblFieldTable>
                    <c15:dlblFTEntry>
                      <c15:txfldGUID>{7095CB4C-4A11-4391-8268-7A0C6C8FBDF4}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F4-4513-A5F8-9C53DA514846}"/>
                </c:ext>
                <c:ext xmlns:c15="http://schemas.microsoft.com/office/drawing/2012/chart" uri="{CE6537A1-D6FC-4f65-9D91-7224C49458BB}">
                  <c15:dlblFieldTable>
                    <c15:dlblFTEntry>
                      <c15:txfldGUID>{36F5F28D-A82E-4B9D-B81A-7CC47C6FDEC0}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F4-4513-A5F8-9C53DA514846}"/>
                </c:ext>
                <c:ext xmlns:c15="http://schemas.microsoft.com/office/drawing/2012/chart" uri="{CE6537A1-D6FC-4f65-9D91-7224C49458BB}">
                  <c15:dlblFieldTable>
                    <c15:dlblFTEntry>
                      <c15:txfldGUID>{6699AEC3-5954-4120-AB01-7A9B411C637E}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F4-4513-A5F8-9C53DA514846}"/>
                </c:ext>
                <c:ext xmlns:c15="http://schemas.microsoft.com/office/drawing/2012/chart" uri="{CE6537A1-D6FC-4f65-9D91-7224C49458BB}">
                  <c15:layout/>
                  <c15:dlblFieldTable>
                    <c15:dlblFTEntry>
                      <c15:txfldGUID>{6C6C7335-209D-4374-8E88-4B163A889610}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F4-4513-A5F8-9C53DA514846}"/>
                </c:ext>
                <c:ext xmlns:c15="http://schemas.microsoft.com/office/drawing/2012/chart" uri="{CE6537A1-D6FC-4f65-9D91-7224C49458BB}">
                  <c15:dlblFieldTable>
                    <c15:dlblFTEntry>
                      <c15:txfldGUID>{8FA874F3-7AEC-42A1-B6A0-020EA738E377}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F4-4513-A5F8-9C53DA514846}"/>
                </c:ext>
                <c:ext xmlns:c15="http://schemas.microsoft.com/office/drawing/2012/chart" uri="{CE6537A1-D6FC-4f65-9D91-7224C49458BB}">
                  <c15:dlblFieldTable>
                    <c15:dlblFTEntry>
                      <c15:txfldGUID>{9F64AB89-F54C-4C5B-9125-0DCF2D90580F}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F4-4513-A5F8-9C53DA514846}"/>
                </c:ext>
                <c:ext xmlns:c15="http://schemas.microsoft.com/office/drawing/2012/chart" uri="{CE6537A1-D6FC-4f65-9D91-7224C49458BB}">
                  <c15:dlblFieldTable>
                    <c15:dlblFTEntry>
                      <c15:txfldGUID>{0BB7C132-A473-439A-96C5-08F453B2454C}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7.8</c:v>
                </c:pt>
                <c:pt idx="16">
                  <c:v>6.2</c:v>
                </c:pt>
                <c:pt idx="24">
                  <c:v>5.5</c:v>
                </c:pt>
                <c:pt idx="32">
                  <c:v>4.8</c:v>
                </c:pt>
              </c:numCache>
            </c:numRef>
          </c:xVal>
          <c:yVal>
            <c:numRef>
              <c:f>公会計指標分析・財政指標組合せ分析表!$BP$73:$DC$73</c:f>
              <c:numCache>
                <c:formatCode>#,##0.0;"▲ "#,##0.0</c:formatCode>
                <c:ptCount val="40"/>
                <c:pt idx="0">
                  <c:v>12.4</c:v>
                </c:pt>
                <c:pt idx="8">
                  <c:v>2.5</c:v>
                </c:pt>
              </c:numCache>
            </c:numRef>
          </c:yVal>
          <c:smooth val="0"/>
          <c:extLst xmlns:c16r2="http://schemas.microsoft.com/office/drawing/2015/06/chart">
            <c:ext xmlns:c16="http://schemas.microsoft.com/office/drawing/2014/chart" uri="{C3380CC4-5D6E-409C-BE32-E72D297353CC}">
              <c16:uniqueId val="{00000009-36F4-4513-A5F8-9C53DA5148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F4-4513-A5F8-9C53DA514846}"/>
                </c:ext>
                <c:ext xmlns:c15="http://schemas.microsoft.com/office/drawing/2012/chart" uri="{CE6537A1-D6FC-4f65-9D91-7224C49458BB}">
                  <c15:layout/>
                  <c15:dlblFieldTable>
                    <c15:dlblFTEntry>
                      <c15:txfldGUID>{0D101D19-7749-4CE6-AEB3-C468A150AF31}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F4-4513-A5F8-9C53DA514846}"/>
                </c:ext>
                <c:ext xmlns:c15="http://schemas.microsoft.com/office/drawing/2012/chart" uri="{CE6537A1-D6FC-4f65-9D91-7224C49458BB}">
                  <c15:dlblFieldTable>
                    <c15:dlblFTEntry>
                      <c15:txfldGUID>{ED6C0100-9E97-4DFA-B708-DF005616D272}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F4-4513-A5F8-9C53DA514846}"/>
                </c:ext>
                <c:ext xmlns:c15="http://schemas.microsoft.com/office/drawing/2012/chart" uri="{CE6537A1-D6FC-4f65-9D91-7224C49458BB}">
                  <c15:dlblFieldTable>
                    <c15:dlblFTEntry>
                      <c15:txfldGUID>{EB3ADAFF-EC35-4A4A-8BD5-E53B7BADD18F}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F4-4513-A5F8-9C53DA514846}"/>
                </c:ext>
                <c:ext xmlns:c15="http://schemas.microsoft.com/office/drawing/2012/chart" uri="{CE6537A1-D6FC-4f65-9D91-7224C49458BB}">
                  <c15:dlblFieldTable>
                    <c15:dlblFTEntry>
                      <c15:txfldGUID>{A3540705-8559-4AEF-80E2-F44A5BE5B2EF}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F4-4513-A5F8-9C53DA514846}"/>
                </c:ext>
                <c:ext xmlns:c15="http://schemas.microsoft.com/office/drawing/2012/chart" uri="{CE6537A1-D6FC-4f65-9D91-7224C49458BB}">
                  <c15:dlblFieldTable>
                    <c15:dlblFTEntry>
                      <c15:txfldGUID>{CA122F0C-F7FD-44BA-9F65-ED0DC9BA53CD}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F4-4513-A5F8-9C53DA514846}"/>
                </c:ext>
                <c:ext xmlns:c15="http://schemas.microsoft.com/office/drawing/2012/chart" uri="{CE6537A1-D6FC-4f65-9D91-7224C49458BB}">
                  <c15:layout/>
                  <c15:dlblFieldTable>
                    <c15:dlblFTEntry>
                      <c15:txfldGUID>{8FA8307D-43E3-4227-9DA4-CEF305269523}</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F4-4513-A5F8-9C53DA514846}"/>
                </c:ext>
                <c:ext xmlns:c15="http://schemas.microsoft.com/office/drawing/2012/chart" uri="{CE6537A1-D6FC-4f65-9D91-7224C49458BB}">
                  <c15:layout/>
                  <c15:dlblFieldTable>
                    <c15:dlblFTEntry>
                      <c15:txfldGUID>{8A40B833-FD65-47D2-952A-8EC8EA8FC460}</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F4-4513-A5F8-9C53DA514846}"/>
                </c:ext>
                <c:ext xmlns:c15="http://schemas.microsoft.com/office/drawing/2012/chart" uri="{CE6537A1-D6FC-4f65-9D91-7224C49458BB}">
                  <c15:layout/>
                  <c15:dlblFieldTable>
                    <c15:dlblFTEntry>
                      <c15:txfldGUID>{408B1284-8C6D-4E4A-A401-BF1300056BFD}</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F4-4513-A5F8-9C53DA514846}"/>
                </c:ext>
                <c:ext xmlns:c15="http://schemas.microsoft.com/office/drawing/2012/chart" uri="{CE6537A1-D6FC-4f65-9D91-7224C49458BB}">
                  <c15:layout/>
                  <c15:dlblFieldTable>
                    <c15:dlblFTEntry>
                      <c15:txfldGUID>{68C8C8CF-79D0-43B3-9FDC-5478E8EE3BCE}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36F4-4513-A5F8-9C53DA514846}"/>
            </c:ext>
          </c:extLst>
        </c:ser>
        <c:dLbls>
          <c:showLegendKey val="0"/>
          <c:showVal val="1"/>
          <c:showCatName val="0"/>
          <c:showSerName val="0"/>
          <c:showPercent val="0"/>
          <c:showBubbleSize val="0"/>
        </c:dLbls>
        <c:axId val="191920968"/>
        <c:axId val="191916656"/>
      </c:scatterChart>
      <c:valAx>
        <c:axId val="191920968"/>
        <c:scaling>
          <c:orientation val="minMax"/>
          <c:max val="9.9"/>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916656"/>
        <c:crosses val="autoZero"/>
        <c:crossBetween val="midCat"/>
      </c:valAx>
      <c:valAx>
        <c:axId val="191916656"/>
        <c:scaling>
          <c:orientation val="minMax"/>
          <c:max val="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1920968"/>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103,853
103,277
87.73
36,319,875
35,171,132
889,248
18,923,766
27,675,943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財政力指数は平成２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年度以降改善している。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の増等により基準財政需要額の伸びよりも基準財政収入額の伸びの方が大きいことが挙げられる。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現在の水準を維持するために、今後も税収の確保に努めていく。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143228</xdr:rowOff>
    </xdr:to>
    <xdr:cxnSp macro="">
      <xdr:nvCxnSpPr>
        <xdr:cNvPr id="72" name="直線コネクタ 71"/>
        <xdr:cNvCxnSpPr/>
      </xdr:nvCxnSpPr>
      <xdr:spPr>
        <a:xfrm flipV="1">
          <a:off x="3225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経常収支比率は、類似団体平均と比較すると６．３ポイント下回っている。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また、本市前年度比較では、主に地方税などの増により前年度比で０．２ポイント下回った。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については、公債費以外は増加しており、臨時財政対策債を除いた経常収支比率は依然９０％以上となっている。今後も引き続き経常経費の見直しを進めるとともに、さらなる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60</xdr:row>
      <xdr:rowOff>160528</xdr:rowOff>
    </xdr:to>
    <xdr:cxnSp macro="">
      <xdr:nvCxnSpPr>
        <xdr:cNvPr id="130" name="直線コネクタ 129"/>
        <xdr:cNvCxnSpPr/>
      </xdr:nvCxnSpPr>
      <xdr:spPr>
        <a:xfrm flipV="1">
          <a:off x="4114800" y="104378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60</xdr:row>
      <xdr:rowOff>160528</xdr:rowOff>
    </xdr:to>
    <xdr:cxnSp macro="">
      <xdr:nvCxnSpPr>
        <xdr:cNvPr id="133" name="直線コネクタ 132"/>
        <xdr:cNvCxnSpPr/>
      </xdr:nvCxnSpPr>
      <xdr:spPr>
        <a:xfrm>
          <a:off x="3225800" y="104282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60</xdr:row>
      <xdr:rowOff>141224</xdr:rowOff>
    </xdr:to>
    <xdr:cxnSp macro="">
      <xdr:nvCxnSpPr>
        <xdr:cNvPr id="136" name="直線コネクタ 135"/>
        <xdr:cNvCxnSpPr/>
      </xdr:nvCxnSpPr>
      <xdr:spPr>
        <a:xfrm>
          <a:off x="2336800" y="103703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60</xdr:row>
      <xdr:rowOff>160528</xdr:rowOff>
    </xdr:to>
    <xdr:cxnSp macro="">
      <xdr:nvCxnSpPr>
        <xdr:cNvPr id="139" name="直線コネクタ 138"/>
        <xdr:cNvCxnSpPr/>
      </xdr:nvCxnSpPr>
      <xdr:spPr>
        <a:xfrm flipV="1">
          <a:off x="1447800" y="103703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3" name="テキスト ボックス 142"/>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49" name="楕円 148"/>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116603</xdr:rowOff>
    </xdr:from>
    <xdr:ext cx="762000" cy="259045"/>
    <xdr:sp macro="" textlink="">
      <xdr:nvSpPr>
        <xdr:cNvPr id="150" name="財政構造の弾力性該当値テキスト"/>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1" name="楕円 150"/>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2" name="テキスト ボックス 151"/>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3" name="楕円 152"/>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4" name="テキスト ボックス 153"/>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7" name="楕円 156"/>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58" name="テキスト ボックス 157"/>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人口１人当たりの人件費・物件費等の決算額は類似団体の中で最も少なく、これは人口千人当たり職員数が類似団体平均と比較して少なく、人件費が低く抑えられていることが主な要因であると考えられる。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今後も、引き続き事務事業の見直しを進めていく。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2555</xdr:rowOff>
    </xdr:from>
    <xdr:to>
      <xdr:col>23</xdr:col>
      <xdr:colOff>133350</xdr:colOff>
      <xdr:row>81</xdr:row>
      <xdr:rowOff>28329</xdr:rowOff>
    </xdr:to>
    <xdr:cxnSp macro="">
      <xdr:nvCxnSpPr>
        <xdr:cNvPr id="195" name="直線コネクタ 194"/>
        <xdr:cNvCxnSpPr/>
      </xdr:nvCxnSpPr>
      <xdr:spPr>
        <a:xfrm>
          <a:off x="4114800" y="13890005"/>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2555</xdr:rowOff>
    </xdr:from>
    <xdr:to>
      <xdr:col>19</xdr:col>
      <xdr:colOff>133350</xdr:colOff>
      <xdr:row>81</xdr:row>
      <xdr:rowOff>18458</xdr:rowOff>
    </xdr:to>
    <xdr:cxnSp macro="">
      <xdr:nvCxnSpPr>
        <xdr:cNvPr id="198" name="直線コネクタ 197"/>
        <xdr:cNvCxnSpPr/>
      </xdr:nvCxnSpPr>
      <xdr:spPr>
        <a:xfrm flipV="1">
          <a:off x="3225800" y="13890005"/>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18458</xdr:rowOff>
    </xdr:from>
    <xdr:to>
      <xdr:col>15</xdr:col>
      <xdr:colOff>82550</xdr:colOff>
      <xdr:row>81</xdr:row>
      <xdr:rowOff>55584</xdr:rowOff>
    </xdr:to>
    <xdr:cxnSp macro="">
      <xdr:nvCxnSpPr>
        <xdr:cNvPr id="201" name="直線コネクタ 200"/>
        <xdr:cNvCxnSpPr/>
      </xdr:nvCxnSpPr>
      <xdr:spPr>
        <a:xfrm flipV="1">
          <a:off x="2336800" y="13905908"/>
          <a:ext cx="889000" cy="3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40497</xdr:rowOff>
    </xdr:from>
    <xdr:to>
      <xdr:col>11</xdr:col>
      <xdr:colOff>31750</xdr:colOff>
      <xdr:row>81</xdr:row>
      <xdr:rowOff>55584</xdr:rowOff>
    </xdr:to>
    <xdr:cxnSp macro="">
      <xdr:nvCxnSpPr>
        <xdr:cNvPr id="204" name="直線コネクタ 203"/>
        <xdr:cNvCxnSpPr/>
      </xdr:nvCxnSpPr>
      <xdr:spPr>
        <a:xfrm>
          <a:off x="1447800" y="13927947"/>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148979</xdr:rowOff>
    </xdr:from>
    <xdr:to>
      <xdr:col>23</xdr:col>
      <xdr:colOff>184150</xdr:colOff>
      <xdr:row>81</xdr:row>
      <xdr:rowOff>79129</xdr:rowOff>
    </xdr:to>
    <xdr:sp macro="" textlink="">
      <xdr:nvSpPr>
        <xdr:cNvPr id="214" name="楕円 213"/>
        <xdr:cNvSpPr/>
      </xdr:nvSpPr>
      <xdr:spPr>
        <a:xfrm>
          <a:off x="4902200" y="138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70256</xdr:rowOff>
    </xdr:from>
    <xdr:ext cx="762000" cy="259045"/>
    <xdr:sp macro="" textlink="">
      <xdr:nvSpPr>
        <xdr:cNvPr id="215" name="人件費・物件費等の状況該当値テキスト"/>
        <xdr:cNvSpPr txBox="1"/>
      </xdr:nvSpPr>
      <xdr:spPr>
        <a:xfrm>
          <a:off x="5041900" y="1378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123205</xdr:rowOff>
    </xdr:from>
    <xdr:to>
      <xdr:col>19</xdr:col>
      <xdr:colOff>184150</xdr:colOff>
      <xdr:row>81</xdr:row>
      <xdr:rowOff>53355</xdr:rowOff>
    </xdr:to>
    <xdr:sp macro="" textlink="">
      <xdr:nvSpPr>
        <xdr:cNvPr id="216" name="楕円 215"/>
        <xdr:cNvSpPr/>
      </xdr:nvSpPr>
      <xdr:spPr>
        <a:xfrm>
          <a:off x="4064000" y="138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63532</xdr:rowOff>
    </xdr:from>
    <xdr:ext cx="736600" cy="259045"/>
    <xdr:sp macro="" textlink="">
      <xdr:nvSpPr>
        <xdr:cNvPr id="217" name="テキスト ボックス 216"/>
        <xdr:cNvSpPr txBox="1"/>
      </xdr:nvSpPr>
      <xdr:spPr>
        <a:xfrm>
          <a:off x="3733800" y="1360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139108</xdr:rowOff>
    </xdr:from>
    <xdr:to>
      <xdr:col>15</xdr:col>
      <xdr:colOff>133350</xdr:colOff>
      <xdr:row>81</xdr:row>
      <xdr:rowOff>69258</xdr:rowOff>
    </xdr:to>
    <xdr:sp macro="" textlink="">
      <xdr:nvSpPr>
        <xdr:cNvPr id="218" name="楕円 217"/>
        <xdr:cNvSpPr/>
      </xdr:nvSpPr>
      <xdr:spPr>
        <a:xfrm>
          <a:off x="3175000" y="1385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79435</xdr:rowOff>
    </xdr:from>
    <xdr:ext cx="762000" cy="259045"/>
    <xdr:sp macro="" textlink="">
      <xdr:nvSpPr>
        <xdr:cNvPr id="219" name="テキスト ボックス 218"/>
        <xdr:cNvSpPr txBox="1"/>
      </xdr:nvSpPr>
      <xdr:spPr>
        <a:xfrm>
          <a:off x="2844800" y="1362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4784</xdr:rowOff>
    </xdr:from>
    <xdr:to>
      <xdr:col>11</xdr:col>
      <xdr:colOff>82550</xdr:colOff>
      <xdr:row>81</xdr:row>
      <xdr:rowOff>106384</xdr:rowOff>
    </xdr:to>
    <xdr:sp macro="" textlink="">
      <xdr:nvSpPr>
        <xdr:cNvPr id="220" name="楕円 219"/>
        <xdr:cNvSpPr/>
      </xdr:nvSpPr>
      <xdr:spPr>
        <a:xfrm>
          <a:off x="2286000" y="138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116561</xdr:rowOff>
    </xdr:from>
    <xdr:ext cx="762000" cy="259045"/>
    <xdr:sp macro="" textlink="">
      <xdr:nvSpPr>
        <xdr:cNvPr id="221" name="テキスト ボックス 220"/>
        <xdr:cNvSpPr txBox="1"/>
      </xdr:nvSpPr>
      <xdr:spPr>
        <a:xfrm>
          <a:off x="1955800" y="1366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161147</xdr:rowOff>
    </xdr:from>
    <xdr:to>
      <xdr:col>7</xdr:col>
      <xdr:colOff>31750</xdr:colOff>
      <xdr:row>81</xdr:row>
      <xdr:rowOff>91297</xdr:rowOff>
    </xdr:to>
    <xdr:sp macro="" textlink="">
      <xdr:nvSpPr>
        <xdr:cNvPr id="222" name="楕円 221"/>
        <xdr:cNvSpPr/>
      </xdr:nvSpPr>
      <xdr:spPr>
        <a:xfrm>
          <a:off x="1397000" y="138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101474</xdr:rowOff>
    </xdr:from>
    <xdr:ext cx="762000" cy="259045"/>
    <xdr:sp macro="" textlink="">
      <xdr:nvSpPr>
        <xdr:cNvPr id="223" name="テキスト ボックス 222"/>
        <xdr:cNvSpPr txBox="1"/>
      </xdr:nvSpPr>
      <xdr:spPr>
        <a:xfrm>
          <a:off x="1066800" y="1364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ラスパイレス指数は、類似団体平均を１．３ポイント上回っている。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主に異動等による職員構成の変動により、昨年度から０．４ポイント改善した。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43039</xdr:rowOff>
    </xdr:to>
    <xdr:cxnSp macro="">
      <xdr:nvCxnSpPr>
        <xdr:cNvPr id="257" name="直線コネクタ 256"/>
        <xdr:cNvCxnSpPr/>
      </xdr:nvCxnSpPr>
      <xdr:spPr>
        <a:xfrm flipV="1">
          <a:off x="16179800" y="152484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43039</xdr:rowOff>
    </xdr:to>
    <xdr:cxnSp macro="">
      <xdr:nvCxnSpPr>
        <xdr:cNvPr id="260" name="直線コネクタ 259"/>
        <xdr:cNvCxnSpPr/>
      </xdr:nvCxnSpPr>
      <xdr:spPr>
        <a:xfrm>
          <a:off x="15290800" y="152886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16228</xdr:rowOff>
    </xdr:from>
    <xdr:to>
      <xdr:col>72</xdr:col>
      <xdr:colOff>203200</xdr:colOff>
      <xdr:row>89</xdr:row>
      <xdr:rowOff>29634</xdr:rowOff>
    </xdr:to>
    <xdr:cxnSp macro="">
      <xdr:nvCxnSpPr>
        <xdr:cNvPr id="263" name="直線コネクタ 262"/>
        <xdr:cNvCxnSpPr/>
      </xdr:nvCxnSpPr>
      <xdr:spPr>
        <a:xfrm>
          <a:off x="14401800" y="152752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56445</xdr:rowOff>
    </xdr:to>
    <xdr:cxnSp macro="">
      <xdr:nvCxnSpPr>
        <xdr:cNvPr id="266" name="直線コネクタ 265"/>
        <xdr:cNvCxnSpPr/>
      </xdr:nvCxnSpPr>
      <xdr:spPr>
        <a:xfrm flipV="1">
          <a:off x="13512800" y="152752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6" name="楕円 275"/>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7"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8" name="楕円 277"/>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9" name="テキスト ボックス 278"/>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80" name="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81" name="テキスト ボックス 280"/>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2" name="楕円 281"/>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3" name="テキスト ボックス 282"/>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5645</xdr:rowOff>
    </xdr:from>
    <xdr:to>
      <xdr:col>64</xdr:col>
      <xdr:colOff>152400</xdr:colOff>
      <xdr:row>89</xdr:row>
      <xdr:rowOff>107245</xdr:rowOff>
    </xdr:to>
    <xdr:sp macro="" textlink="">
      <xdr:nvSpPr>
        <xdr:cNvPr id="284" name="楕円 283"/>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92022</xdr:rowOff>
    </xdr:from>
    <xdr:ext cx="762000" cy="259045"/>
    <xdr:sp macro="" textlink="">
      <xdr:nvSpPr>
        <xdr:cNvPr id="285" name="テキスト ボックス 284"/>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人口千人当たりの職員数は、類似団体平均が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００</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人のところ、本市４．</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０８</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人と１．</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人下回り、類似団体内順位２位である。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今後も適正な定員管理を行っていく。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125942</xdr:rowOff>
    </xdr:to>
    <xdr:cxnSp macro="">
      <xdr:nvCxnSpPr>
        <xdr:cNvPr id="320" name="直線コネクタ 319"/>
        <xdr:cNvCxnSpPr/>
      </xdr:nvCxnSpPr>
      <xdr:spPr>
        <a:xfrm flipV="1">
          <a:off x="16179800" y="1040892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125942</xdr:rowOff>
    </xdr:to>
    <xdr:cxnSp macro="">
      <xdr:nvCxnSpPr>
        <xdr:cNvPr id="323" name="直線コネクタ 322"/>
        <xdr:cNvCxnSpPr/>
      </xdr:nvCxnSpPr>
      <xdr:spPr>
        <a:xfrm>
          <a:off x="15290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129963</xdr:rowOff>
    </xdr:to>
    <xdr:cxnSp macro="">
      <xdr:nvCxnSpPr>
        <xdr:cNvPr id="326" name="直線コネクタ 325"/>
        <xdr:cNvCxnSpPr/>
      </xdr:nvCxnSpPr>
      <xdr:spPr>
        <a:xfrm flipV="1">
          <a:off x="14401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131974</xdr:rowOff>
    </xdr:to>
    <xdr:cxnSp macro="">
      <xdr:nvCxnSpPr>
        <xdr:cNvPr id="329" name="直線コネクタ 328"/>
        <xdr:cNvCxnSpPr/>
      </xdr:nvCxnSpPr>
      <xdr:spPr>
        <a:xfrm flipV="1">
          <a:off x="13512800" y="104169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39" name="楕円 338"/>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40"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41" name="楕円 340"/>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2" name="テキスト ボックス 341"/>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3" name="楕円 342"/>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4" name="テキスト ボックス 343"/>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5" name="楕円 344"/>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6" name="テキスト ボックス 345"/>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81174</xdr:rowOff>
    </xdr:from>
    <xdr:to>
      <xdr:col>64</xdr:col>
      <xdr:colOff>152400</xdr:colOff>
      <xdr:row>61</xdr:row>
      <xdr:rowOff>11324</xdr:rowOff>
    </xdr:to>
    <xdr:sp macro="" textlink="">
      <xdr:nvSpPr>
        <xdr:cNvPr id="347" name="楕円 346"/>
        <xdr:cNvSpPr/>
      </xdr:nvSpPr>
      <xdr:spPr>
        <a:xfrm>
          <a:off x="13462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21501</xdr:rowOff>
    </xdr:from>
    <xdr:ext cx="762000" cy="259045"/>
    <xdr:sp macro="" textlink="">
      <xdr:nvSpPr>
        <xdr:cNvPr id="348" name="テキスト ボックス 347"/>
        <xdr:cNvSpPr txBox="1"/>
      </xdr:nvSpPr>
      <xdr:spPr>
        <a:xfrm>
          <a:off x="13131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平成８年度～１３年度に行った大型建設事業に伴う公債費負担や、一部事務組合の起こした地方債に関する負担額が大きなものとなっているため、類似団体と比較すると０．３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前年度比較では、市債発行の抑制と計画的な償還に努めたことにより元利償還額が減少傾向にあるため０．７ポイント改善したが、今後も財政計画（平成２８年度～令和元年度）に基づき、実質公債費比率を１２．５％以内とすることなどを目標に健全な財政運営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167217</xdr:rowOff>
    </xdr:to>
    <xdr:cxnSp macro="">
      <xdr:nvCxnSpPr>
        <xdr:cNvPr id="381" name="直線コネクタ 380"/>
        <xdr:cNvCxnSpPr/>
      </xdr:nvCxnSpPr>
      <xdr:spPr>
        <a:xfrm flipV="1">
          <a:off x="16179800" y="69689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52070</xdr:rowOff>
    </xdr:to>
    <xdr:cxnSp macro="">
      <xdr:nvCxnSpPr>
        <xdr:cNvPr id="384" name="直線コネクタ 383"/>
        <xdr:cNvCxnSpPr/>
      </xdr:nvCxnSpPr>
      <xdr:spPr>
        <a:xfrm flipV="1">
          <a:off x="15290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9313</xdr:rowOff>
    </xdr:to>
    <xdr:cxnSp macro="">
      <xdr:nvCxnSpPr>
        <xdr:cNvPr id="387" name="直線コネクタ 386"/>
        <xdr:cNvCxnSpPr/>
      </xdr:nvCxnSpPr>
      <xdr:spPr>
        <a:xfrm flipV="1">
          <a:off x="14401800" y="70815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138006</xdr:rowOff>
    </xdr:to>
    <xdr:cxnSp macro="">
      <xdr:nvCxnSpPr>
        <xdr:cNvPr id="390" name="直線コネクタ 389"/>
        <xdr:cNvCxnSpPr/>
      </xdr:nvCxnSpPr>
      <xdr:spPr>
        <a:xfrm flipV="1">
          <a:off x="13512800" y="72102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32190</xdr:rowOff>
    </xdr:from>
    <xdr:ext cx="762000" cy="259045"/>
    <xdr:sp macro="" textlink="">
      <xdr:nvSpPr>
        <xdr:cNvPr id="401" name="公債費負担の状況該当値テキスト"/>
        <xdr:cNvSpPr txBox="1"/>
      </xdr:nvSpPr>
      <xdr:spPr>
        <a:xfrm>
          <a:off x="17106900" y="68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3" name="テキスト ボックス 402"/>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5" name="テキスト ボックス 404"/>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8" name="楕円 407"/>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9" name="テキスト ボックス 408"/>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将来負担比率は、一部事務組合等の負担見込額が減少したことなどから、前年度に引き続き平成３０年度も算定なしとなっている。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今後も健全財政を維持できるよう、財政計画（平成２８年度～令和元年度）に基づき、歳入の確保と歳出の適正化に努めていく。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3881</xdr:rowOff>
    </xdr:from>
    <xdr:to>
      <xdr:col>68</xdr:col>
      <xdr:colOff>152400</xdr:colOff>
      <xdr:row>14</xdr:row>
      <xdr:rowOff>136596</xdr:rowOff>
    </xdr:to>
    <xdr:cxnSp macro="">
      <xdr:nvCxnSpPr>
        <xdr:cNvPr id="443" name="直線コネクタ 442"/>
        <xdr:cNvCxnSpPr/>
      </xdr:nvCxnSpPr>
      <xdr:spPr>
        <a:xfrm flipV="1">
          <a:off x="13512800" y="240418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4"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6" name="フローチャート: 判断 445"/>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7" name="テキスト ボックス 446"/>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8" name="フローチャート: 判断 447"/>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9" name="テキスト ボックス 448"/>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50" name="フローチャート: 判断 449"/>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73112</xdr:rowOff>
    </xdr:from>
    <xdr:ext cx="762000" cy="259045"/>
    <xdr:sp macro="" textlink="">
      <xdr:nvSpPr>
        <xdr:cNvPr id="451" name="テキスト ボックス 450"/>
        <xdr:cNvSpPr txBox="1"/>
      </xdr:nvSpPr>
      <xdr:spPr>
        <a:xfrm>
          <a:off x="14020800" y="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2" name="フローチャート: 判断 451"/>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3" name="テキスト ボックス 452"/>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124531</xdr:rowOff>
    </xdr:from>
    <xdr:to>
      <xdr:col>68</xdr:col>
      <xdr:colOff>203200</xdr:colOff>
      <xdr:row>14</xdr:row>
      <xdr:rowOff>54681</xdr:rowOff>
    </xdr:to>
    <xdr:sp macro="" textlink="">
      <xdr:nvSpPr>
        <xdr:cNvPr id="459" name="楕円 458"/>
        <xdr:cNvSpPr/>
      </xdr:nvSpPr>
      <xdr:spPr>
        <a:xfrm>
          <a:off x="14351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64858</xdr:rowOff>
    </xdr:from>
    <xdr:ext cx="762000" cy="259045"/>
    <xdr:sp macro="" textlink="">
      <xdr:nvSpPr>
        <xdr:cNvPr id="460" name="テキスト ボックス 459"/>
        <xdr:cNvSpPr txBox="1"/>
      </xdr:nvSpPr>
      <xdr:spPr>
        <a:xfrm>
          <a:off x="14020800" y="21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85796</xdr:rowOff>
    </xdr:from>
    <xdr:to>
      <xdr:col>64</xdr:col>
      <xdr:colOff>152400</xdr:colOff>
      <xdr:row>15</xdr:row>
      <xdr:rowOff>15946</xdr:rowOff>
    </xdr:to>
    <xdr:sp macro="" textlink="">
      <xdr:nvSpPr>
        <xdr:cNvPr id="461" name="楕円 460"/>
        <xdr:cNvSpPr/>
      </xdr:nvSpPr>
      <xdr:spPr>
        <a:xfrm>
          <a:off x="134620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26123</xdr:rowOff>
    </xdr:from>
    <xdr:ext cx="762000" cy="259045"/>
    <xdr:sp macro="" textlink="">
      <xdr:nvSpPr>
        <xdr:cNvPr id="462" name="テキスト ボックス 461"/>
        <xdr:cNvSpPr txBox="1"/>
      </xdr:nvSpPr>
      <xdr:spPr>
        <a:xfrm>
          <a:off x="13131800" y="22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103,853
103,277
87.73
36,319,875
35,171,132
889,248
18,923,766
27,675,943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平均２４．１％のところ、本市１８．５％と５．６ポイント下回っている。これは、人口千人当たり職員数が類似団体平均と比較して少なく、人件費が低く抑えられていることが主な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今後も適正な定員管理を継続し、人件費の適正化に努めていく。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88900</xdr:rowOff>
    </xdr:to>
    <xdr:cxnSp macro="">
      <xdr:nvCxnSpPr>
        <xdr:cNvPr id="66" name="直線コネクタ 65"/>
        <xdr:cNvCxnSpPr/>
      </xdr:nvCxnSpPr>
      <xdr:spPr>
        <a:xfrm>
          <a:off x="3987800" y="591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119380</xdr:rowOff>
    </xdr:to>
    <xdr:cxnSp macro="">
      <xdr:nvCxnSpPr>
        <xdr:cNvPr id="69" name="直線コネクタ 68"/>
        <xdr:cNvCxnSpPr/>
      </xdr:nvCxnSpPr>
      <xdr:spPr>
        <a:xfrm flipV="1">
          <a:off x="3098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119380</xdr:rowOff>
    </xdr:to>
    <xdr:cxnSp macro="">
      <xdr:nvCxnSpPr>
        <xdr:cNvPr id="72" name="直線コネクタ 71"/>
        <xdr:cNvCxnSpPr/>
      </xdr:nvCxnSpPr>
      <xdr:spPr>
        <a:xfrm>
          <a:off x="2209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96520</xdr:rowOff>
    </xdr:to>
    <xdr:cxnSp macro="">
      <xdr:nvCxnSpPr>
        <xdr:cNvPr id="75" name="直線コネクタ 74"/>
        <xdr:cNvCxnSpPr/>
      </xdr:nvCxnSpPr>
      <xdr:spPr>
        <a:xfrm>
          <a:off x="1320800" y="589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118127</xdr:rowOff>
    </xdr:from>
    <xdr:ext cx="762000" cy="259045"/>
    <xdr:sp macro="" textlink="">
      <xdr:nvSpPr>
        <xdr:cNvPr id="86" name="人件費該当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本市前年度比較では、予防接種業務委託料の増などにより、物件費に係る経常収支比率は前年度比０．３ポイント上回った。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類似団体平均は１７．２％のところ、本市１５．０％と２．２ポイント下回っていることから、一定の効率化は図られていると考えられるが、今後も見直しを進めていく。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31750</xdr:rowOff>
    </xdr:to>
    <xdr:cxnSp macro="">
      <xdr:nvCxnSpPr>
        <xdr:cNvPr id="127" name="直線コネクタ 126"/>
        <xdr:cNvCxnSpPr/>
      </xdr:nvCxnSpPr>
      <xdr:spPr>
        <a:xfrm>
          <a:off x="15671800" y="258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39370</xdr:rowOff>
    </xdr:to>
    <xdr:cxnSp macro="">
      <xdr:nvCxnSpPr>
        <xdr:cNvPr id="130" name="直線コネクタ 129"/>
        <xdr:cNvCxnSpPr/>
      </xdr:nvCxnSpPr>
      <xdr:spPr>
        <a:xfrm flipV="1">
          <a:off x="14782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39370</xdr:rowOff>
    </xdr:to>
    <xdr:cxnSp macro="">
      <xdr:nvCxnSpPr>
        <xdr:cNvPr id="133" name="直線コネクタ 132"/>
        <xdr:cNvCxnSpPr/>
      </xdr:nvCxnSpPr>
      <xdr:spPr>
        <a:xfrm>
          <a:off x="13893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54610</xdr:rowOff>
    </xdr:to>
    <xdr:cxnSp macro="">
      <xdr:nvCxnSpPr>
        <xdr:cNvPr id="136" name="直線コネクタ 135"/>
        <xdr:cNvCxnSpPr/>
      </xdr:nvCxnSpPr>
      <xdr:spPr>
        <a:xfrm flipV="1">
          <a:off x="13004800" y="256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0" name="楕円 149"/>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51" name="テキスト ボックス 150"/>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4" name="楕円 153"/>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5" name="テキスト ボックス 154"/>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扶助費に係る経常収支比率は類似団体平均１４．０％に対し、本市は１３．７％と０．３ポイント下回っている。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また、本市前年度比較では障害福祉サービスに係る給付や私立保育所施設型給付費の増加などにより、前年度比で０．３ポイント上回った。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今後も扶助費の増加は見込まれるため、経常経費全体の見直しを進めていく。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107950</xdr:rowOff>
    </xdr:to>
    <xdr:cxnSp macro="">
      <xdr:nvCxnSpPr>
        <xdr:cNvPr id="190" name="直線コネクタ 189"/>
        <xdr:cNvCxnSpPr/>
      </xdr:nvCxnSpPr>
      <xdr:spPr>
        <a:xfrm>
          <a:off x="3987800" y="950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75293</xdr:rowOff>
    </xdr:to>
    <xdr:cxnSp macro="">
      <xdr:nvCxnSpPr>
        <xdr:cNvPr id="193" name="直線コネクタ 192"/>
        <xdr:cNvCxnSpPr/>
      </xdr:nvCxnSpPr>
      <xdr:spPr>
        <a:xfrm>
          <a:off x="3098800" y="9396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137885</xdr:rowOff>
    </xdr:to>
    <xdr:cxnSp macro="">
      <xdr:nvCxnSpPr>
        <xdr:cNvPr id="196" name="直線コネクタ 195"/>
        <xdr:cNvCxnSpPr/>
      </xdr:nvCxnSpPr>
      <xdr:spPr>
        <a:xfrm>
          <a:off x="2209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83457</xdr:rowOff>
    </xdr:to>
    <xdr:cxnSp macro="">
      <xdr:nvCxnSpPr>
        <xdr:cNvPr id="199" name="直線コネクタ 198"/>
        <xdr:cNvCxnSpPr/>
      </xdr:nvCxnSpPr>
      <xdr:spPr>
        <a:xfrm>
          <a:off x="1320800" y="9287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3" name="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5" name="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7" name="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その他（維持補修費、繰出金）に係る経常収支比率は、類似団体平均１４．３％のところ、本市１２．４％と１．９ポイント下回っている。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維持補修費については今後も施設等の維持管理を適切に行い、繰出金についても適切な執行に努めていく。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43180</xdr:rowOff>
    </xdr:to>
    <xdr:cxnSp macro="">
      <xdr:nvCxnSpPr>
        <xdr:cNvPr id="251" name="直線コネクタ 250"/>
        <xdr:cNvCxnSpPr/>
      </xdr:nvCxnSpPr>
      <xdr:spPr>
        <a:xfrm>
          <a:off x="15671800" y="962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20320</xdr:rowOff>
    </xdr:to>
    <xdr:cxnSp macro="">
      <xdr:nvCxnSpPr>
        <xdr:cNvPr id="254" name="直線コネクタ 253"/>
        <xdr:cNvCxnSpPr/>
      </xdr:nvCxnSpPr>
      <xdr:spPr>
        <a:xfrm>
          <a:off x="14782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12700</xdr:rowOff>
    </xdr:to>
    <xdr:cxnSp macro="">
      <xdr:nvCxnSpPr>
        <xdr:cNvPr id="257" name="直線コネクタ 256"/>
        <xdr:cNvCxnSpPr/>
      </xdr:nvCxnSpPr>
      <xdr:spPr>
        <a:xfrm>
          <a:off x="13893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161290</xdr:rowOff>
    </xdr:to>
    <xdr:cxnSp macro="">
      <xdr:nvCxnSpPr>
        <xdr:cNvPr id="260" name="直線コネクタ 259"/>
        <xdr:cNvCxnSpPr/>
      </xdr:nvCxnSpPr>
      <xdr:spPr>
        <a:xfrm>
          <a:off x="13004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0" name="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2" name="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９．８％に対し、本市１４．８％と５．０ポイント上回っている。これは、ごみ処理事業や消防事業を一部事務組合で行っており、その負担金が大きいため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今後も一部事務組合に対しても経費の見直しを求めるなど、負担金の抑制を図りたい。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1815</xdr:rowOff>
    </xdr:from>
    <xdr:to>
      <xdr:col>82</xdr:col>
      <xdr:colOff>107950</xdr:colOff>
      <xdr:row>40</xdr:row>
      <xdr:rowOff>23585</xdr:rowOff>
    </xdr:to>
    <xdr:cxnSp macro="">
      <xdr:nvCxnSpPr>
        <xdr:cNvPr id="314" name="直線コネクタ 313"/>
        <xdr:cNvCxnSpPr/>
      </xdr:nvCxnSpPr>
      <xdr:spPr>
        <a:xfrm>
          <a:off x="15671800" y="6859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129722</xdr:rowOff>
    </xdr:from>
    <xdr:to>
      <xdr:col>78</xdr:col>
      <xdr:colOff>69850</xdr:colOff>
      <xdr:row>40</xdr:row>
      <xdr:rowOff>1815</xdr:rowOff>
    </xdr:to>
    <xdr:cxnSp macro="">
      <xdr:nvCxnSpPr>
        <xdr:cNvPr id="317" name="直線コネクタ 316"/>
        <xdr:cNvCxnSpPr/>
      </xdr:nvCxnSpPr>
      <xdr:spPr>
        <a:xfrm>
          <a:off x="14782800" y="6816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31750</xdr:rowOff>
    </xdr:from>
    <xdr:to>
      <xdr:col>73</xdr:col>
      <xdr:colOff>180975</xdr:colOff>
      <xdr:row>39</xdr:row>
      <xdr:rowOff>129722</xdr:rowOff>
    </xdr:to>
    <xdr:cxnSp macro="">
      <xdr:nvCxnSpPr>
        <xdr:cNvPr id="320" name="直線コネクタ 319"/>
        <xdr:cNvCxnSpPr/>
      </xdr:nvCxnSpPr>
      <xdr:spPr>
        <a:xfrm>
          <a:off x="13893800" y="6718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53522</xdr:rowOff>
    </xdr:to>
    <xdr:cxnSp macro="">
      <xdr:nvCxnSpPr>
        <xdr:cNvPr id="323" name="直線コネクタ 322"/>
        <xdr:cNvCxnSpPr/>
      </xdr:nvCxnSpPr>
      <xdr:spPr>
        <a:xfrm flipV="1">
          <a:off x="13004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144235</xdr:rowOff>
    </xdr:from>
    <xdr:to>
      <xdr:col>82</xdr:col>
      <xdr:colOff>158750</xdr:colOff>
      <xdr:row>40</xdr:row>
      <xdr:rowOff>74385</xdr:rowOff>
    </xdr:to>
    <xdr:sp macro="" textlink="">
      <xdr:nvSpPr>
        <xdr:cNvPr id="333" name="楕円 332"/>
        <xdr:cNvSpPr/>
      </xdr:nvSpPr>
      <xdr:spPr>
        <a:xfrm>
          <a:off x="16459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116312</xdr:rowOff>
    </xdr:from>
    <xdr:ext cx="762000" cy="259045"/>
    <xdr:sp macro="" textlink="">
      <xdr:nvSpPr>
        <xdr:cNvPr id="334" name="補助費等該当値テキスト"/>
        <xdr:cNvSpPr txBox="1"/>
      </xdr:nvSpPr>
      <xdr:spPr>
        <a:xfrm>
          <a:off x="16598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122465</xdr:rowOff>
    </xdr:from>
    <xdr:to>
      <xdr:col>78</xdr:col>
      <xdr:colOff>120650</xdr:colOff>
      <xdr:row>40</xdr:row>
      <xdr:rowOff>52615</xdr:rowOff>
    </xdr:to>
    <xdr:sp macro="" textlink="">
      <xdr:nvSpPr>
        <xdr:cNvPr id="335" name="楕円 334"/>
        <xdr:cNvSpPr/>
      </xdr:nvSpPr>
      <xdr:spPr>
        <a:xfrm>
          <a:off x="15621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37392</xdr:rowOff>
    </xdr:from>
    <xdr:ext cx="736600" cy="259045"/>
    <xdr:sp macro="" textlink="">
      <xdr:nvSpPr>
        <xdr:cNvPr id="336" name="テキスト ボックス 335"/>
        <xdr:cNvSpPr txBox="1"/>
      </xdr:nvSpPr>
      <xdr:spPr>
        <a:xfrm>
          <a:off x="15290800" y="689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78922</xdr:rowOff>
    </xdr:from>
    <xdr:to>
      <xdr:col>74</xdr:col>
      <xdr:colOff>31750</xdr:colOff>
      <xdr:row>40</xdr:row>
      <xdr:rowOff>9072</xdr:rowOff>
    </xdr:to>
    <xdr:sp macro="" textlink="">
      <xdr:nvSpPr>
        <xdr:cNvPr id="337" name="楕円 336"/>
        <xdr:cNvSpPr/>
      </xdr:nvSpPr>
      <xdr:spPr>
        <a:xfrm>
          <a:off x="14732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165299</xdr:rowOff>
    </xdr:from>
    <xdr:ext cx="762000" cy="259045"/>
    <xdr:sp macro="" textlink="">
      <xdr:nvSpPr>
        <xdr:cNvPr id="338" name="テキスト ボックス 337"/>
        <xdr:cNvSpPr txBox="1"/>
      </xdr:nvSpPr>
      <xdr:spPr>
        <a:xfrm>
          <a:off x="14401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9" name="楕円 338"/>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40" name="テキスト ボックス 339"/>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41" name="楕円 340"/>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89099</xdr:rowOff>
    </xdr:from>
    <xdr:ext cx="762000" cy="259045"/>
    <xdr:sp macro="" textlink="">
      <xdr:nvSpPr>
        <xdr:cNvPr id="342" name="テキスト ボックス 341"/>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これまで市債発行の抑制と計画的な償還に努めてきた結果、公債費に係る経常収支比率は低下傾向にある。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今後も、財政計画（平成２８年度～令和元年度）に基づき、健全財政の維持のため計画的な償還に努めていく。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39370</xdr:rowOff>
    </xdr:to>
    <xdr:cxnSp macro="">
      <xdr:nvCxnSpPr>
        <xdr:cNvPr id="375" name="直線コネクタ 374"/>
        <xdr:cNvCxnSpPr/>
      </xdr:nvCxnSpPr>
      <xdr:spPr>
        <a:xfrm flipV="1">
          <a:off x="3987800" y="131343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54611</xdr:rowOff>
    </xdr:to>
    <xdr:cxnSp macro="">
      <xdr:nvCxnSpPr>
        <xdr:cNvPr id="378" name="直線コネクタ 377"/>
        <xdr:cNvCxnSpPr/>
      </xdr:nvCxnSpPr>
      <xdr:spPr>
        <a:xfrm flipV="1">
          <a:off x="3098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161289</xdr:rowOff>
    </xdr:to>
    <xdr:cxnSp macro="">
      <xdr:nvCxnSpPr>
        <xdr:cNvPr id="381" name="直線コネクタ 380"/>
        <xdr:cNvCxnSpPr/>
      </xdr:nvCxnSpPr>
      <xdr:spPr>
        <a:xfrm flipV="1">
          <a:off x="2209800" y="13256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119380</xdr:rowOff>
    </xdr:to>
    <xdr:cxnSp macro="">
      <xdr:nvCxnSpPr>
        <xdr:cNvPr id="384" name="直線コネクタ 383"/>
        <xdr:cNvCxnSpPr/>
      </xdr:nvCxnSpPr>
      <xdr:spPr>
        <a:xfrm flipV="1">
          <a:off x="1320800" y="133629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4" name="楕円 393"/>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5"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6" name="楕円 395"/>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7" name="テキスト ボックス 396"/>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8" name="楕円 397"/>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9" name="テキスト ボックス 398"/>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400" name="楕円 399"/>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401" name="テキスト ボックス 400"/>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402" name="楕円 401"/>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403" name="テキスト ボックス 402"/>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公債費以外に係る経常収支比率は、類似団体平均７９．４％のところ、本市７４．４％と５．０ポイント下回っている。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事務事業評価による事業の見直しや財政計画（平成２８年度～令和元年度）に基づき、各費目経常経費の見直しを進め、経常収支比率の抑制に努めていく。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92710</xdr:rowOff>
    </xdr:to>
    <xdr:cxnSp macro="">
      <xdr:nvCxnSpPr>
        <xdr:cNvPr id="432" name="直線コネクタ 431"/>
        <xdr:cNvCxnSpPr/>
      </xdr:nvCxnSpPr>
      <xdr:spPr>
        <a:xfrm>
          <a:off x="15671800" y="12882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161290</xdr:rowOff>
    </xdr:from>
    <xdr:to>
      <xdr:col>78</xdr:col>
      <xdr:colOff>69850</xdr:colOff>
      <xdr:row>75</xdr:row>
      <xdr:rowOff>24130</xdr:rowOff>
    </xdr:to>
    <xdr:cxnSp macro="">
      <xdr:nvCxnSpPr>
        <xdr:cNvPr id="435" name="直線コネクタ 434"/>
        <xdr:cNvCxnSpPr/>
      </xdr:nvCxnSpPr>
      <xdr:spPr>
        <a:xfrm>
          <a:off x="14782800" y="12848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161290</xdr:rowOff>
    </xdr:to>
    <xdr:cxnSp macro="">
      <xdr:nvCxnSpPr>
        <xdr:cNvPr id="438" name="直線コネクタ 437"/>
        <xdr:cNvCxnSpPr/>
      </xdr:nvCxnSpPr>
      <xdr:spPr>
        <a:xfrm>
          <a:off x="13893800" y="1270000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6985</xdr:rowOff>
    </xdr:from>
    <xdr:to>
      <xdr:col>69</xdr:col>
      <xdr:colOff>92075</xdr:colOff>
      <xdr:row>74</xdr:row>
      <xdr:rowOff>12700</xdr:rowOff>
    </xdr:to>
    <xdr:cxnSp macro="">
      <xdr:nvCxnSpPr>
        <xdr:cNvPr id="441" name="直線コネクタ 440"/>
        <xdr:cNvCxnSpPr/>
      </xdr:nvCxnSpPr>
      <xdr:spPr>
        <a:xfrm>
          <a:off x="13004800" y="12694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116857</xdr:rowOff>
    </xdr:from>
    <xdr:ext cx="762000" cy="259045"/>
    <xdr:sp macro="" textlink="">
      <xdr:nvSpPr>
        <xdr:cNvPr id="445" name="テキスト ボックス 444"/>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1" name="楕円 450"/>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2"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3" name="楕円 452"/>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4" name="テキスト ボックス 453"/>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110490</xdr:rowOff>
    </xdr:from>
    <xdr:to>
      <xdr:col>74</xdr:col>
      <xdr:colOff>31750</xdr:colOff>
      <xdr:row>75</xdr:row>
      <xdr:rowOff>40640</xdr:rowOff>
    </xdr:to>
    <xdr:sp macro="" textlink="">
      <xdr:nvSpPr>
        <xdr:cNvPr id="455" name="楕円 454"/>
        <xdr:cNvSpPr/>
      </xdr:nvSpPr>
      <xdr:spPr>
        <a:xfrm>
          <a:off x="14732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50817</xdr:rowOff>
    </xdr:from>
    <xdr:ext cx="762000" cy="259045"/>
    <xdr:sp macro="" textlink="">
      <xdr:nvSpPr>
        <xdr:cNvPr id="456" name="テキスト ボックス 455"/>
        <xdr:cNvSpPr txBox="1"/>
      </xdr:nvSpPr>
      <xdr:spPr>
        <a:xfrm>
          <a:off x="14401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7" name="楕円 456"/>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8" name="テキスト ボックス 457"/>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127635</xdr:rowOff>
    </xdr:from>
    <xdr:to>
      <xdr:col>65</xdr:col>
      <xdr:colOff>53975</xdr:colOff>
      <xdr:row>74</xdr:row>
      <xdr:rowOff>57785</xdr:rowOff>
    </xdr:to>
    <xdr:sp macro="" textlink="">
      <xdr:nvSpPr>
        <xdr:cNvPr id="459" name="楕円 458"/>
        <xdr:cNvSpPr/>
      </xdr:nvSpPr>
      <xdr:spPr>
        <a:xfrm>
          <a:off x="12954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67962</xdr:rowOff>
    </xdr:from>
    <xdr:ext cx="762000" cy="259045"/>
    <xdr:sp macro="" textlink="">
      <xdr:nvSpPr>
        <xdr:cNvPr id="460" name="テキスト ボックス 459"/>
        <xdr:cNvSpPr txBox="1"/>
      </xdr:nvSpPr>
      <xdr:spPr>
        <a:xfrm>
          <a:off x="12623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37759</xdr:rowOff>
    </xdr:from>
    <xdr:to>
      <xdr:col>29</xdr:col>
      <xdr:colOff>127000</xdr:colOff>
      <xdr:row>19</xdr:row>
      <xdr:rowOff>51116</xdr:rowOff>
    </xdr:to>
    <xdr:cxnSp macro="">
      <xdr:nvCxnSpPr>
        <xdr:cNvPr id="52" name="直線コネクタ 51"/>
        <xdr:cNvCxnSpPr/>
      </xdr:nvCxnSpPr>
      <xdr:spPr bwMode="auto">
        <a:xfrm>
          <a:off x="5003800" y="3342934"/>
          <a:ext cx="6477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33154</xdr:rowOff>
    </xdr:from>
    <xdr:to>
      <xdr:col>26</xdr:col>
      <xdr:colOff>50800</xdr:colOff>
      <xdr:row>19</xdr:row>
      <xdr:rowOff>37759</xdr:rowOff>
    </xdr:to>
    <xdr:cxnSp macro="">
      <xdr:nvCxnSpPr>
        <xdr:cNvPr id="55" name="直線コネクタ 54"/>
        <xdr:cNvCxnSpPr/>
      </xdr:nvCxnSpPr>
      <xdr:spPr bwMode="auto">
        <a:xfrm>
          <a:off x="4305300" y="3338329"/>
          <a:ext cx="6985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33154</xdr:rowOff>
    </xdr:from>
    <xdr:to>
      <xdr:col>22</xdr:col>
      <xdr:colOff>114300</xdr:colOff>
      <xdr:row>19</xdr:row>
      <xdr:rowOff>37922</xdr:rowOff>
    </xdr:to>
    <xdr:cxnSp macro="">
      <xdr:nvCxnSpPr>
        <xdr:cNvPr id="58" name="直線コネクタ 57"/>
        <xdr:cNvCxnSpPr/>
      </xdr:nvCxnSpPr>
      <xdr:spPr bwMode="auto">
        <a:xfrm flipV="1">
          <a:off x="3606800" y="3338329"/>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37922</xdr:rowOff>
    </xdr:from>
    <xdr:to>
      <xdr:col>18</xdr:col>
      <xdr:colOff>177800</xdr:colOff>
      <xdr:row>19</xdr:row>
      <xdr:rowOff>86320</xdr:rowOff>
    </xdr:to>
    <xdr:cxnSp macro="">
      <xdr:nvCxnSpPr>
        <xdr:cNvPr id="61" name="直線コネクタ 60"/>
        <xdr:cNvCxnSpPr/>
      </xdr:nvCxnSpPr>
      <xdr:spPr bwMode="auto">
        <a:xfrm flipV="1">
          <a:off x="2908300" y="3343097"/>
          <a:ext cx="698500" cy="48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316</xdr:rowOff>
    </xdr:from>
    <xdr:to>
      <xdr:col>29</xdr:col>
      <xdr:colOff>177800</xdr:colOff>
      <xdr:row>19</xdr:row>
      <xdr:rowOff>101916</xdr:rowOff>
    </xdr:to>
    <xdr:sp macro="" textlink="">
      <xdr:nvSpPr>
        <xdr:cNvPr id="71" name="楕円 70"/>
        <xdr:cNvSpPr/>
      </xdr:nvSpPr>
      <xdr:spPr bwMode="auto">
        <a:xfrm>
          <a:off x="5600700" y="330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143843</xdr:rowOff>
    </xdr:from>
    <xdr:ext cx="762000" cy="259045"/>
    <xdr:sp macro="" textlink="">
      <xdr:nvSpPr>
        <xdr:cNvPr id="72" name="人口1人当たり決算額の推移該当値テキスト130"/>
        <xdr:cNvSpPr txBox="1"/>
      </xdr:nvSpPr>
      <xdr:spPr>
        <a:xfrm>
          <a:off x="5740400" y="327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158409</xdr:rowOff>
    </xdr:from>
    <xdr:to>
      <xdr:col>26</xdr:col>
      <xdr:colOff>101600</xdr:colOff>
      <xdr:row>19</xdr:row>
      <xdr:rowOff>88559</xdr:rowOff>
    </xdr:to>
    <xdr:sp macro="" textlink="">
      <xdr:nvSpPr>
        <xdr:cNvPr id="73" name="楕円 72"/>
        <xdr:cNvSpPr/>
      </xdr:nvSpPr>
      <xdr:spPr bwMode="auto">
        <a:xfrm>
          <a:off x="4953000" y="329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73336</xdr:rowOff>
    </xdr:from>
    <xdr:ext cx="736600" cy="259045"/>
    <xdr:sp macro="" textlink="">
      <xdr:nvSpPr>
        <xdr:cNvPr id="74" name="テキスト ボックス 73"/>
        <xdr:cNvSpPr txBox="1"/>
      </xdr:nvSpPr>
      <xdr:spPr>
        <a:xfrm>
          <a:off x="4622800" y="337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153804</xdr:rowOff>
    </xdr:from>
    <xdr:to>
      <xdr:col>22</xdr:col>
      <xdr:colOff>165100</xdr:colOff>
      <xdr:row>19</xdr:row>
      <xdr:rowOff>83954</xdr:rowOff>
    </xdr:to>
    <xdr:sp macro="" textlink="">
      <xdr:nvSpPr>
        <xdr:cNvPr id="75" name="楕円 74"/>
        <xdr:cNvSpPr/>
      </xdr:nvSpPr>
      <xdr:spPr bwMode="auto">
        <a:xfrm>
          <a:off x="4254500" y="328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68731</xdr:rowOff>
    </xdr:from>
    <xdr:ext cx="762000" cy="259045"/>
    <xdr:sp macro="" textlink="">
      <xdr:nvSpPr>
        <xdr:cNvPr id="76" name="テキスト ボックス 75"/>
        <xdr:cNvSpPr txBox="1"/>
      </xdr:nvSpPr>
      <xdr:spPr>
        <a:xfrm>
          <a:off x="3924300" y="33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158572</xdr:rowOff>
    </xdr:from>
    <xdr:to>
      <xdr:col>19</xdr:col>
      <xdr:colOff>38100</xdr:colOff>
      <xdr:row>19</xdr:row>
      <xdr:rowOff>88722</xdr:rowOff>
    </xdr:to>
    <xdr:sp macro="" textlink="">
      <xdr:nvSpPr>
        <xdr:cNvPr id="77" name="楕円 76"/>
        <xdr:cNvSpPr/>
      </xdr:nvSpPr>
      <xdr:spPr bwMode="auto">
        <a:xfrm>
          <a:off x="3556000" y="329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73499</xdr:rowOff>
    </xdr:from>
    <xdr:ext cx="762000" cy="259045"/>
    <xdr:sp macro="" textlink="">
      <xdr:nvSpPr>
        <xdr:cNvPr id="78" name="テキスト ボックス 77"/>
        <xdr:cNvSpPr txBox="1"/>
      </xdr:nvSpPr>
      <xdr:spPr>
        <a:xfrm>
          <a:off x="3225800" y="33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35520</xdr:rowOff>
    </xdr:from>
    <xdr:to>
      <xdr:col>15</xdr:col>
      <xdr:colOff>101600</xdr:colOff>
      <xdr:row>19</xdr:row>
      <xdr:rowOff>137120</xdr:rowOff>
    </xdr:to>
    <xdr:sp macro="" textlink="">
      <xdr:nvSpPr>
        <xdr:cNvPr id="79" name="楕円 78"/>
        <xdr:cNvSpPr/>
      </xdr:nvSpPr>
      <xdr:spPr bwMode="auto">
        <a:xfrm>
          <a:off x="2857500" y="334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121897</xdr:rowOff>
    </xdr:from>
    <xdr:ext cx="762000" cy="259045"/>
    <xdr:sp macro="" textlink="">
      <xdr:nvSpPr>
        <xdr:cNvPr id="80" name="テキスト ボックス 79"/>
        <xdr:cNvSpPr txBox="1"/>
      </xdr:nvSpPr>
      <xdr:spPr>
        <a:xfrm>
          <a:off x="2527300" y="34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247891</xdr:rowOff>
    </xdr:from>
    <xdr:to>
      <xdr:col>29</xdr:col>
      <xdr:colOff>127000</xdr:colOff>
      <xdr:row>35</xdr:row>
      <xdr:rowOff>317614</xdr:rowOff>
    </xdr:to>
    <xdr:cxnSp macro="">
      <xdr:nvCxnSpPr>
        <xdr:cNvPr id="113" name="直線コネクタ 112"/>
        <xdr:cNvCxnSpPr/>
      </xdr:nvCxnSpPr>
      <xdr:spPr bwMode="auto">
        <a:xfrm>
          <a:off x="5003800" y="6858241"/>
          <a:ext cx="6477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247891</xdr:rowOff>
    </xdr:from>
    <xdr:to>
      <xdr:col>26</xdr:col>
      <xdr:colOff>50800</xdr:colOff>
      <xdr:row>35</xdr:row>
      <xdr:rowOff>264655</xdr:rowOff>
    </xdr:to>
    <xdr:cxnSp macro="">
      <xdr:nvCxnSpPr>
        <xdr:cNvPr id="116" name="直線コネクタ 115"/>
        <xdr:cNvCxnSpPr/>
      </xdr:nvCxnSpPr>
      <xdr:spPr bwMode="auto">
        <a:xfrm flipV="1">
          <a:off x="4305300" y="6858241"/>
          <a:ext cx="698500" cy="16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204076</xdr:rowOff>
    </xdr:from>
    <xdr:to>
      <xdr:col>22</xdr:col>
      <xdr:colOff>114300</xdr:colOff>
      <xdr:row>35</xdr:row>
      <xdr:rowOff>264655</xdr:rowOff>
    </xdr:to>
    <xdr:cxnSp macro="">
      <xdr:nvCxnSpPr>
        <xdr:cNvPr id="119" name="直線コネクタ 118"/>
        <xdr:cNvCxnSpPr/>
      </xdr:nvCxnSpPr>
      <xdr:spPr bwMode="auto">
        <a:xfrm>
          <a:off x="3606800" y="6814426"/>
          <a:ext cx="698500" cy="6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128295</xdr:rowOff>
    </xdr:from>
    <xdr:to>
      <xdr:col>18</xdr:col>
      <xdr:colOff>177800</xdr:colOff>
      <xdr:row>35</xdr:row>
      <xdr:rowOff>204076</xdr:rowOff>
    </xdr:to>
    <xdr:cxnSp macro="">
      <xdr:nvCxnSpPr>
        <xdr:cNvPr id="122" name="直線コネクタ 121"/>
        <xdr:cNvCxnSpPr/>
      </xdr:nvCxnSpPr>
      <xdr:spPr bwMode="auto">
        <a:xfrm>
          <a:off x="2908300" y="6738645"/>
          <a:ext cx="698500" cy="7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266814</xdr:rowOff>
    </xdr:from>
    <xdr:to>
      <xdr:col>29</xdr:col>
      <xdr:colOff>177800</xdr:colOff>
      <xdr:row>36</xdr:row>
      <xdr:rowOff>25514</xdr:rowOff>
    </xdr:to>
    <xdr:sp macro="" textlink="">
      <xdr:nvSpPr>
        <xdr:cNvPr id="132" name="楕円 131"/>
        <xdr:cNvSpPr/>
      </xdr:nvSpPr>
      <xdr:spPr bwMode="auto">
        <a:xfrm>
          <a:off x="5600700" y="687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238891</xdr:rowOff>
    </xdr:from>
    <xdr:ext cx="762000" cy="259045"/>
    <xdr:sp macro="" textlink="">
      <xdr:nvSpPr>
        <xdr:cNvPr id="133" name="人口1人当たり決算額の推移該当値テキスト445"/>
        <xdr:cNvSpPr txBox="1"/>
      </xdr:nvSpPr>
      <xdr:spPr>
        <a:xfrm>
          <a:off x="5740400" y="68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197091</xdr:rowOff>
    </xdr:from>
    <xdr:to>
      <xdr:col>26</xdr:col>
      <xdr:colOff>101600</xdr:colOff>
      <xdr:row>35</xdr:row>
      <xdr:rowOff>298691</xdr:rowOff>
    </xdr:to>
    <xdr:sp macro="" textlink="">
      <xdr:nvSpPr>
        <xdr:cNvPr id="134" name="楕円 133"/>
        <xdr:cNvSpPr/>
      </xdr:nvSpPr>
      <xdr:spPr bwMode="auto">
        <a:xfrm>
          <a:off x="4953000" y="680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308868</xdr:rowOff>
    </xdr:from>
    <xdr:ext cx="736600" cy="259045"/>
    <xdr:sp macro="" textlink="">
      <xdr:nvSpPr>
        <xdr:cNvPr id="135" name="テキスト ボックス 134"/>
        <xdr:cNvSpPr txBox="1"/>
      </xdr:nvSpPr>
      <xdr:spPr>
        <a:xfrm>
          <a:off x="4622800" y="6576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213855</xdr:rowOff>
    </xdr:from>
    <xdr:to>
      <xdr:col>22</xdr:col>
      <xdr:colOff>165100</xdr:colOff>
      <xdr:row>35</xdr:row>
      <xdr:rowOff>315455</xdr:rowOff>
    </xdr:to>
    <xdr:sp macro="" textlink="">
      <xdr:nvSpPr>
        <xdr:cNvPr id="136" name="楕円 135"/>
        <xdr:cNvSpPr/>
      </xdr:nvSpPr>
      <xdr:spPr bwMode="auto">
        <a:xfrm>
          <a:off x="4254500" y="682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300232</xdr:rowOff>
    </xdr:from>
    <xdr:ext cx="762000" cy="259045"/>
    <xdr:sp macro="" textlink="">
      <xdr:nvSpPr>
        <xdr:cNvPr id="137" name="テキスト ボックス 136"/>
        <xdr:cNvSpPr txBox="1"/>
      </xdr:nvSpPr>
      <xdr:spPr>
        <a:xfrm>
          <a:off x="3924300" y="69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153276</xdr:rowOff>
    </xdr:from>
    <xdr:to>
      <xdr:col>19</xdr:col>
      <xdr:colOff>38100</xdr:colOff>
      <xdr:row>35</xdr:row>
      <xdr:rowOff>254876</xdr:rowOff>
    </xdr:to>
    <xdr:sp macro="" textlink="">
      <xdr:nvSpPr>
        <xdr:cNvPr id="138" name="楕円 137"/>
        <xdr:cNvSpPr/>
      </xdr:nvSpPr>
      <xdr:spPr bwMode="auto">
        <a:xfrm>
          <a:off x="3556000" y="676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265053</xdr:rowOff>
    </xdr:from>
    <xdr:ext cx="762000" cy="259045"/>
    <xdr:sp macro="" textlink="">
      <xdr:nvSpPr>
        <xdr:cNvPr id="139" name="テキスト ボックス 138"/>
        <xdr:cNvSpPr txBox="1"/>
      </xdr:nvSpPr>
      <xdr:spPr>
        <a:xfrm>
          <a:off x="3225800" y="653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77495</xdr:rowOff>
    </xdr:from>
    <xdr:to>
      <xdr:col>15</xdr:col>
      <xdr:colOff>101600</xdr:colOff>
      <xdr:row>35</xdr:row>
      <xdr:rowOff>179095</xdr:rowOff>
    </xdr:to>
    <xdr:sp macro="" textlink="">
      <xdr:nvSpPr>
        <xdr:cNvPr id="140" name="楕円 139"/>
        <xdr:cNvSpPr/>
      </xdr:nvSpPr>
      <xdr:spPr bwMode="auto">
        <a:xfrm>
          <a:off x="2857500" y="668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163872</xdr:rowOff>
    </xdr:from>
    <xdr:ext cx="762000" cy="259045"/>
    <xdr:sp macro="" textlink="">
      <xdr:nvSpPr>
        <xdr:cNvPr id="141" name="テキスト ボックス 140"/>
        <xdr:cNvSpPr txBox="1"/>
      </xdr:nvSpPr>
      <xdr:spPr>
        <a:xfrm>
          <a:off x="2527300" y="677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103,853
103,277
87.73
36,319,875
35,171,132
889,248
18,923,766
27,675,943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145774</xdr:rowOff>
    </xdr:from>
    <xdr:to>
      <xdr:col>24</xdr:col>
      <xdr:colOff>63500</xdr:colOff>
      <xdr:row>37</xdr:row>
      <xdr:rowOff>158086</xdr:rowOff>
    </xdr:to>
    <xdr:cxnSp macro="">
      <xdr:nvCxnSpPr>
        <xdr:cNvPr id="63" name="直線コネクタ 62"/>
        <xdr:cNvCxnSpPr/>
      </xdr:nvCxnSpPr>
      <xdr:spPr>
        <a:xfrm flipV="1">
          <a:off x="3797300" y="6489424"/>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135291</xdr:rowOff>
    </xdr:from>
    <xdr:to>
      <xdr:col>19</xdr:col>
      <xdr:colOff>177800</xdr:colOff>
      <xdr:row>37</xdr:row>
      <xdr:rowOff>158086</xdr:rowOff>
    </xdr:to>
    <xdr:cxnSp macro="">
      <xdr:nvCxnSpPr>
        <xdr:cNvPr id="66" name="直線コネクタ 65"/>
        <xdr:cNvCxnSpPr/>
      </xdr:nvCxnSpPr>
      <xdr:spPr>
        <a:xfrm>
          <a:off x="2908300" y="6478941"/>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90029</xdr:rowOff>
    </xdr:from>
    <xdr:to>
      <xdr:col>15</xdr:col>
      <xdr:colOff>50800</xdr:colOff>
      <xdr:row>37</xdr:row>
      <xdr:rowOff>135291</xdr:rowOff>
    </xdr:to>
    <xdr:cxnSp macro="">
      <xdr:nvCxnSpPr>
        <xdr:cNvPr id="69" name="直線コネクタ 68"/>
        <xdr:cNvCxnSpPr/>
      </xdr:nvCxnSpPr>
      <xdr:spPr>
        <a:xfrm>
          <a:off x="2019300" y="6433679"/>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90029</xdr:rowOff>
    </xdr:from>
    <xdr:to>
      <xdr:col>10</xdr:col>
      <xdr:colOff>114300</xdr:colOff>
      <xdr:row>37</xdr:row>
      <xdr:rowOff>145709</xdr:rowOff>
    </xdr:to>
    <xdr:cxnSp macro="">
      <xdr:nvCxnSpPr>
        <xdr:cNvPr id="72" name="直線コネクタ 71"/>
        <xdr:cNvCxnSpPr/>
      </xdr:nvCxnSpPr>
      <xdr:spPr>
        <a:xfrm flipV="1">
          <a:off x="1130300" y="6433679"/>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94974</xdr:rowOff>
    </xdr:from>
    <xdr:to>
      <xdr:col>24</xdr:col>
      <xdr:colOff>114300</xdr:colOff>
      <xdr:row>38</xdr:row>
      <xdr:rowOff>25124</xdr:rowOff>
    </xdr:to>
    <xdr:sp macro="" textlink="">
      <xdr:nvSpPr>
        <xdr:cNvPr id="82" name="楕円 81"/>
        <xdr:cNvSpPr/>
      </xdr:nvSpPr>
      <xdr:spPr>
        <a:xfrm>
          <a:off x="4584700" y="64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73401</xdr:rowOff>
    </xdr:from>
    <xdr:ext cx="534377" cy="259045"/>
    <xdr:sp macro="" textlink="">
      <xdr:nvSpPr>
        <xdr:cNvPr id="83" name="人件費該当値テキスト"/>
        <xdr:cNvSpPr txBox="1"/>
      </xdr:nvSpPr>
      <xdr:spPr>
        <a:xfrm>
          <a:off x="4686300" y="641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107286</xdr:rowOff>
    </xdr:from>
    <xdr:to>
      <xdr:col>20</xdr:col>
      <xdr:colOff>38100</xdr:colOff>
      <xdr:row>38</xdr:row>
      <xdr:rowOff>37436</xdr:rowOff>
    </xdr:to>
    <xdr:sp macro="" textlink="">
      <xdr:nvSpPr>
        <xdr:cNvPr id="84" name="楕円 83"/>
        <xdr:cNvSpPr/>
      </xdr:nvSpPr>
      <xdr:spPr>
        <a:xfrm>
          <a:off x="3746500" y="64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28563</xdr:rowOff>
    </xdr:from>
    <xdr:ext cx="534377" cy="259045"/>
    <xdr:sp macro="" textlink="">
      <xdr:nvSpPr>
        <xdr:cNvPr id="85" name="テキスト ボックス 84"/>
        <xdr:cNvSpPr txBox="1"/>
      </xdr:nvSpPr>
      <xdr:spPr>
        <a:xfrm>
          <a:off x="3530111" y="65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84491</xdr:rowOff>
    </xdr:from>
    <xdr:to>
      <xdr:col>15</xdr:col>
      <xdr:colOff>101600</xdr:colOff>
      <xdr:row>38</xdr:row>
      <xdr:rowOff>14641</xdr:rowOff>
    </xdr:to>
    <xdr:sp macro="" textlink="">
      <xdr:nvSpPr>
        <xdr:cNvPr id="86" name="楕円 85"/>
        <xdr:cNvSpPr/>
      </xdr:nvSpPr>
      <xdr:spPr>
        <a:xfrm>
          <a:off x="28575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xdr:rowOff>
    </xdr:from>
    <xdr:ext cx="534377" cy="259045"/>
    <xdr:sp macro="" textlink="">
      <xdr:nvSpPr>
        <xdr:cNvPr id="87" name="テキスト ボックス 86"/>
        <xdr:cNvSpPr txBox="1"/>
      </xdr:nvSpPr>
      <xdr:spPr>
        <a:xfrm>
          <a:off x="2641111" y="65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39229</xdr:rowOff>
    </xdr:from>
    <xdr:to>
      <xdr:col>10</xdr:col>
      <xdr:colOff>165100</xdr:colOff>
      <xdr:row>37</xdr:row>
      <xdr:rowOff>140829</xdr:rowOff>
    </xdr:to>
    <xdr:sp macro="" textlink="">
      <xdr:nvSpPr>
        <xdr:cNvPr id="88" name="楕円 87"/>
        <xdr:cNvSpPr/>
      </xdr:nvSpPr>
      <xdr:spPr>
        <a:xfrm>
          <a:off x="1968500" y="6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131956</xdr:rowOff>
    </xdr:from>
    <xdr:ext cx="534377" cy="259045"/>
    <xdr:sp macro="" textlink="">
      <xdr:nvSpPr>
        <xdr:cNvPr id="89" name="テキスト ボックス 88"/>
        <xdr:cNvSpPr txBox="1"/>
      </xdr:nvSpPr>
      <xdr:spPr>
        <a:xfrm>
          <a:off x="1752111" y="64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94909</xdr:rowOff>
    </xdr:from>
    <xdr:to>
      <xdr:col>6</xdr:col>
      <xdr:colOff>38100</xdr:colOff>
      <xdr:row>38</xdr:row>
      <xdr:rowOff>25059</xdr:rowOff>
    </xdr:to>
    <xdr:sp macro="" textlink="">
      <xdr:nvSpPr>
        <xdr:cNvPr id="90" name="楕円 89"/>
        <xdr:cNvSpPr/>
      </xdr:nvSpPr>
      <xdr:spPr>
        <a:xfrm>
          <a:off x="1079500" y="64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16186</xdr:rowOff>
    </xdr:from>
    <xdr:ext cx="534377" cy="259045"/>
    <xdr:sp macro="" textlink="">
      <xdr:nvSpPr>
        <xdr:cNvPr id="91" name="テキスト ボックス 90"/>
        <xdr:cNvSpPr txBox="1"/>
      </xdr:nvSpPr>
      <xdr:spPr>
        <a:xfrm>
          <a:off x="863111" y="65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124866</xdr:rowOff>
    </xdr:from>
    <xdr:to>
      <xdr:col>24</xdr:col>
      <xdr:colOff>63500</xdr:colOff>
      <xdr:row>58</xdr:row>
      <xdr:rowOff>148882</xdr:rowOff>
    </xdr:to>
    <xdr:cxnSp macro="">
      <xdr:nvCxnSpPr>
        <xdr:cNvPr id="121" name="直線コネクタ 120"/>
        <xdr:cNvCxnSpPr/>
      </xdr:nvCxnSpPr>
      <xdr:spPr>
        <a:xfrm flipV="1">
          <a:off x="3797300" y="10068966"/>
          <a:ext cx="8382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139674</xdr:rowOff>
    </xdr:from>
    <xdr:to>
      <xdr:col>19</xdr:col>
      <xdr:colOff>177800</xdr:colOff>
      <xdr:row>58</xdr:row>
      <xdr:rowOff>148882</xdr:rowOff>
    </xdr:to>
    <xdr:cxnSp macro="">
      <xdr:nvCxnSpPr>
        <xdr:cNvPr id="124" name="直線コネクタ 123"/>
        <xdr:cNvCxnSpPr/>
      </xdr:nvCxnSpPr>
      <xdr:spPr>
        <a:xfrm>
          <a:off x="2908300" y="10083774"/>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114046</xdr:rowOff>
    </xdr:from>
    <xdr:to>
      <xdr:col>15</xdr:col>
      <xdr:colOff>50800</xdr:colOff>
      <xdr:row>58</xdr:row>
      <xdr:rowOff>139674</xdr:rowOff>
    </xdr:to>
    <xdr:cxnSp macro="">
      <xdr:nvCxnSpPr>
        <xdr:cNvPr id="127" name="直線コネクタ 126"/>
        <xdr:cNvCxnSpPr/>
      </xdr:nvCxnSpPr>
      <xdr:spPr>
        <a:xfrm>
          <a:off x="2019300" y="10058146"/>
          <a:ext cx="889000" cy="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114046</xdr:rowOff>
    </xdr:from>
    <xdr:to>
      <xdr:col>10</xdr:col>
      <xdr:colOff>114300</xdr:colOff>
      <xdr:row>58</xdr:row>
      <xdr:rowOff>114465</xdr:rowOff>
    </xdr:to>
    <xdr:cxnSp macro="">
      <xdr:nvCxnSpPr>
        <xdr:cNvPr id="130" name="直線コネクタ 129"/>
        <xdr:cNvCxnSpPr/>
      </xdr:nvCxnSpPr>
      <xdr:spPr>
        <a:xfrm flipV="1">
          <a:off x="1130300" y="1005814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74066</xdr:rowOff>
    </xdr:from>
    <xdr:to>
      <xdr:col>24</xdr:col>
      <xdr:colOff>114300</xdr:colOff>
      <xdr:row>59</xdr:row>
      <xdr:rowOff>4216</xdr:rowOff>
    </xdr:to>
    <xdr:sp macro="" textlink="">
      <xdr:nvSpPr>
        <xdr:cNvPr id="140" name="楕円 139"/>
        <xdr:cNvSpPr/>
      </xdr:nvSpPr>
      <xdr:spPr>
        <a:xfrm>
          <a:off x="4584700" y="100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160443</xdr:rowOff>
    </xdr:from>
    <xdr:ext cx="534377" cy="259045"/>
    <xdr:sp macro="" textlink="">
      <xdr:nvSpPr>
        <xdr:cNvPr id="141" name="物件費該当値テキスト"/>
        <xdr:cNvSpPr txBox="1"/>
      </xdr:nvSpPr>
      <xdr:spPr>
        <a:xfrm>
          <a:off x="4686300" y="993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98082</xdr:rowOff>
    </xdr:from>
    <xdr:to>
      <xdr:col>20</xdr:col>
      <xdr:colOff>38100</xdr:colOff>
      <xdr:row>59</xdr:row>
      <xdr:rowOff>28232</xdr:rowOff>
    </xdr:to>
    <xdr:sp macro="" textlink="">
      <xdr:nvSpPr>
        <xdr:cNvPr id="142" name="楕円 141"/>
        <xdr:cNvSpPr/>
      </xdr:nvSpPr>
      <xdr:spPr>
        <a:xfrm>
          <a:off x="3746500" y="100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19359</xdr:rowOff>
    </xdr:from>
    <xdr:ext cx="534377" cy="259045"/>
    <xdr:sp macro="" textlink="">
      <xdr:nvSpPr>
        <xdr:cNvPr id="143" name="テキスト ボックス 142"/>
        <xdr:cNvSpPr txBox="1"/>
      </xdr:nvSpPr>
      <xdr:spPr>
        <a:xfrm>
          <a:off x="3530111" y="101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88874</xdr:rowOff>
    </xdr:from>
    <xdr:to>
      <xdr:col>15</xdr:col>
      <xdr:colOff>101600</xdr:colOff>
      <xdr:row>59</xdr:row>
      <xdr:rowOff>19024</xdr:rowOff>
    </xdr:to>
    <xdr:sp macro="" textlink="">
      <xdr:nvSpPr>
        <xdr:cNvPr id="144" name="楕円 143"/>
        <xdr:cNvSpPr/>
      </xdr:nvSpPr>
      <xdr:spPr>
        <a:xfrm>
          <a:off x="2857500" y="100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10151</xdr:rowOff>
    </xdr:from>
    <xdr:ext cx="534377" cy="259045"/>
    <xdr:sp macro="" textlink="">
      <xdr:nvSpPr>
        <xdr:cNvPr id="145" name="テキスト ボックス 144"/>
        <xdr:cNvSpPr txBox="1"/>
      </xdr:nvSpPr>
      <xdr:spPr>
        <a:xfrm>
          <a:off x="2641111" y="101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63246</xdr:rowOff>
    </xdr:from>
    <xdr:to>
      <xdr:col>10</xdr:col>
      <xdr:colOff>165100</xdr:colOff>
      <xdr:row>58</xdr:row>
      <xdr:rowOff>164846</xdr:rowOff>
    </xdr:to>
    <xdr:sp macro="" textlink="">
      <xdr:nvSpPr>
        <xdr:cNvPr id="146" name="楕円 145"/>
        <xdr:cNvSpPr/>
      </xdr:nvSpPr>
      <xdr:spPr>
        <a:xfrm>
          <a:off x="1968500" y="100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155973</xdr:rowOff>
    </xdr:from>
    <xdr:ext cx="534377" cy="259045"/>
    <xdr:sp macro="" textlink="">
      <xdr:nvSpPr>
        <xdr:cNvPr id="147" name="テキスト ボックス 146"/>
        <xdr:cNvSpPr txBox="1"/>
      </xdr:nvSpPr>
      <xdr:spPr>
        <a:xfrm>
          <a:off x="1752111" y="101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63665</xdr:rowOff>
    </xdr:from>
    <xdr:to>
      <xdr:col>6</xdr:col>
      <xdr:colOff>38100</xdr:colOff>
      <xdr:row>58</xdr:row>
      <xdr:rowOff>165265</xdr:rowOff>
    </xdr:to>
    <xdr:sp macro="" textlink="">
      <xdr:nvSpPr>
        <xdr:cNvPr id="148" name="楕円 147"/>
        <xdr:cNvSpPr/>
      </xdr:nvSpPr>
      <xdr:spPr>
        <a:xfrm>
          <a:off x="1079500" y="100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156392</xdr:rowOff>
    </xdr:from>
    <xdr:ext cx="534377" cy="259045"/>
    <xdr:sp macro="" textlink="">
      <xdr:nvSpPr>
        <xdr:cNvPr id="149" name="テキスト ボックス 148"/>
        <xdr:cNvSpPr txBox="1"/>
      </xdr:nvSpPr>
      <xdr:spPr>
        <a:xfrm>
          <a:off x="863111" y="101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30429</xdr:rowOff>
    </xdr:from>
    <xdr:to>
      <xdr:col>24</xdr:col>
      <xdr:colOff>63500</xdr:colOff>
      <xdr:row>78</xdr:row>
      <xdr:rowOff>33446</xdr:rowOff>
    </xdr:to>
    <xdr:cxnSp macro="">
      <xdr:nvCxnSpPr>
        <xdr:cNvPr id="176" name="直線コネクタ 175"/>
        <xdr:cNvCxnSpPr/>
      </xdr:nvCxnSpPr>
      <xdr:spPr>
        <a:xfrm flipV="1">
          <a:off x="3797300" y="13403529"/>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30704</xdr:rowOff>
    </xdr:from>
    <xdr:to>
      <xdr:col>19</xdr:col>
      <xdr:colOff>177800</xdr:colOff>
      <xdr:row>78</xdr:row>
      <xdr:rowOff>33446</xdr:rowOff>
    </xdr:to>
    <xdr:cxnSp macro="">
      <xdr:nvCxnSpPr>
        <xdr:cNvPr id="179" name="直線コネクタ 178"/>
        <xdr:cNvCxnSpPr/>
      </xdr:nvCxnSpPr>
      <xdr:spPr>
        <a:xfrm>
          <a:off x="2908300" y="1340380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30704</xdr:rowOff>
    </xdr:from>
    <xdr:to>
      <xdr:col>15</xdr:col>
      <xdr:colOff>50800</xdr:colOff>
      <xdr:row>78</xdr:row>
      <xdr:rowOff>32990</xdr:rowOff>
    </xdr:to>
    <xdr:cxnSp macro="">
      <xdr:nvCxnSpPr>
        <xdr:cNvPr id="182" name="直線コネクタ 181"/>
        <xdr:cNvCxnSpPr/>
      </xdr:nvCxnSpPr>
      <xdr:spPr>
        <a:xfrm flipV="1">
          <a:off x="2019300" y="134038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27595</xdr:rowOff>
    </xdr:from>
    <xdr:to>
      <xdr:col>10</xdr:col>
      <xdr:colOff>114300</xdr:colOff>
      <xdr:row>78</xdr:row>
      <xdr:rowOff>32990</xdr:rowOff>
    </xdr:to>
    <xdr:cxnSp macro="">
      <xdr:nvCxnSpPr>
        <xdr:cNvPr id="185" name="直線コネクタ 184"/>
        <xdr:cNvCxnSpPr/>
      </xdr:nvCxnSpPr>
      <xdr:spPr>
        <a:xfrm>
          <a:off x="1130300" y="1340069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151079</xdr:rowOff>
    </xdr:from>
    <xdr:to>
      <xdr:col>24</xdr:col>
      <xdr:colOff>114300</xdr:colOff>
      <xdr:row>78</xdr:row>
      <xdr:rowOff>81229</xdr:rowOff>
    </xdr:to>
    <xdr:sp macro="" textlink="">
      <xdr:nvSpPr>
        <xdr:cNvPr id="195" name="楕円 194"/>
        <xdr:cNvSpPr/>
      </xdr:nvSpPr>
      <xdr:spPr>
        <a:xfrm>
          <a:off x="45847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66006</xdr:rowOff>
    </xdr:from>
    <xdr:ext cx="469744" cy="259045"/>
    <xdr:sp macro="" textlink="">
      <xdr:nvSpPr>
        <xdr:cNvPr id="196" name="維持補修費該当値テキスト"/>
        <xdr:cNvSpPr txBox="1"/>
      </xdr:nvSpPr>
      <xdr:spPr>
        <a:xfrm>
          <a:off x="4686300" y="132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154096</xdr:rowOff>
    </xdr:from>
    <xdr:to>
      <xdr:col>20</xdr:col>
      <xdr:colOff>38100</xdr:colOff>
      <xdr:row>78</xdr:row>
      <xdr:rowOff>84246</xdr:rowOff>
    </xdr:to>
    <xdr:sp macro="" textlink="">
      <xdr:nvSpPr>
        <xdr:cNvPr id="197" name="楕円 196"/>
        <xdr:cNvSpPr/>
      </xdr:nvSpPr>
      <xdr:spPr>
        <a:xfrm>
          <a:off x="3746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75373</xdr:rowOff>
    </xdr:from>
    <xdr:ext cx="469744" cy="259045"/>
    <xdr:sp macro="" textlink="">
      <xdr:nvSpPr>
        <xdr:cNvPr id="198" name="テキスト ボックス 197"/>
        <xdr:cNvSpPr txBox="1"/>
      </xdr:nvSpPr>
      <xdr:spPr>
        <a:xfrm>
          <a:off x="3562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151354</xdr:rowOff>
    </xdr:from>
    <xdr:to>
      <xdr:col>15</xdr:col>
      <xdr:colOff>101600</xdr:colOff>
      <xdr:row>78</xdr:row>
      <xdr:rowOff>81504</xdr:rowOff>
    </xdr:to>
    <xdr:sp macro="" textlink="">
      <xdr:nvSpPr>
        <xdr:cNvPr id="199" name="楕円 198"/>
        <xdr:cNvSpPr/>
      </xdr:nvSpPr>
      <xdr:spPr>
        <a:xfrm>
          <a:off x="2857500" y="133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72631</xdr:rowOff>
    </xdr:from>
    <xdr:ext cx="469744" cy="259045"/>
    <xdr:sp macro="" textlink="">
      <xdr:nvSpPr>
        <xdr:cNvPr id="200" name="テキスト ボックス 199"/>
        <xdr:cNvSpPr txBox="1"/>
      </xdr:nvSpPr>
      <xdr:spPr>
        <a:xfrm>
          <a:off x="2673428"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153640</xdr:rowOff>
    </xdr:from>
    <xdr:to>
      <xdr:col>10</xdr:col>
      <xdr:colOff>165100</xdr:colOff>
      <xdr:row>78</xdr:row>
      <xdr:rowOff>83790</xdr:rowOff>
    </xdr:to>
    <xdr:sp macro="" textlink="">
      <xdr:nvSpPr>
        <xdr:cNvPr id="201" name="楕円 200"/>
        <xdr:cNvSpPr/>
      </xdr:nvSpPr>
      <xdr:spPr>
        <a:xfrm>
          <a:off x="19685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74917</xdr:rowOff>
    </xdr:from>
    <xdr:ext cx="469744" cy="259045"/>
    <xdr:sp macro="" textlink="">
      <xdr:nvSpPr>
        <xdr:cNvPr id="202" name="テキスト ボックス 201"/>
        <xdr:cNvSpPr txBox="1"/>
      </xdr:nvSpPr>
      <xdr:spPr>
        <a:xfrm>
          <a:off x="1784428" y="134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148245</xdr:rowOff>
    </xdr:from>
    <xdr:to>
      <xdr:col>6</xdr:col>
      <xdr:colOff>38100</xdr:colOff>
      <xdr:row>78</xdr:row>
      <xdr:rowOff>78395</xdr:rowOff>
    </xdr:to>
    <xdr:sp macro="" textlink="">
      <xdr:nvSpPr>
        <xdr:cNvPr id="203" name="楕円 202"/>
        <xdr:cNvSpPr/>
      </xdr:nvSpPr>
      <xdr:spPr>
        <a:xfrm>
          <a:off x="1079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69522</xdr:rowOff>
    </xdr:from>
    <xdr:ext cx="469744" cy="259045"/>
    <xdr:sp macro="" textlink="">
      <xdr:nvSpPr>
        <xdr:cNvPr id="204" name="テキスト ボックス 203"/>
        <xdr:cNvSpPr txBox="1"/>
      </xdr:nvSpPr>
      <xdr:spPr>
        <a:xfrm>
          <a:off x="895428"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135801</xdr:rowOff>
    </xdr:from>
    <xdr:to>
      <xdr:col>24</xdr:col>
      <xdr:colOff>63500</xdr:colOff>
      <xdr:row>96</xdr:row>
      <xdr:rowOff>155372</xdr:rowOff>
    </xdr:to>
    <xdr:cxnSp macro="">
      <xdr:nvCxnSpPr>
        <xdr:cNvPr id="234" name="直線コネクタ 233"/>
        <xdr:cNvCxnSpPr/>
      </xdr:nvCxnSpPr>
      <xdr:spPr>
        <a:xfrm flipV="1">
          <a:off x="3797300" y="16595001"/>
          <a:ext cx="8382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155372</xdr:rowOff>
    </xdr:from>
    <xdr:to>
      <xdr:col>19</xdr:col>
      <xdr:colOff>177800</xdr:colOff>
      <xdr:row>97</xdr:row>
      <xdr:rowOff>40145</xdr:rowOff>
    </xdr:to>
    <xdr:cxnSp macro="">
      <xdr:nvCxnSpPr>
        <xdr:cNvPr id="237" name="直線コネクタ 236"/>
        <xdr:cNvCxnSpPr/>
      </xdr:nvCxnSpPr>
      <xdr:spPr>
        <a:xfrm flipV="1">
          <a:off x="2908300" y="16614572"/>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40145</xdr:rowOff>
    </xdr:from>
    <xdr:to>
      <xdr:col>15</xdr:col>
      <xdr:colOff>50800</xdr:colOff>
      <xdr:row>97</xdr:row>
      <xdr:rowOff>93993</xdr:rowOff>
    </xdr:to>
    <xdr:cxnSp macro="">
      <xdr:nvCxnSpPr>
        <xdr:cNvPr id="240" name="直線コネクタ 239"/>
        <xdr:cNvCxnSpPr/>
      </xdr:nvCxnSpPr>
      <xdr:spPr>
        <a:xfrm flipV="1">
          <a:off x="2019300" y="16670795"/>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93993</xdr:rowOff>
    </xdr:from>
    <xdr:to>
      <xdr:col>10</xdr:col>
      <xdr:colOff>114300</xdr:colOff>
      <xdr:row>97</xdr:row>
      <xdr:rowOff>109474</xdr:rowOff>
    </xdr:to>
    <xdr:cxnSp macro="">
      <xdr:nvCxnSpPr>
        <xdr:cNvPr id="243" name="直線コネクタ 242"/>
        <xdr:cNvCxnSpPr/>
      </xdr:nvCxnSpPr>
      <xdr:spPr>
        <a:xfrm flipV="1">
          <a:off x="1130300" y="16724643"/>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85001</xdr:rowOff>
    </xdr:from>
    <xdr:to>
      <xdr:col>24</xdr:col>
      <xdr:colOff>114300</xdr:colOff>
      <xdr:row>97</xdr:row>
      <xdr:rowOff>15151</xdr:rowOff>
    </xdr:to>
    <xdr:sp macro="" textlink="">
      <xdr:nvSpPr>
        <xdr:cNvPr id="253" name="楕円 252"/>
        <xdr:cNvSpPr/>
      </xdr:nvSpPr>
      <xdr:spPr>
        <a:xfrm>
          <a:off x="4584700" y="165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63428</xdr:rowOff>
    </xdr:from>
    <xdr:ext cx="534377" cy="259045"/>
    <xdr:sp macro="" textlink="">
      <xdr:nvSpPr>
        <xdr:cNvPr id="254" name="扶助費該当値テキスト"/>
        <xdr:cNvSpPr txBox="1"/>
      </xdr:nvSpPr>
      <xdr:spPr>
        <a:xfrm>
          <a:off x="4686300" y="165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104572</xdr:rowOff>
    </xdr:from>
    <xdr:to>
      <xdr:col>20</xdr:col>
      <xdr:colOff>38100</xdr:colOff>
      <xdr:row>97</xdr:row>
      <xdr:rowOff>34722</xdr:rowOff>
    </xdr:to>
    <xdr:sp macro="" textlink="">
      <xdr:nvSpPr>
        <xdr:cNvPr id="255" name="楕円 254"/>
        <xdr:cNvSpPr/>
      </xdr:nvSpPr>
      <xdr:spPr>
        <a:xfrm>
          <a:off x="3746500" y="165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25849</xdr:rowOff>
    </xdr:from>
    <xdr:ext cx="534377" cy="259045"/>
    <xdr:sp macro="" textlink="">
      <xdr:nvSpPr>
        <xdr:cNvPr id="256" name="テキスト ボックス 255"/>
        <xdr:cNvSpPr txBox="1"/>
      </xdr:nvSpPr>
      <xdr:spPr>
        <a:xfrm>
          <a:off x="3530111" y="166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160795</xdr:rowOff>
    </xdr:from>
    <xdr:to>
      <xdr:col>15</xdr:col>
      <xdr:colOff>101600</xdr:colOff>
      <xdr:row>97</xdr:row>
      <xdr:rowOff>90945</xdr:rowOff>
    </xdr:to>
    <xdr:sp macro="" textlink="">
      <xdr:nvSpPr>
        <xdr:cNvPr id="257" name="楕円 256"/>
        <xdr:cNvSpPr/>
      </xdr:nvSpPr>
      <xdr:spPr>
        <a:xfrm>
          <a:off x="2857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82072</xdr:rowOff>
    </xdr:from>
    <xdr:ext cx="534377" cy="259045"/>
    <xdr:sp macro="" textlink="">
      <xdr:nvSpPr>
        <xdr:cNvPr id="258" name="テキスト ボックス 257"/>
        <xdr:cNvSpPr txBox="1"/>
      </xdr:nvSpPr>
      <xdr:spPr>
        <a:xfrm>
          <a:off x="2641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43193</xdr:rowOff>
    </xdr:from>
    <xdr:to>
      <xdr:col>10</xdr:col>
      <xdr:colOff>165100</xdr:colOff>
      <xdr:row>97</xdr:row>
      <xdr:rowOff>144793</xdr:rowOff>
    </xdr:to>
    <xdr:sp macro="" textlink="">
      <xdr:nvSpPr>
        <xdr:cNvPr id="259" name="楕円 258"/>
        <xdr:cNvSpPr/>
      </xdr:nvSpPr>
      <xdr:spPr>
        <a:xfrm>
          <a:off x="1968500" y="166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135920</xdr:rowOff>
    </xdr:from>
    <xdr:ext cx="534377" cy="259045"/>
    <xdr:sp macro="" textlink="">
      <xdr:nvSpPr>
        <xdr:cNvPr id="260" name="テキスト ボックス 259"/>
        <xdr:cNvSpPr txBox="1"/>
      </xdr:nvSpPr>
      <xdr:spPr>
        <a:xfrm>
          <a:off x="1752111" y="167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58674</xdr:rowOff>
    </xdr:from>
    <xdr:to>
      <xdr:col>6</xdr:col>
      <xdr:colOff>38100</xdr:colOff>
      <xdr:row>97</xdr:row>
      <xdr:rowOff>160274</xdr:rowOff>
    </xdr:to>
    <xdr:sp macro="" textlink="">
      <xdr:nvSpPr>
        <xdr:cNvPr id="261" name="楕円 260"/>
        <xdr:cNvSpPr/>
      </xdr:nvSpPr>
      <xdr:spPr>
        <a:xfrm>
          <a:off x="1079500" y="166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151401</xdr:rowOff>
    </xdr:from>
    <xdr:ext cx="534377" cy="259045"/>
    <xdr:sp macro="" textlink="">
      <xdr:nvSpPr>
        <xdr:cNvPr id="262" name="テキスト ボックス 261"/>
        <xdr:cNvSpPr txBox="1"/>
      </xdr:nvSpPr>
      <xdr:spPr>
        <a:xfrm>
          <a:off x="863111" y="167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134936</xdr:rowOff>
    </xdr:from>
    <xdr:to>
      <xdr:col>55</xdr:col>
      <xdr:colOff>0</xdr:colOff>
      <xdr:row>37</xdr:row>
      <xdr:rowOff>142704</xdr:rowOff>
    </xdr:to>
    <xdr:cxnSp macro="">
      <xdr:nvCxnSpPr>
        <xdr:cNvPr id="289" name="直線コネクタ 288"/>
        <xdr:cNvCxnSpPr/>
      </xdr:nvCxnSpPr>
      <xdr:spPr>
        <a:xfrm flipV="1">
          <a:off x="9639300" y="6478586"/>
          <a:ext cx="8382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142704</xdr:rowOff>
    </xdr:from>
    <xdr:to>
      <xdr:col>50</xdr:col>
      <xdr:colOff>114300</xdr:colOff>
      <xdr:row>37</xdr:row>
      <xdr:rowOff>147980</xdr:rowOff>
    </xdr:to>
    <xdr:cxnSp macro="">
      <xdr:nvCxnSpPr>
        <xdr:cNvPr id="292" name="直線コネクタ 291"/>
        <xdr:cNvCxnSpPr/>
      </xdr:nvCxnSpPr>
      <xdr:spPr>
        <a:xfrm flipV="1">
          <a:off x="8750300" y="6486354"/>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144062</xdr:rowOff>
    </xdr:from>
    <xdr:to>
      <xdr:col>45</xdr:col>
      <xdr:colOff>177800</xdr:colOff>
      <xdr:row>37</xdr:row>
      <xdr:rowOff>147980</xdr:rowOff>
    </xdr:to>
    <xdr:cxnSp macro="">
      <xdr:nvCxnSpPr>
        <xdr:cNvPr id="295" name="直線コネクタ 294"/>
        <xdr:cNvCxnSpPr/>
      </xdr:nvCxnSpPr>
      <xdr:spPr>
        <a:xfrm>
          <a:off x="7861300" y="648771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139485</xdr:rowOff>
    </xdr:from>
    <xdr:to>
      <xdr:col>41</xdr:col>
      <xdr:colOff>50800</xdr:colOff>
      <xdr:row>37</xdr:row>
      <xdr:rowOff>144062</xdr:rowOff>
    </xdr:to>
    <xdr:cxnSp macro="">
      <xdr:nvCxnSpPr>
        <xdr:cNvPr id="298" name="直線コネクタ 297"/>
        <xdr:cNvCxnSpPr/>
      </xdr:nvCxnSpPr>
      <xdr:spPr>
        <a:xfrm>
          <a:off x="6972300" y="6483135"/>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84136</xdr:rowOff>
    </xdr:from>
    <xdr:to>
      <xdr:col>55</xdr:col>
      <xdr:colOff>50800</xdr:colOff>
      <xdr:row>38</xdr:row>
      <xdr:rowOff>14286</xdr:rowOff>
    </xdr:to>
    <xdr:sp macro="" textlink="">
      <xdr:nvSpPr>
        <xdr:cNvPr id="308" name="楕円 307"/>
        <xdr:cNvSpPr/>
      </xdr:nvSpPr>
      <xdr:spPr>
        <a:xfrm>
          <a:off x="10426700" y="64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43513</xdr:rowOff>
    </xdr:from>
    <xdr:ext cx="534377" cy="259045"/>
    <xdr:sp macro="" textlink="">
      <xdr:nvSpPr>
        <xdr:cNvPr id="309" name="補助費等該当値テキスト"/>
        <xdr:cNvSpPr txBox="1"/>
      </xdr:nvSpPr>
      <xdr:spPr>
        <a:xfrm>
          <a:off x="10528300" y="621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91904</xdr:rowOff>
    </xdr:from>
    <xdr:to>
      <xdr:col>50</xdr:col>
      <xdr:colOff>165100</xdr:colOff>
      <xdr:row>38</xdr:row>
      <xdr:rowOff>22054</xdr:rowOff>
    </xdr:to>
    <xdr:sp macro="" textlink="">
      <xdr:nvSpPr>
        <xdr:cNvPr id="310" name="楕円 309"/>
        <xdr:cNvSpPr/>
      </xdr:nvSpPr>
      <xdr:spPr>
        <a:xfrm>
          <a:off x="9588500" y="6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38581</xdr:rowOff>
    </xdr:from>
    <xdr:ext cx="534377" cy="259045"/>
    <xdr:sp macro="" textlink="">
      <xdr:nvSpPr>
        <xdr:cNvPr id="311" name="テキスト ボックス 310"/>
        <xdr:cNvSpPr txBox="1"/>
      </xdr:nvSpPr>
      <xdr:spPr>
        <a:xfrm>
          <a:off x="9372111" y="621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97180</xdr:rowOff>
    </xdr:from>
    <xdr:to>
      <xdr:col>46</xdr:col>
      <xdr:colOff>38100</xdr:colOff>
      <xdr:row>38</xdr:row>
      <xdr:rowOff>27330</xdr:rowOff>
    </xdr:to>
    <xdr:sp macro="" textlink="">
      <xdr:nvSpPr>
        <xdr:cNvPr id="312" name="楕円 311"/>
        <xdr:cNvSpPr/>
      </xdr:nvSpPr>
      <xdr:spPr>
        <a:xfrm>
          <a:off x="8699500" y="64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43857</xdr:rowOff>
    </xdr:from>
    <xdr:ext cx="534377" cy="259045"/>
    <xdr:sp macro="" textlink="">
      <xdr:nvSpPr>
        <xdr:cNvPr id="313" name="テキスト ボックス 312"/>
        <xdr:cNvSpPr txBox="1"/>
      </xdr:nvSpPr>
      <xdr:spPr>
        <a:xfrm>
          <a:off x="8483111" y="62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93262</xdr:rowOff>
    </xdr:from>
    <xdr:to>
      <xdr:col>41</xdr:col>
      <xdr:colOff>101600</xdr:colOff>
      <xdr:row>38</xdr:row>
      <xdr:rowOff>23412</xdr:rowOff>
    </xdr:to>
    <xdr:sp macro="" textlink="">
      <xdr:nvSpPr>
        <xdr:cNvPr id="314" name="楕円 313"/>
        <xdr:cNvSpPr/>
      </xdr:nvSpPr>
      <xdr:spPr>
        <a:xfrm>
          <a:off x="7810500" y="64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39939</xdr:rowOff>
    </xdr:from>
    <xdr:ext cx="534377" cy="259045"/>
    <xdr:sp macro="" textlink="">
      <xdr:nvSpPr>
        <xdr:cNvPr id="315" name="テキスト ボックス 314"/>
        <xdr:cNvSpPr txBox="1"/>
      </xdr:nvSpPr>
      <xdr:spPr>
        <a:xfrm>
          <a:off x="7594111" y="62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88685</xdr:rowOff>
    </xdr:from>
    <xdr:to>
      <xdr:col>36</xdr:col>
      <xdr:colOff>165100</xdr:colOff>
      <xdr:row>38</xdr:row>
      <xdr:rowOff>18835</xdr:rowOff>
    </xdr:to>
    <xdr:sp macro="" textlink="">
      <xdr:nvSpPr>
        <xdr:cNvPr id="316" name="楕円 315"/>
        <xdr:cNvSpPr/>
      </xdr:nvSpPr>
      <xdr:spPr>
        <a:xfrm>
          <a:off x="6921500" y="64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35362</xdr:rowOff>
    </xdr:from>
    <xdr:ext cx="534377" cy="259045"/>
    <xdr:sp macro="" textlink="">
      <xdr:nvSpPr>
        <xdr:cNvPr id="317" name="テキスト ボックス 316"/>
        <xdr:cNvSpPr txBox="1"/>
      </xdr:nvSpPr>
      <xdr:spPr>
        <a:xfrm>
          <a:off x="6705111" y="62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130373</xdr:rowOff>
    </xdr:from>
    <xdr:to>
      <xdr:col>55</xdr:col>
      <xdr:colOff>0</xdr:colOff>
      <xdr:row>57</xdr:row>
      <xdr:rowOff>127874</xdr:rowOff>
    </xdr:to>
    <xdr:cxnSp macro="">
      <xdr:nvCxnSpPr>
        <xdr:cNvPr id="346" name="直線コネクタ 345"/>
        <xdr:cNvCxnSpPr/>
      </xdr:nvCxnSpPr>
      <xdr:spPr>
        <a:xfrm flipV="1">
          <a:off x="9639300" y="9731573"/>
          <a:ext cx="838200" cy="1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127874</xdr:rowOff>
    </xdr:from>
    <xdr:to>
      <xdr:col>50</xdr:col>
      <xdr:colOff>114300</xdr:colOff>
      <xdr:row>57</xdr:row>
      <xdr:rowOff>138275</xdr:rowOff>
    </xdr:to>
    <xdr:cxnSp macro="">
      <xdr:nvCxnSpPr>
        <xdr:cNvPr id="349" name="直線コネクタ 348"/>
        <xdr:cNvCxnSpPr/>
      </xdr:nvCxnSpPr>
      <xdr:spPr>
        <a:xfrm flipV="1">
          <a:off x="8750300" y="990052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138275</xdr:rowOff>
    </xdr:from>
    <xdr:to>
      <xdr:col>45</xdr:col>
      <xdr:colOff>177800</xdr:colOff>
      <xdr:row>57</xdr:row>
      <xdr:rowOff>164617</xdr:rowOff>
    </xdr:to>
    <xdr:cxnSp macro="">
      <xdr:nvCxnSpPr>
        <xdr:cNvPr id="352" name="直線コネクタ 351"/>
        <xdr:cNvCxnSpPr/>
      </xdr:nvCxnSpPr>
      <xdr:spPr>
        <a:xfrm flipV="1">
          <a:off x="7861300" y="9910925"/>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44480</xdr:rowOff>
    </xdr:from>
    <xdr:to>
      <xdr:col>41</xdr:col>
      <xdr:colOff>50800</xdr:colOff>
      <xdr:row>57</xdr:row>
      <xdr:rowOff>164617</xdr:rowOff>
    </xdr:to>
    <xdr:cxnSp macro="">
      <xdr:nvCxnSpPr>
        <xdr:cNvPr id="355" name="直線コネクタ 354"/>
        <xdr:cNvCxnSpPr/>
      </xdr:nvCxnSpPr>
      <xdr:spPr>
        <a:xfrm>
          <a:off x="6972300" y="9817130"/>
          <a:ext cx="889000" cy="1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79573</xdr:rowOff>
    </xdr:from>
    <xdr:to>
      <xdr:col>55</xdr:col>
      <xdr:colOff>50800</xdr:colOff>
      <xdr:row>57</xdr:row>
      <xdr:rowOff>9723</xdr:rowOff>
    </xdr:to>
    <xdr:sp macro="" textlink="">
      <xdr:nvSpPr>
        <xdr:cNvPr id="365" name="楕円 364"/>
        <xdr:cNvSpPr/>
      </xdr:nvSpPr>
      <xdr:spPr>
        <a:xfrm>
          <a:off x="10426700" y="96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102450</xdr:rowOff>
    </xdr:from>
    <xdr:ext cx="534377" cy="259045"/>
    <xdr:sp macro="" textlink="">
      <xdr:nvSpPr>
        <xdr:cNvPr id="366" name="普通建設事業費該当値テキスト"/>
        <xdr:cNvSpPr txBox="1"/>
      </xdr:nvSpPr>
      <xdr:spPr>
        <a:xfrm>
          <a:off x="10528300" y="95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77074</xdr:rowOff>
    </xdr:from>
    <xdr:to>
      <xdr:col>50</xdr:col>
      <xdr:colOff>165100</xdr:colOff>
      <xdr:row>58</xdr:row>
      <xdr:rowOff>7224</xdr:rowOff>
    </xdr:to>
    <xdr:sp macro="" textlink="">
      <xdr:nvSpPr>
        <xdr:cNvPr id="367" name="楕円 366"/>
        <xdr:cNvSpPr/>
      </xdr:nvSpPr>
      <xdr:spPr>
        <a:xfrm>
          <a:off x="9588500" y="98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169801</xdr:rowOff>
    </xdr:from>
    <xdr:ext cx="534377" cy="259045"/>
    <xdr:sp macro="" textlink="">
      <xdr:nvSpPr>
        <xdr:cNvPr id="368" name="テキスト ボックス 367"/>
        <xdr:cNvSpPr txBox="1"/>
      </xdr:nvSpPr>
      <xdr:spPr>
        <a:xfrm>
          <a:off x="9372111" y="99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87475</xdr:rowOff>
    </xdr:from>
    <xdr:to>
      <xdr:col>46</xdr:col>
      <xdr:colOff>38100</xdr:colOff>
      <xdr:row>58</xdr:row>
      <xdr:rowOff>17625</xdr:rowOff>
    </xdr:to>
    <xdr:sp macro="" textlink="">
      <xdr:nvSpPr>
        <xdr:cNvPr id="369" name="楕円 368"/>
        <xdr:cNvSpPr/>
      </xdr:nvSpPr>
      <xdr:spPr>
        <a:xfrm>
          <a:off x="8699500" y="98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8752</xdr:rowOff>
    </xdr:from>
    <xdr:ext cx="534377" cy="259045"/>
    <xdr:sp macro="" textlink="">
      <xdr:nvSpPr>
        <xdr:cNvPr id="370" name="テキスト ボックス 369"/>
        <xdr:cNvSpPr txBox="1"/>
      </xdr:nvSpPr>
      <xdr:spPr>
        <a:xfrm>
          <a:off x="8483111" y="99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113817</xdr:rowOff>
    </xdr:from>
    <xdr:to>
      <xdr:col>41</xdr:col>
      <xdr:colOff>101600</xdr:colOff>
      <xdr:row>58</xdr:row>
      <xdr:rowOff>43967</xdr:rowOff>
    </xdr:to>
    <xdr:sp macro="" textlink="">
      <xdr:nvSpPr>
        <xdr:cNvPr id="371" name="楕円 370"/>
        <xdr:cNvSpPr/>
      </xdr:nvSpPr>
      <xdr:spPr>
        <a:xfrm>
          <a:off x="7810500" y="9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35094</xdr:rowOff>
    </xdr:from>
    <xdr:ext cx="534377" cy="259045"/>
    <xdr:sp macro="" textlink="">
      <xdr:nvSpPr>
        <xdr:cNvPr id="372" name="テキスト ボックス 371"/>
        <xdr:cNvSpPr txBox="1"/>
      </xdr:nvSpPr>
      <xdr:spPr>
        <a:xfrm>
          <a:off x="7594111" y="99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165130</xdr:rowOff>
    </xdr:from>
    <xdr:to>
      <xdr:col>36</xdr:col>
      <xdr:colOff>165100</xdr:colOff>
      <xdr:row>57</xdr:row>
      <xdr:rowOff>95280</xdr:rowOff>
    </xdr:to>
    <xdr:sp macro="" textlink="">
      <xdr:nvSpPr>
        <xdr:cNvPr id="373" name="楕円 372"/>
        <xdr:cNvSpPr/>
      </xdr:nvSpPr>
      <xdr:spPr>
        <a:xfrm>
          <a:off x="6921500" y="97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86407</xdr:rowOff>
    </xdr:from>
    <xdr:ext cx="534377" cy="259045"/>
    <xdr:sp macro="" textlink="">
      <xdr:nvSpPr>
        <xdr:cNvPr id="374" name="テキスト ボックス 373"/>
        <xdr:cNvSpPr txBox="1"/>
      </xdr:nvSpPr>
      <xdr:spPr>
        <a:xfrm>
          <a:off x="6705111" y="98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151588</xdr:rowOff>
    </xdr:from>
    <xdr:to>
      <xdr:col>55</xdr:col>
      <xdr:colOff>0</xdr:colOff>
      <xdr:row>78</xdr:row>
      <xdr:rowOff>155994</xdr:rowOff>
    </xdr:to>
    <xdr:cxnSp macro="">
      <xdr:nvCxnSpPr>
        <xdr:cNvPr id="403" name="直線コネクタ 402"/>
        <xdr:cNvCxnSpPr/>
      </xdr:nvCxnSpPr>
      <xdr:spPr>
        <a:xfrm flipV="1">
          <a:off x="9639300" y="13524688"/>
          <a:ext cx="8382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53327</xdr:rowOff>
    </xdr:from>
    <xdr:to>
      <xdr:col>50</xdr:col>
      <xdr:colOff>114300</xdr:colOff>
      <xdr:row>78</xdr:row>
      <xdr:rowOff>155994</xdr:rowOff>
    </xdr:to>
    <xdr:cxnSp macro="">
      <xdr:nvCxnSpPr>
        <xdr:cNvPr id="406" name="直線コネクタ 405"/>
        <xdr:cNvCxnSpPr/>
      </xdr:nvCxnSpPr>
      <xdr:spPr>
        <a:xfrm>
          <a:off x="8750300" y="13426427"/>
          <a:ext cx="889000" cy="1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38697</xdr:rowOff>
    </xdr:from>
    <xdr:to>
      <xdr:col>45</xdr:col>
      <xdr:colOff>177800</xdr:colOff>
      <xdr:row>78</xdr:row>
      <xdr:rowOff>53327</xdr:rowOff>
    </xdr:to>
    <xdr:cxnSp macro="">
      <xdr:nvCxnSpPr>
        <xdr:cNvPr id="409" name="直線コネクタ 408"/>
        <xdr:cNvCxnSpPr/>
      </xdr:nvCxnSpPr>
      <xdr:spPr>
        <a:xfrm>
          <a:off x="7861300" y="1341179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125171</xdr:rowOff>
    </xdr:from>
    <xdr:to>
      <xdr:col>41</xdr:col>
      <xdr:colOff>50800</xdr:colOff>
      <xdr:row>78</xdr:row>
      <xdr:rowOff>38697</xdr:rowOff>
    </xdr:to>
    <xdr:cxnSp macro="">
      <xdr:nvCxnSpPr>
        <xdr:cNvPr id="412" name="直線コネクタ 411"/>
        <xdr:cNvCxnSpPr/>
      </xdr:nvCxnSpPr>
      <xdr:spPr>
        <a:xfrm>
          <a:off x="6972300" y="13326821"/>
          <a:ext cx="889000" cy="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100788</xdr:rowOff>
    </xdr:from>
    <xdr:to>
      <xdr:col>55</xdr:col>
      <xdr:colOff>50800</xdr:colOff>
      <xdr:row>79</xdr:row>
      <xdr:rowOff>30938</xdr:rowOff>
    </xdr:to>
    <xdr:sp macro="" textlink="">
      <xdr:nvSpPr>
        <xdr:cNvPr id="422" name="楕円 421"/>
        <xdr:cNvSpPr/>
      </xdr:nvSpPr>
      <xdr:spPr>
        <a:xfrm>
          <a:off x="104267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15715</xdr:rowOff>
    </xdr:from>
    <xdr:ext cx="469744" cy="259045"/>
    <xdr:sp macro="" textlink="">
      <xdr:nvSpPr>
        <xdr:cNvPr id="423" name="普通建設事業費 （ うち新規整備　）該当値テキスト"/>
        <xdr:cNvSpPr txBox="1"/>
      </xdr:nvSpPr>
      <xdr:spPr>
        <a:xfrm>
          <a:off x="10528300" y="133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105194</xdr:rowOff>
    </xdr:from>
    <xdr:to>
      <xdr:col>50</xdr:col>
      <xdr:colOff>165100</xdr:colOff>
      <xdr:row>79</xdr:row>
      <xdr:rowOff>35344</xdr:rowOff>
    </xdr:to>
    <xdr:sp macro="" textlink="">
      <xdr:nvSpPr>
        <xdr:cNvPr id="424" name="楕円 423"/>
        <xdr:cNvSpPr/>
      </xdr:nvSpPr>
      <xdr:spPr>
        <a:xfrm>
          <a:off x="9588500" y="134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26471</xdr:rowOff>
    </xdr:from>
    <xdr:ext cx="469744" cy="259045"/>
    <xdr:sp macro="" textlink="">
      <xdr:nvSpPr>
        <xdr:cNvPr id="425" name="テキスト ボックス 424"/>
        <xdr:cNvSpPr txBox="1"/>
      </xdr:nvSpPr>
      <xdr:spPr>
        <a:xfrm>
          <a:off x="9404428" y="135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2527</xdr:rowOff>
    </xdr:from>
    <xdr:to>
      <xdr:col>46</xdr:col>
      <xdr:colOff>38100</xdr:colOff>
      <xdr:row>78</xdr:row>
      <xdr:rowOff>104127</xdr:rowOff>
    </xdr:to>
    <xdr:sp macro="" textlink="">
      <xdr:nvSpPr>
        <xdr:cNvPr id="426" name="楕円 425"/>
        <xdr:cNvSpPr/>
      </xdr:nvSpPr>
      <xdr:spPr>
        <a:xfrm>
          <a:off x="8699500" y="133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120654</xdr:rowOff>
    </xdr:from>
    <xdr:ext cx="534377" cy="259045"/>
    <xdr:sp macro="" textlink="">
      <xdr:nvSpPr>
        <xdr:cNvPr id="427" name="テキスト ボックス 426"/>
        <xdr:cNvSpPr txBox="1"/>
      </xdr:nvSpPr>
      <xdr:spPr>
        <a:xfrm>
          <a:off x="8483111" y="131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159347</xdr:rowOff>
    </xdr:from>
    <xdr:to>
      <xdr:col>41</xdr:col>
      <xdr:colOff>101600</xdr:colOff>
      <xdr:row>78</xdr:row>
      <xdr:rowOff>89497</xdr:rowOff>
    </xdr:to>
    <xdr:sp macro="" textlink="">
      <xdr:nvSpPr>
        <xdr:cNvPr id="428" name="楕円 427"/>
        <xdr:cNvSpPr/>
      </xdr:nvSpPr>
      <xdr:spPr>
        <a:xfrm>
          <a:off x="7810500" y="133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80624</xdr:rowOff>
    </xdr:from>
    <xdr:ext cx="534377" cy="259045"/>
    <xdr:sp macro="" textlink="">
      <xdr:nvSpPr>
        <xdr:cNvPr id="429" name="テキスト ボックス 428"/>
        <xdr:cNvSpPr txBox="1"/>
      </xdr:nvSpPr>
      <xdr:spPr>
        <a:xfrm>
          <a:off x="7594111" y="134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74371</xdr:rowOff>
    </xdr:from>
    <xdr:to>
      <xdr:col>36</xdr:col>
      <xdr:colOff>165100</xdr:colOff>
      <xdr:row>78</xdr:row>
      <xdr:rowOff>4521</xdr:rowOff>
    </xdr:to>
    <xdr:sp macro="" textlink="">
      <xdr:nvSpPr>
        <xdr:cNvPr id="430" name="楕円 429"/>
        <xdr:cNvSpPr/>
      </xdr:nvSpPr>
      <xdr:spPr>
        <a:xfrm>
          <a:off x="6921500" y="132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167098</xdr:rowOff>
    </xdr:from>
    <xdr:ext cx="534377" cy="259045"/>
    <xdr:sp macro="" textlink="">
      <xdr:nvSpPr>
        <xdr:cNvPr id="431" name="テキスト ボックス 430"/>
        <xdr:cNvSpPr txBox="1"/>
      </xdr:nvSpPr>
      <xdr:spPr>
        <a:xfrm>
          <a:off x="6705111" y="1336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36802</xdr:rowOff>
    </xdr:from>
    <xdr:to>
      <xdr:col>55</xdr:col>
      <xdr:colOff>0</xdr:colOff>
      <xdr:row>97</xdr:row>
      <xdr:rowOff>101972</xdr:rowOff>
    </xdr:to>
    <xdr:cxnSp macro="">
      <xdr:nvCxnSpPr>
        <xdr:cNvPr id="458" name="直線コネクタ 457"/>
        <xdr:cNvCxnSpPr/>
      </xdr:nvCxnSpPr>
      <xdr:spPr>
        <a:xfrm flipV="1">
          <a:off x="9639300" y="16496002"/>
          <a:ext cx="838200" cy="2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34300</xdr:rowOff>
    </xdr:from>
    <xdr:ext cx="534377" cy="259045"/>
    <xdr:sp macro="" textlink="">
      <xdr:nvSpPr>
        <xdr:cNvPr id="459" name="普通建設事業費 （ うち更新整備　）平均値テキスト"/>
        <xdr:cNvSpPr txBox="1"/>
      </xdr:nvSpPr>
      <xdr:spPr>
        <a:xfrm>
          <a:off x="10528300" y="166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101972</xdr:rowOff>
    </xdr:from>
    <xdr:to>
      <xdr:col>50</xdr:col>
      <xdr:colOff>114300</xdr:colOff>
      <xdr:row>98</xdr:row>
      <xdr:rowOff>75820</xdr:rowOff>
    </xdr:to>
    <xdr:cxnSp macro="">
      <xdr:nvCxnSpPr>
        <xdr:cNvPr id="461" name="直線コネクタ 460"/>
        <xdr:cNvCxnSpPr/>
      </xdr:nvCxnSpPr>
      <xdr:spPr>
        <a:xfrm flipV="1">
          <a:off x="8750300" y="16732622"/>
          <a:ext cx="889000" cy="14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75820</xdr:rowOff>
    </xdr:from>
    <xdr:to>
      <xdr:col>45</xdr:col>
      <xdr:colOff>177800</xdr:colOff>
      <xdr:row>98</xdr:row>
      <xdr:rowOff>87250</xdr:rowOff>
    </xdr:to>
    <xdr:cxnSp macro="">
      <xdr:nvCxnSpPr>
        <xdr:cNvPr id="464" name="直線コネクタ 463"/>
        <xdr:cNvCxnSpPr/>
      </xdr:nvCxnSpPr>
      <xdr:spPr>
        <a:xfrm flipV="1">
          <a:off x="7861300" y="16877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7350</xdr:rowOff>
    </xdr:from>
    <xdr:to>
      <xdr:col>41</xdr:col>
      <xdr:colOff>50800</xdr:colOff>
      <xdr:row>98</xdr:row>
      <xdr:rowOff>87250</xdr:rowOff>
    </xdr:to>
    <xdr:cxnSp macro="">
      <xdr:nvCxnSpPr>
        <xdr:cNvPr id="467" name="直線コネクタ 466"/>
        <xdr:cNvCxnSpPr/>
      </xdr:nvCxnSpPr>
      <xdr:spPr>
        <a:xfrm>
          <a:off x="6972300" y="16809450"/>
          <a:ext cx="889000" cy="7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157452</xdr:rowOff>
    </xdr:from>
    <xdr:to>
      <xdr:col>55</xdr:col>
      <xdr:colOff>50800</xdr:colOff>
      <xdr:row>96</xdr:row>
      <xdr:rowOff>87602</xdr:rowOff>
    </xdr:to>
    <xdr:sp macro="" textlink="">
      <xdr:nvSpPr>
        <xdr:cNvPr id="477" name="楕円 476"/>
        <xdr:cNvSpPr/>
      </xdr:nvSpPr>
      <xdr:spPr>
        <a:xfrm>
          <a:off x="10426700" y="164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8879</xdr:rowOff>
    </xdr:from>
    <xdr:ext cx="534377" cy="259045"/>
    <xdr:sp macro="" textlink="">
      <xdr:nvSpPr>
        <xdr:cNvPr id="478" name="普通建設事業費 （ うち更新整備　）該当値テキスト"/>
        <xdr:cNvSpPr txBox="1"/>
      </xdr:nvSpPr>
      <xdr:spPr>
        <a:xfrm>
          <a:off x="10528300" y="1629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51172</xdr:rowOff>
    </xdr:from>
    <xdr:to>
      <xdr:col>50</xdr:col>
      <xdr:colOff>165100</xdr:colOff>
      <xdr:row>97</xdr:row>
      <xdr:rowOff>152772</xdr:rowOff>
    </xdr:to>
    <xdr:sp macro="" textlink="">
      <xdr:nvSpPr>
        <xdr:cNvPr id="479" name="楕円 478"/>
        <xdr:cNvSpPr/>
      </xdr:nvSpPr>
      <xdr:spPr>
        <a:xfrm>
          <a:off x="9588500" y="166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169299</xdr:rowOff>
    </xdr:from>
    <xdr:ext cx="534377" cy="259045"/>
    <xdr:sp macro="" textlink="">
      <xdr:nvSpPr>
        <xdr:cNvPr id="480" name="テキスト ボックス 479"/>
        <xdr:cNvSpPr txBox="1"/>
      </xdr:nvSpPr>
      <xdr:spPr>
        <a:xfrm>
          <a:off x="9372111" y="16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25020</xdr:rowOff>
    </xdr:from>
    <xdr:to>
      <xdr:col>46</xdr:col>
      <xdr:colOff>38100</xdr:colOff>
      <xdr:row>98</xdr:row>
      <xdr:rowOff>126620</xdr:rowOff>
    </xdr:to>
    <xdr:sp macro="" textlink="">
      <xdr:nvSpPr>
        <xdr:cNvPr id="481" name="楕円 480"/>
        <xdr:cNvSpPr/>
      </xdr:nvSpPr>
      <xdr:spPr>
        <a:xfrm>
          <a:off x="8699500" y="168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117747</xdr:rowOff>
    </xdr:from>
    <xdr:ext cx="469744" cy="259045"/>
    <xdr:sp macro="" textlink="">
      <xdr:nvSpPr>
        <xdr:cNvPr id="482" name="テキスト ボックス 481"/>
        <xdr:cNvSpPr txBox="1"/>
      </xdr:nvSpPr>
      <xdr:spPr>
        <a:xfrm>
          <a:off x="8515428" y="1691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36450</xdr:rowOff>
    </xdr:from>
    <xdr:to>
      <xdr:col>41</xdr:col>
      <xdr:colOff>101600</xdr:colOff>
      <xdr:row>98</xdr:row>
      <xdr:rowOff>138050</xdr:rowOff>
    </xdr:to>
    <xdr:sp macro="" textlink="">
      <xdr:nvSpPr>
        <xdr:cNvPr id="483" name="楕円 482"/>
        <xdr:cNvSpPr/>
      </xdr:nvSpPr>
      <xdr:spPr>
        <a:xfrm>
          <a:off x="7810500" y="168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129177</xdr:rowOff>
    </xdr:from>
    <xdr:ext cx="469744" cy="259045"/>
    <xdr:sp macro="" textlink="">
      <xdr:nvSpPr>
        <xdr:cNvPr id="484" name="テキスト ボックス 483"/>
        <xdr:cNvSpPr txBox="1"/>
      </xdr:nvSpPr>
      <xdr:spPr>
        <a:xfrm>
          <a:off x="7626428" y="169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128000</xdr:rowOff>
    </xdr:from>
    <xdr:to>
      <xdr:col>36</xdr:col>
      <xdr:colOff>165100</xdr:colOff>
      <xdr:row>98</xdr:row>
      <xdr:rowOff>58150</xdr:rowOff>
    </xdr:to>
    <xdr:sp macro="" textlink="">
      <xdr:nvSpPr>
        <xdr:cNvPr id="485" name="楕円 484"/>
        <xdr:cNvSpPr/>
      </xdr:nvSpPr>
      <xdr:spPr>
        <a:xfrm>
          <a:off x="6921500" y="167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49277</xdr:rowOff>
    </xdr:from>
    <xdr:ext cx="534377" cy="259045"/>
    <xdr:sp macro="" textlink="">
      <xdr:nvSpPr>
        <xdr:cNvPr id="486" name="テキスト ボックス 485"/>
        <xdr:cNvSpPr txBox="1"/>
      </xdr:nvSpPr>
      <xdr:spPr>
        <a:xfrm>
          <a:off x="6705111" y="168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47422</xdr:rowOff>
    </xdr:from>
    <xdr:to>
      <xdr:col>85</xdr:col>
      <xdr:colOff>127000</xdr:colOff>
      <xdr:row>39</xdr:row>
      <xdr:rowOff>36296</xdr:rowOff>
    </xdr:to>
    <xdr:cxnSp macro="">
      <xdr:nvCxnSpPr>
        <xdr:cNvPr id="515" name="直線コネクタ 514"/>
        <xdr:cNvCxnSpPr/>
      </xdr:nvCxnSpPr>
      <xdr:spPr>
        <a:xfrm flipV="1">
          <a:off x="15481300" y="6391072"/>
          <a:ext cx="838200" cy="3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10008</xdr:rowOff>
    </xdr:from>
    <xdr:to>
      <xdr:col>81</xdr:col>
      <xdr:colOff>50800</xdr:colOff>
      <xdr:row>39</xdr:row>
      <xdr:rowOff>36296</xdr:rowOff>
    </xdr:to>
    <xdr:cxnSp macro="">
      <xdr:nvCxnSpPr>
        <xdr:cNvPr id="518" name="直線コネクタ 517"/>
        <xdr:cNvCxnSpPr/>
      </xdr:nvCxnSpPr>
      <xdr:spPr>
        <a:xfrm>
          <a:off x="14592300" y="6696558"/>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10008</xdr:rowOff>
    </xdr:from>
    <xdr:to>
      <xdr:col>76</xdr:col>
      <xdr:colOff>114300</xdr:colOff>
      <xdr:row>39</xdr:row>
      <xdr:rowOff>28524</xdr:rowOff>
    </xdr:to>
    <xdr:cxnSp macro="">
      <xdr:nvCxnSpPr>
        <xdr:cNvPr id="521" name="直線コネクタ 520"/>
        <xdr:cNvCxnSpPr/>
      </xdr:nvCxnSpPr>
      <xdr:spPr>
        <a:xfrm flipV="1">
          <a:off x="13703300" y="6696558"/>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167132</xdr:rowOff>
    </xdr:from>
    <xdr:to>
      <xdr:col>71</xdr:col>
      <xdr:colOff>177800</xdr:colOff>
      <xdr:row>39</xdr:row>
      <xdr:rowOff>28524</xdr:rowOff>
    </xdr:to>
    <xdr:cxnSp macro="">
      <xdr:nvCxnSpPr>
        <xdr:cNvPr id="524" name="直線コネクタ 523"/>
        <xdr:cNvCxnSpPr/>
      </xdr:nvCxnSpPr>
      <xdr:spPr>
        <a:xfrm>
          <a:off x="12814300" y="6682232"/>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168072</xdr:rowOff>
    </xdr:from>
    <xdr:to>
      <xdr:col>85</xdr:col>
      <xdr:colOff>177800</xdr:colOff>
      <xdr:row>37</xdr:row>
      <xdr:rowOff>98222</xdr:rowOff>
    </xdr:to>
    <xdr:sp macro="" textlink="">
      <xdr:nvSpPr>
        <xdr:cNvPr id="534" name="楕円 533"/>
        <xdr:cNvSpPr/>
      </xdr:nvSpPr>
      <xdr:spPr>
        <a:xfrm>
          <a:off x="16268700" y="63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19499</xdr:rowOff>
    </xdr:from>
    <xdr:ext cx="469744" cy="259045"/>
    <xdr:sp macro="" textlink="">
      <xdr:nvSpPr>
        <xdr:cNvPr id="535" name="災害復旧事業費該当値テキスト"/>
        <xdr:cNvSpPr txBox="1"/>
      </xdr:nvSpPr>
      <xdr:spPr>
        <a:xfrm>
          <a:off x="16370300" y="61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156946</xdr:rowOff>
    </xdr:from>
    <xdr:to>
      <xdr:col>81</xdr:col>
      <xdr:colOff>101600</xdr:colOff>
      <xdr:row>39</xdr:row>
      <xdr:rowOff>87096</xdr:rowOff>
    </xdr:to>
    <xdr:sp macro="" textlink="">
      <xdr:nvSpPr>
        <xdr:cNvPr id="536" name="楕円 535"/>
        <xdr:cNvSpPr/>
      </xdr:nvSpPr>
      <xdr:spPr>
        <a:xfrm>
          <a:off x="15430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78223</xdr:rowOff>
    </xdr:from>
    <xdr:ext cx="378565" cy="259045"/>
    <xdr:sp macro="" textlink="">
      <xdr:nvSpPr>
        <xdr:cNvPr id="537" name="テキスト ボックス 536"/>
        <xdr:cNvSpPr txBox="1"/>
      </xdr:nvSpPr>
      <xdr:spPr>
        <a:xfrm>
          <a:off x="15292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130658</xdr:rowOff>
    </xdr:from>
    <xdr:to>
      <xdr:col>76</xdr:col>
      <xdr:colOff>165100</xdr:colOff>
      <xdr:row>39</xdr:row>
      <xdr:rowOff>60808</xdr:rowOff>
    </xdr:to>
    <xdr:sp macro="" textlink="">
      <xdr:nvSpPr>
        <xdr:cNvPr id="538" name="楕円 537"/>
        <xdr:cNvSpPr/>
      </xdr:nvSpPr>
      <xdr:spPr>
        <a:xfrm>
          <a:off x="145415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51935</xdr:rowOff>
    </xdr:from>
    <xdr:ext cx="378565" cy="259045"/>
    <xdr:sp macro="" textlink="">
      <xdr:nvSpPr>
        <xdr:cNvPr id="539" name="テキスト ボックス 538"/>
        <xdr:cNvSpPr txBox="1"/>
      </xdr:nvSpPr>
      <xdr:spPr>
        <a:xfrm>
          <a:off x="14403017" y="673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149174</xdr:rowOff>
    </xdr:from>
    <xdr:to>
      <xdr:col>72</xdr:col>
      <xdr:colOff>38100</xdr:colOff>
      <xdr:row>39</xdr:row>
      <xdr:rowOff>79324</xdr:rowOff>
    </xdr:to>
    <xdr:sp macro="" textlink="">
      <xdr:nvSpPr>
        <xdr:cNvPr id="540" name="楕円 539"/>
        <xdr:cNvSpPr/>
      </xdr:nvSpPr>
      <xdr:spPr>
        <a:xfrm>
          <a:off x="13652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70451</xdr:rowOff>
    </xdr:from>
    <xdr:ext cx="378565" cy="259045"/>
    <xdr:sp macro="" textlink="">
      <xdr:nvSpPr>
        <xdr:cNvPr id="541" name="テキスト ボックス 540"/>
        <xdr:cNvSpPr txBox="1"/>
      </xdr:nvSpPr>
      <xdr:spPr>
        <a:xfrm>
          <a:off x="13514017" y="67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116332</xdr:rowOff>
    </xdr:from>
    <xdr:to>
      <xdr:col>67</xdr:col>
      <xdr:colOff>101600</xdr:colOff>
      <xdr:row>39</xdr:row>
      <xdr:rowOff>46482</xdr:rowOff>
    </xdr:to>
    <xdr:sp macro="" textlink="">
      <xdr:nvSpPr>
        <xdr:cNvPr id="542" name="楕円 541"/>
        <xdr:cNvSpPr/>
      </xdr:nvSpPr>
      <xdr:spPr>
        <a:xfrm>
          <a:off x="12763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37609</xdr:rowOff>
    </xdr:from>
    <xdr:ext cx="378565" cy="259045"/>
    <xdr:sp macro="" textlink="">
      <xdr:nvSpPr>
        <xdr:cNvPr id="543" name="テキスト ボックス 542"/>
        <xdr:cNvSpPr txBox="1"/>
      </xdr:nvSpPr>
      <xdr:spPr>
        <a:xfrm>
          <a:off x="12625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3683</xdr:rowOff>
    </xdr:from>
    <xdr:to>
      <xdr:col>85</xdr:col>
      <xdr:colOff>127000</xdr:colOff>
      <xdr:row>76</xdr:row>
      <xdr:rowOff>83979</xdr:rowOff>
    </xdr:to>
    <xdr:cxnSp macro="">
      <xdr:nvCxnSpPr>
        <xdr:cNvPr id="621" name="直線コネクタ 620"/>
        <xdr:cNvCxnSpPr/>
      </xdr:nvCxnSpPr>
      <xdr:spPr>
        <a:xfrm>
          <a:off x="15481300" y="13033883"/>
          <a:ext cx="8382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3683</xdr:rowOff>
    </xdr:from>
    <xdr:to>
      <xdr:col>81</xdr:col>
      <xdr:colOff>50800</xdr:colOff>
      <xdr:row>76</xdr:row>
      <xdr:rowOff>38525</xdr:rowOff>
    </xdr:to>
    <xdr:cxnSp macro="">
      <xdr:nvCxnSpPr>
        <xdr:cNvPr id="624" name="直線コネクタ 623"/>
        <xdr:cNvCxnSpPr/>
      </xdr:nvCxnSpPr>
      <xdr:spPr>
        <a:xfrm flipV="1">
          <a:off x="14592300" y="13033883"/>
          <a:ext cx="8890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131985</xdr:rowOff>
    </xdr:from>
    <xdr:to>
      <xdr:col>76</xdr:col>
      <xdr:colOff>114300</xdr:colOff>
      <xdr:row>76</xdr:row>
      <xdr:rowOff>38525</xdr:rowOff>
    </xdr:to>
    <xdr:cxnSp macro="">
      <xdr:nvCxnSpPr>
        <xdr:cNvPr id="627" name="直線コネクタ 626"/>
        <xdr:cNvCxnSpPr/>
      </xdr:nvCxnSpPr>
      <xdr:spPr>
        <a:xfrm>
          <a:off x="13703300" y="12990735"/>
          <a:ext cx="8890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85027</xdr:rowOff>
    </xdr:from>
    <xdr:to>
      <xdr:col>71</xdr:col>
      <xdr:colOff>177800</xdr:colOff>
      <xdr:row>75</xdr:row>
      <xdr:rowOff>131985</xdr:rowOff>
    </xdr:to>
    <xdr:cxnSp macro="">
      <xdr:nvCxnSpPr>
        <xdr:cNvPr id="630" name="直線コネクタ 629"/>
        <xdr:cNvCxnSpPr/>
      </xdr:nvCxnSpPr>
      <xdr:spPr>
        <a:xfrm>
          <a:off x="12814300" y="12943777"/>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33179</xdr:rowOff>
    </xdr:from>
    <xdr:to>
      <xdr:col>85</xdr:col>
      <xdr:colOff>177800</xdr:colOff>
      <xdr:row>76</xdr:row>
      <xdr:rowOff>134779</xdr:rowOff>
    </xdr:to>
    <xdr:sp macro="" textlink="">
      <xdr:nvSpPr>
        <xdr:cNvPr id="640" name="楕円 639"/>
        <xdr:cNvSpPr/>
      </xdr:nvSpPr>
      <xdr:spPr>
        <a:xfrm>
          <a:off x="16268700" y="130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11606</xdr:rowOff>
    </xdr:from>
    <xdr:ext cx="534377" cy="259045"/>
    <xdr:sp macro="" textlink="">
      <xdr:nvSpPr>
        <xdr:cNvPr id="641" name="公債費該当値テキスト"/>
        <xdr:cNvSpPr txBox="1"/>
      </xdr:nvSpPr>
      <xdr:spPr>
        <a:xfrm>
          <a:off x="16370300" y="130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124333</xdr:rowOff>
    </xdr:from>
    <xdr:to>
      <xdr:col>81</xdr:col>
      <xdr:colOff>101600</xdr:colOff>
      <xdr:row>76</xdr:row>
      <xdr:rowOff>54483</xdr:rowOff>
    </xdr:to>
    <xdr:sp macro="" textlink="">
      <xdr:nvSpPr>
        <xdr:cNvPr id="642" name="楕円 641"/>
        <xdr:cNvSpPr/>
      </xdr:nvSpPr>
      <xdr:spPr>
        <a:xfrm>
          <a:off x="15430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45610</xdr:rowOff>
    </xdr:from>
    <xdr:ext cx="534377" cy="259045"/>
    <xdr:sp macro="" textlink="">
      <xdr:nvSpPr>
        <xdr:cNvPr id="643" name="テキスト ボックス 642"/>
        <xdr:cNvSpPr txBox="1"/>
      </xdr:nvSpPr>
      <xdr:spPr>
        <a:xfrm>
          <a:off x="15214111" y="130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159175</xdr:rowOff>
    </xdr:from>
    <xdr:to>
      <xdr:col>76</xdr:col>
      <xdr:colOff>165100</xdr:colOff>
      <xdr:row>76</xdr:row>
      <xdr:rowOff>89325</xdr:rowOff>
    </xdr:to>
    <xdr:sp macro="" textlink="">
      <xdr:nvSpPr>
        <xdr:cNvPr id="644" name="楕円 643"/>
        <xdr:cNvSpPr/>
      </xdr:nvSpPr>
      <xdr:spPr>
        <a:xfrm>
          <a:off x="14541500" y="130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80452</xdr:rowOff>
    </xdr:from>
    <xdr:ext cx="534377" cy="259045"/>
    <xdr:sp macro="" textlink="">
      <xdr:nvSpPr>
        <xdr:cNvPr id="645" name="テキスト ボックス 644"/>
        <xdr:cNvSpPr txBox="1"/>
      </xdr:nvSpPr>
      <xdr:spPr>
        <a:xfrm>
          <a:off x="14325111" y="131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81185</xdr:rowOff>
    </xdr:from>
    <xdr:to>
      <xdr:col>72</xdr:col>
      <xdr:colOff>38100</xdr:colOff>
      <xdr:row>76</xdr:row>
      <xdr:rowOff>11336</xdr:rowOff>
    </xdr:to>
    <xdr:sp macro="" textlink="">
      <xdr:nvSpPr>
        <xdr:cNvPr id="646" name="楕円 645"/>
        <xdr:cNvSpPr/>
      </xdr:nvSpPr>
      <xdr:spPr>
        <a:xfrm>
          <a:off x="13652500" y="12939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2461</xdr:rowOff>
    </xdr:from>
    <xdr:ext cx="534377" cy="259045"/>
    <xdr:sp macro="" textlink="">
      <xdr:nvSpPr>
        <xdr:cNvPr id="647" name="テキスト ボックス 646"/>
        <xdr:cNvSpPr txBox="1"/>
      </xdr:nvSpPr>
      <xdr:spPr>
        <a:xfrm>
          <a:off x="13436111" y="130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34227</xdr:rowOff>
    </xdr:from>
    <xdr:to>
      <xdr:col>67</xdr:col>
      <xdr:colOff>101600</xdr:colOff>
      <xdr:row>75</xdr:row>
      <xdr:rowOff>135827</xdr:rowOff>
    </xdr:to>
    <xdr:sp macro="" textlink="">
      <xdr:nvSpPr>
        <xdr:cNvPr id="648" name="楕円 647"/>
        <xdr:cNvSpPr/>
      </xdr:nvSpPr>
      <xdr:spPr>
        <a:xfrm>
          <a:off x="12763500" y="128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126953</xdr:rowOff>
    </xdr:from>
    <xdr:ext cx="534377" cy="259045"/>
    <xdr:sp macro="" textlink="">
      <xdr:nvSpPr>
        <xdr:cNvPr id="649" name="テキスト ボックス 648"/>
        <xdr:cNvSpPr txBox="1"/>
      </xdr:nvSpPr>
      <xdr:spPr>
        <a:xfrm>
          <a:off x="12547111" y="129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102378</xdr:rowOff>
    </xdr:from>
    <xdr:to>
      <xdr:col>85</xdr:col>
      <xdr:colOff>127000</xdr:colOff>
      <xdr:row>98</xdr:row>
      <xdr:rowOff>120359</xdr:rowOff>
    </xdr:to>
    <xdr:cxnSp macro="">
      <xdr:nvCxnSpPr>
        <xdr:cNvPr id="676" name="直線コネクタ 675"/>
        <xdr:cNvCxnSpPr/>
      </xdr:nvCxnSpPr>
      <xdr:spPr>
        <a:xfrm>
          <a:off x="15481300" y="16904478"/>
          <a:ext cx="838200" cy="1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91008</xdr:rowOff>
    </xdr:from>
    <xdr:to>
      <xdr:col>81</xdr:col>
      <xdr:colOff>50800</xdr:colOff>
      <xdr:row>98</xdr:row>
      <xdr:rowOff>102378</xdr:rowOff>
    </xdr:to>
    <xdr:cxnSp macro="">
      <xdr:nvCxnSpPr>
        <xdr:cNvPr id="679" name="直線コネクタ 678"/>
        <xdr:cNvCxnSpPr/>
      </xdr:nvCxnSpPr>
      <xdr:spPr>
        <a:xfrm>
          <a:off x="14592300" y="16893108"/>
          <a:ext cx="8890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151189</xdr:rowOff>
    </xdr:from>
    <xdr:ext cx="534377" cy="259045"/>
    <xdr:sp macro="" textlink="">
      <xdr:nvSpPr>
        <xdr:cNvPr id="681" name="テキスト ボックス 680"/>
        <xdr:cNvSpPr txBox="1"/>
      </xdr:nvSpPr>
      <xdr:spPr>
        <a:xfrm>
          <a:off x="15214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91008</xdr:rowOff>
    </xdr:from>
    <xdr:to>
      <xdr:col>76</xdr:col>
      <xdr:colOff>114300</xdr:colOff>
      <xdr:row>98</xdr:row>
      <xdr:rowOff>130606</xdr:rowOff>
    </xdr:to>
    <xdr:cxnSp macro="">
      <xdr:nvCxnSpPr>
        <xdr:cNvPr id="682" name="直線コネクタ 681"/>
        <xdr:cNvCxnSpPr/>
      </xdr:nvCxnSpPr>
      <xdr:spPr>
        <a:xfrm flipV="1">
          <a:off x="13703300" y="16893108"/>
          <a:ext cx="88900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126902</xdr:rowOff>
    </xdr:from>
    <xdr:to>
      <xdr:col>71</xdr:col>
      <xdr:colOff>177800</xdr:colOff>
      <xdr:row>98</xdr:row>
      <xdr:rowOff>130606</xdr:rowOff>
    </xdr:to>
    <xdr:cxnSp macro="">
      <xdr:nvCxnSpPr>
        <xdr:cNvPr id="685" name="直線コネクタ 684"/>
        <xdr:cNvCxnSpPr/>
      </xdr:nvCxnSpPr>
      <xdr:spPr>
        <a:xfrm>
          <a:off x="12814300" y="16929002"/>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69559</xdr:rowOff>
    </xdr:from>
    <xdr:to>
      <xdr:col>85</xdr:col>
      <xdr:colOff>177800</xdr:colOff>
      <xdr:row>98</xdr:row>
      <xdr:rowOff>171159</xdr:rowOff>
    </xdr:to>
    <xdr:sp macro="" textlink="">
      <xdr:nvSpPr>
        <xdr:cNvPr id="695" name="楕円 694"/>
        <xdr:cNvSpPr/>
      </xdr:nvSpPr>
      <xdr:spPr>
        <a:xfrm>
          <a:off x="16268700" y="168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469744" cy="259045"/>
    <xdr:sp macro="" textlink="">
      <xdr:nvSpPr>
        <xdr:cNvPr id="696" name="積立金該当値テキスト"/>
        <xdr:cNvSpPr txBox="1"/>
      </xdr:nvSpPr>
      <xdr:spPr>
        <a:xfrm>
          <a:off x="16370300" y="168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51578</xdr:rowOff>
    </xdr:from>
    <xdr:to>
      <xdr:col>81</xdr:col>
      <xdr:colOff>101600</xdr:colOff>
      <xdr:row>98</xdr:row>
      <xdr:rowOff>153178</xdr:rowOff>
    </xdr:to>
    <xdr:sp macro="" textlink="">
      <xdr:nvSpPr>
        <xdr:cNvPr id="697" name="楕円 696"/>
        <xdr:cNvSpPr/>
      </xdr:nvSpPr>
      <xdr:spPr>
        <a:xfrm>
          <a:off x="15430500" y="168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169705</xdr:rowOff>
    </xdr:from>
    <xdr:ext cx="534377" cy="259045"/>
    <xdr:sp macro="" textlink="">
      <xdr:nvSpPr>
        <xdr:cNvPr id="698" name="テキスト ボックス 697"/>
        <xdr:cNvSpPr txBox="1"/>
      </xdr:nvSpPr>
      <xdr:spPr>
        <a:xfrm>
          <a:off x="15214111" y="166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40208</xdr:rowOff>
    </xdr:from>
    <xdr:to>
      <xdr:col>76</xdr:col>
      <xdr:colOff>165100</xdr:colOff>
      <xdr:row>98</xdr:row>
      <xdr:rowOff>141808</xdr:rowOff>
    </xdr:to>
    <xdr:sp macro="" textlink="">
      <xdr:nvSpPr>
        <xdr:cNvPr id="699" name="楕円 698"/>
        <xdr:cNvSpPr/>
      </xdr:nvSpPr>
      <xdr:spPr>
        <a:xfrm>
          <a:off x="14541500" y="168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158335</xdr:rowOff>
    </xdr:from>
    <xdr:ext cx="534377" cy="259045"/>
    <xdr:sp macro="" textlink="">
      <xdr:nvSpPr>
        <xdr:cNvPr id="700" name="テキスト ボックス 699"/>
        <xdr:cNvSpPr txBox="1"/>
      </xdr:nvSpPr>
      <xdr:spPr>
        <a:xfrm>
          <a:off x="14325111" y="166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79806</xdr:rowOff>
    </xdr:from>
    <xdr:to>
      <xdr:col>72</xdr:col>
      <xdr:colOff>38100</xdr:colOff>
      <xdr:row>99</xdr:row>
      <xdr:rowOff>9956</xdr:rowOff>
    </xdr:to>
    <xdr:sp macro="" textlink="">
      <xdr:nvSpPr>
        <xdr:cNvPr id="701" name="楕円 700"/>
        <xdr:cNvSpPr/>
      </xdr:nvSpPr>
      <xdr:spPr>
        <a:xfrm>
          <a:off x="13652500" y="168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1083</xdr:rowOff>
    </xdr:from>
    <xdr:ext cx="469744" cy="259045"/>
    <xdr:sp macro="" textlink="">
      <xdr:nvSpPr>
        <xdr:cNvPr id="702" name="テキスト ボックス 701"/>
        <xdr:cNvSpPr txBox="1"/>
      </xdr:nvSpPr>
      <xdr:spPr>
        <a:xfrm>
          <a:off x="13468428" y="1697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76102</xdr:rowOff>
    </xdr:from>
    <xdr:to>
      <xdr:col>67</xdr:col>
      <xdr:colOff>101600</xdr:colOff>
      <xdr:row>99</xdr:row>
      <xdr:rowOff>6252</xdr:rowOff>
    </xdr:to>
    <xdr:sp macro="" textlink="">
      <xdr:nvSpPr>
        <xdr:cNvPr id="703" name="楕円 702"/>
        <xdr:cNvSpPr/>
      </xdr:nvSpPr>
      <xdr:spPr>
        <a:xfrm>
          <a:off x="12763500" y="168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168829</xdr:rowOff>
    </xdr:from>
    <xdr:ext cx="469744" cy="259045"/>
    <xdr:sp macro="" textlink="">
      <xdr:nvSpPr>
        <xdr:cNvPr id="704" name="テキスト ボックス 703"/>
        <xdr:cNvSpPr txBox="1"/>
      </xdr:nvSpPr>
      <xdr:spPr>
        <a:xfrm>
          <a:off x="12579428" y="169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13132</xdr:rowOff>
    </xdr:from>
    <xdr:to>
      <xdr:col>116</xdr:col>
      <xdr:colOff>63500</xdr:colOff>
      <xdr:row>39</xdr:row>
      <xdr:rowOff>14884</xdr:rowOff>
    </xdr:to>
    <xdr:cxnSp macro="">
      <xdr:nvCxnSpPr>
        <xdr:cNvPr id="733" name="直線コネクタ 732"/>
        <xdr:cNvCxnSpPr/>
      </xdr:nvCxnSpPr>
      <xdr:spPr>
        <a:xfrm>
          <a:off x="21323300" y="6699682"/>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8636</xdr:rowOff>
    </xdr:from>
    <xdr:to>
      <xdr:col>111</xdr:col>
      <xdr:colOff>177800</xdr:colOff>
      <xdr:row>39</xdr:row>
      <xdr:rowOff>13132</xdr:rowOff>
    </xdr:to>
    <xdr:cxnSp macro="">
      <xdr:nvCxnSpPr>
        <xdr:cNvPr id="736" name="直線コネクタ 735"/>
        <xdr:cNvCxnSpPr/>
      </xdr:nvCxnSpPr>
      <xdr:spPr>
        <a:xfrm>
          <a:off x="20434300" y="669518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712</xdr:rowOff>
    </xdr:from>
    <xdr:to>
      <xdr:col>107</xdr:col>
      <xdr:colOff>50800</xdr:colOff>
      <xdr:row>39</xdr:row>
      <xdr:rowOff>8636</xdr:rowOff>
    </xdr:to>
    <xdr:cxnSp macro="">
      <xdr:nvCxnSpPr>
        <xdr:cNvPr id="739" name="直線コネクタ 738"/>
        <xdr:cNvCxnSpPr/>
      </xdr:nvCxnSpPr>
      <xdr:spPr>
        <a:xfrm>
          <a:off x="19545300" y="6687262"/>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170637</xdr:rowOff>
    </xdr:from>
    <xdr:to>
      <xdr:col>102</xdr:col>
      <xdr:colOff>114300</xdr:colOff>
      <xdr:row>39</xdr:row>
      <xdr:rowOff>712</xdr:rowOff>
    </xdr:to>
    <xdr:cxnSp macro="">
      <xdr:nvCxnSpPr>
        <xdr:cNvPr id="742" name="直線コネクタ 741"/>
        <xdr:cNvCxnSpPr/>
      </xdr:nvCxnSpPr>
      <xdr:spPr>
        <a:xfrm>
          <a:off x="18656300" y="6685737"/>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135534</xdr:rowOff>
    </xdr:from>
    <xdr:to>
      <xdr:col>116</xdr:col>
      <xdr:colOff>114300</xdr:colOff>
      <xdr:row>39</xdr:row>
      <xdr:rowOff>65684</xdr:rowOff>
    </xdr:to>
    <xdr:sp macro="" textlink="">
      <xdr:nvSpPr>
        <xdr:cNvPr id="752" name="楕円 751"/>
        <xdr:cNvSpPr/>
      </xdr:nvSpPr>
      <xdr:spPr>
        <a:xfrm>
          <a:off x="221107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68165</xdr:rowOff>
    </xdr:from>
    <xdr:ext cx="378565" cy="259045"/>
    <xdr:sp macro="" textlink="">
      <xdr:nvSpPr>
        <xdr:cNvPr id="753" name="投資及び出資金該当値テキスト"/>
        <xdr:cNvSpPr txBox="1"/>
      </xdr:nvSpPr>
      <xdr:spPr>
        <a:xfrm>
          <a:off x="22212300" y="65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133782</xdr:rowOff>
    </xdr:from>
    <xdr:to>
      <xdr:col>112</xdr:col>
      <xdr:colOff>38100</xdr:colOff>
      <xdr:row>39</xdr:row>
      <xdr:rowOff>63932</xdr:rowOff>
    </xdr:to>
    <xdr:sp macro="" textlink="">
      <xdr:nvSpPr>
        <xdr:cNvPr id="754" name="楕円 753"/>
        <xdr:cNvSpPr/>
      </xdr:nvSpPr>
      <xdr:spPr>
        <a:xfrm>
          <a:off x="21272500" y="66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55059</xdr:rowOff>
    </xdr:from>
    <xdr:ext cx="378565" cy="259045"/>
    <xdr:sp macro="" textlink="">
      <xdr:nvSpPr>
        <xdr:cNvPr id="755" name="テキスト ボックス 754"/>
        <xdr:cNvSpPr txBox="1"/>
      </xdr:nvSpPr>
      <xdr:spPr>
        <a:xfrm>
          <a:off x="21134017" y="67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129286</xdr:rowOff>
    </xdr:from>
    <xdr:to>
      <xdr:col>107</xdr:col>
      <xdr:colOff>101600</xdr:colOff>
      <xdr:row>39</xdr:row>
      <xdr:rowOff>59436</xdr:rowOff>
    </xdr:to>
    <xdr:sp macro="" textlink="">
      <xdr:nvSpPr>
        <xdr:cNvPr id="756" name="楕円 755"/>
        <xdr:cNvSpPr/>
      </xdr:nvSpPr>
      <xdr:spPr>
        <a:xfrm>
          <a:off x="20383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50563</xdr:rowOff>
    </xdr:from>
    <xdr:ext cx="378565" cy="259045"/>
    <xdr:sp macro="" textlink="">
      <xdr:nvSpPr>
        <xdr:cNvPr id="757" name="テキスト ボックス 756"/>
        <xdr:cNvSpPr txBox="1"/>
      </xdr:nvSpPr>
      <xdr:spPr>
        <a:xfrm>
          <a:off x="20245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121362</xdr:rowOff>
    </xdr:from>
    <xdr:to>
      <xdr:col>102</xdr:col>
      <xdr:colOff>165100</xdr:colOff>
      <xdr:row>39</xdr:row>
      <xdr:rowOff>51512</xdr:rowOff>
    </xdr:to>
    <xdr:sp macro="" textlink="">
      <xdr:nvSpPr>
        <xdr:cNvPr id="758" name="楕円 757"/>
        <xdr:cNvSpPr/>
      </xdr:nvSpPr>
      <xdr:spPr>
        <a:xfrm>
          <a:off x="19494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42639</xdr:rowOff>
    </xdr:from>
    <xdr:ext cx="378565" cy="259045"/>
    <xdr:sp macro="" textlink="">
      <xdr:nvSpPr>
        <xdr:cNvPr id="759" name="テキスト ボックス 758"/>
        <xdr:cNvSpPr txBox="1"/>
      </xdr:nvSpPr>
      <xdr:spPr>
        <a:xfrm>
          <a:off x="19356017" y="672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119837</xdr:rowOff>
    </xdr:from>
    <xdr:to>
      <xdr:col>98</xdr:col>
      <xdr:colOff>38100</xdr:colOff>
      <xdr:row>39</xdr:row>
      <xdr:rowOff>49987</xdr:rowOff>
    </xdr:to>
    <xdr:sp macro="" textlink="">
      <xdr:nvSpPr>
        <xdr:cNvPr id="760" name="楕円 759"/>
        <xdr:cNvSpPr/>
      </xdr:nvSpPr>
      <xdr:spPr>
        <a:xfrm>
          <a:off x="18605500" y="66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41114</xdr:rowOff>
    </xdr:from>
    <xdr:ext cx="378565" cy="259045"/>
    <xdr:sp macro="" textlink="">
      <xdr:nvSpPr>
        <xdr:cNvPr id="761" name="テキスト ボックス 760"/>
        <xdr:cNvSpPr txBox="1"/>
      </xdr:nvSpPr>
      <xdr:spPr>
        <a:xfrm>
          <a:off x="18467017" y="6727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5642</xdr:rowOff>
    </xdr:from>
    <xdr:to>
      <xdr:col>116</xdr:col>
      <xdr:colOff>63500</xdr:colOff>
      <xdr:row>59</xdr:row>
      <xdr:rowOff>6132</xdr:rowOff>
    </xdr:to>
    <xdr:cxnSp macro="">
      <xdr:nvCxnSpPr>
        <xdr:cNvPr id="792" name="直線コネクタ 791"/>
        <xdr:cNvCxnSpPr/>
      </xdr:nvCxnSpPr>
      <xdr:spPr>
        <a:xfrm>
          <a:off x="21323300" y="10121192"/>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2018</xdr:rowOff>
    </xdr:from>
    <xdr:to>
      <xdr:col>111</xdr:col>
      <xdr:colOff>177800</xdr:colOff>
      <xdr:row>59</xdr:row>
      <xdr:rowOff>5642</xdr:rowOff>
    </xdr:to>
    <xdr:cxnSp macro="">
      <xdr:nvCxnSpPr>
        <xdr:cNvPr id="795" name="直線コネクタ 794"/>
        <xdr:cNvCxnSpPr/>
      </xdr:nvCxnSpPr>
      <xdr:spPr>
        <a:xfrm>
          <a:off x="20434300" y="10117568"/>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678</xdr:rowOff>
    </xdr:from>
    <xdr:to>
      <xdr:col>107</xdr:col>
      <xdr:colOff>50800</xdr:colOff>
      <xdr:row>59</xdr:row>
      <xdr:rowOff>2018</xdr:rowOff>
    </xdr:to>
    <xdr:cxnSp macro="">
      <xdr:nvCxnSpPr>
        <xdr:cNvPr id="798" name="直線コネクタ 797"/>
        <xdr:cNvCxnSpPr/>
      </xdr:nvCxnSpPr>
      <xdr:spPr>
        <a:xfrm>
          <a:off x="19545300" y="10116228"/>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319</xdr:rowOff>
    </xdr:from>
    <xdr:to>
      <xdr:col>102</xdr:col>
      <xdr:colOff>114300</xdr:colOff>
      <xdr:row>59</xdr:row>
      <xdr:rowOff>678</xdr:rowOff>
    </xdr:to>
    <xdr:cxnSp macro="">
      <xdr:nvCxnSpPr>
        <xdr:cNvPr id="801" name="直線コネクタ 800"/>
        <xdr:cNvCxnSpPr/>
      </xdr:nvCxnSpPr>
      <xdr:spPr>
        <a:xfrm>
          <a:off x="18656300" y="10115869"/>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126782</xdr:rowOff>
    </xdr:from>
    <xdr:to>
      <xdr:col>116</xdr:col>
      <xdr:colOff>114300</xdr:colOff>
      <xdr:row>59</xdr:row>
      <xdr:rowOff>56932</xdr:rowOff>
    </xdr:to>
    <xdr:sp macro="" textlink="">
      <xdr:nvSpPr>
        <xdr:cNvPr id="811" name="楕円 810"/>
        <xdr:cNvSpPr/>
      </xdr:nvSpPr>
      <xdr:spPr>
        <a:xfrm>
          <a:off x="22110700" y="10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73564</xdr:rowOff>
    </xdr:from>
    <xdr:ext cx="469744" cy="259045"/>
    <xdr:sp macro="" textlink="">
      <xdr:nvSpPr>
        <xdr:cNvPr id="812" name="貸付金該当値テキスト"/>
        <xdr:cNvSpPr txBox="1"/>
      </xdr:nvSpPr>
      <xdr:spPr>
        <a:xfrm>
          <a:off x="22212300" y="1001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126292</xdr:rowOff>
    </xdr:from>
    <xdr:to>
      <xdr:col>112</xdr:col>
      <xdr:colOff>38100</xdr:colOff>
      <xdr:row>59</xdr:row>
      <xdr:rowOff>56442</xdr:rowOff>
    </xdr:to>
    <xdr:sp macro="" textlink="">
      <xdr:nvSpPr>
        <xdr:cNvPr id="813" name="楕円 812"/>
        <xdr:cNvSpPr/>
      </xdr:nvSpPr>
      <xdr:spPr>
        <a:xfrm>
          <a:off x="21272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47569</xdr:rowOff>
    </xdr:from>
    <xdr:ext cx="469744" cy="259045"/>
    <xdr:sp macro="" textlink="">
      <xdr:nvSpPr>
        <xdr:cNvPr id="814" name="テキスト ボックス 813"/>
        <xdr:cNvSpPr txBox="1"/>
      </xdr:nvSpPr>
      <xdr:spPr>
        <a:xfrm>
          <a:off x="21088428" y="1016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122668</xdr:rowOff>
    </xdr:from>
    <xdr:to>
      <xdr:col>107</xdr:col>
      <xdr:colOff>101600</xdr:colOff>
      <xdr:row>59</xdr:row>
      <xdr:rowOff>52818</xdr:rowOff>
    </xdr:to>
    <xdr:sp macro="" textlink="">
      <xdr:nvSpPr>
        <xdr:cNvPr id="815" name="楕円 814"/>
        <xdr:cNvSpPr/>
      </xdr:nvSpPr>
      <xdr:spPr>
        <a:xfrm>
          <a:off x="20383500" y="100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43945</xdr:rowOff>
    </xdr:from>
    <xdr:ext cx="469744" cy="259045"/>
    <xdr:sp macro="" textlink="">
      <xdr:nvSpPr>
        <xdr:cNvPr id="816" name="テキスト ボックス 815"/>
        <xdr:cNvSpPr txBox="1"/>
      </xdr:nvSpPr>
      <xdr:spPr>
        <a:xfrm>
          <a:off x="20199428" y="1015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121328</xdr:rowOff>
    </xdr:from>
    <xdr:to>
      <xdr:col>102</xdr:col>
      <xdr:colOff>165100</xdr:colOff>
      <xdr:row>59</xdr:row>
      <xdr:rowOff>51478</xdr:rowOff>
    </xdr:to>
    <xdr:sp macro="" textlink="">
      <xdr:nvSpPr>
        <xdr:cNvPr id="817" name="楕円 816"/>
        <xdr:cNvSpPr/>
      </xdr:nvSpPr>
      <xdr:spPr>
        <a:xfrm>
          <a:off x="19494500" y="100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42605</xdr:rowOff>
    </xdr:from>
    <xdr:ext cx="469744" cy="259045"/>
    <xdr:sp macro="" textlink="">
      <xdr:nvSpPr>
        <xdr:cNvPr id="818" name="テキスト ボックス 817"/>
        <xdr:cNvSpPr txBox="1"/>
      </xdr:nvSpPr>
      <xdr:spPr>
        <a:xfrm>
          <a:off x="19310428" y="101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120969</xdr:rowOff>
    </xdr:from>
    <xdr:to>
      <xdr:col>98</xdr:col>
      <xdr:colOff>38100</xdr:colOff>
      <xdr:row>59</xdr:row>
      <xdr:rowOff>51119</xdr:rowOff>
    </xdr:to>
    <xdr:sp macro="" textlink="">
      <xdr:nvSpPr>
        <xdr:cNvPr id="819" name="楕円 818"/>
        <xdr:cNvSpPr/>
      </xdr:nvSpPr>
      <xdr:spPr>
        <a:xfrm>
          <a:off x="18605500" y="100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42246</xdr:rowOff>
    </xdr:from>
    <xdr:ext cx="469744" cy="259045"/>
    <xdr:sp macro="" textlink="">
      <xdr:nvSpPr>
        <xdr:cNvPr id="820" name="テキスト ボックス 819"/>
        <xdr:cNvSpPr txBox="1"/>
      </xdr:nvSpPr>
      <xdr:spPr>
        <a:xfrm>
          <a:off x="18421428" y="10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63347</xdr:rowOff>
    </xdr:from>
    <xdr:to>
      <xdr:col>116</xdr:col>
      <xdr:colOff>63500</xdr:colOff>
      <xdr:row>76</xdr:row>
      <xdr:rowOff>5676</xdr:rowOff>
    </xdr:to>
    <xdr:cxnSp macro="">
      <xdr:nvCxnSpPr>
        <xdr:cNvPr id="852" name="直線コネクタ 851"/>
        <xdr:cNvCxnSpPr/>
      </xdr:nvCxnSpPr>
      <xdr:spPr>
        <a:xfrm flipV="1">
          <a:off x="21323300" y="12922097"/>
          <a:ext cx="838200" cy="1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160404</xdr:rowOff>
    </xdr:from>
    <xdr:to>
      <xdr:col>111</xdr:col>
      <xdr:colOff>177800</xdr:colOff>
      <xdr:row>76</xdr:row>
      <xdr:rowOff>5676</xdr:rowOff>
    </xdr:to>
    <xdr:cxnSp macro="">
      <xdr:nvCxnSpPr>
        <xdr:cNvPr id="855" name="直線コネクタ 854"/>
        <xdr:cNvCxnSpPr/>
      </xdr:nvCxnSpPr>
      <xdr:spPr>
        <a:xfrm>
          <a:off x="20434300" y="13019154"/>
          <a:ext cx="889000" cy="1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145839</xdr:rowOff>
    </xdr:from>
    <xdr:to>
      <xdr:col>107</xdr:col>
      <xdr:colOff>50800</xdr:colOff>
      <xdr:row>75</xdr:row>
      <xdr:rowOff>160404</xdr:rowOff>
    </xdr:to>
    <xdr:cxnSp macro="">
      <xdr:nvCxnSpPr>
        <xdr:cNvPr id="858" name="直線コネクタ 857"/>
        <xdr:cNvCxnSpPr/>
      </xdr:nvCxnSpPr>
      <xdr:spPr>
        <a:xfrm>
          <a:off x="19545300" y="1300458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145839</xdr:rowOff>
    </xdr:from>
    <xdr:to>
      <xdr:col>102</xdr:col>
      <xdr:colOff>114300</xdr:colOff>
      <xdr:row>76</xdr:row>
      <xdr:rowOff>38985</xdr:rowOff>
    </xdr:to>
    <xdr:cxnSp macro="">
      <xdr:nvCxnSpPr>
        <xdr:cNvPr id="861" name="直線コネクタ 860"/>
        <xdr:cNvCxnSpPr/>
      </xdr:nvCxnSpPr>
      <xdr:spPr>
        <a:xfrm flipV="1">
          <a:off x="18656300" y="13004589"/>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12547</xdr:rowOff>
    </xdr:from>
    <xdr:to>
      <xdr:col>116</xdr:col>
      <xdr:colOff>114300</xdr:colOff>
      <xdr:row>75</xdr:row>
      <xdr:rowOff>114147</xdr:rowOff>
    </xdr:to>
    <xdr:sp macro="" textlink="">
      <xdr:nvSpPr>
        <xdr:cNvPr id="871" name="楕円 870"/>
        <xdr:cNvSpPr/>
      </xdr:nvSpPr>
      <xdr:spPr>
        <a:xfrm>
          <a:off x="221107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162424</xdr:rowOff>
    </xdr:from>
    <xdr:ext cx="534377" cy="259045"/>
    <xdr:sp macro="" textlink="">
      <xdr:nvSpPr>
        <xdr:cNvPr id="872" name="繰出金該当値テキスト"/>
        <xdr:cNvSpPr txBox="1"/>
      </xdr:nvSpPr>
      <xdr:spPr>
        <a:xfrm>
          <a:off x="22212300" y="1284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126325</xdr:rowOff>
    </xdr:from>
    <xdr:to>
      <xdr:col>112</xdr:col>
      <xdr:colOff>38100</xdr:colOff>
      <xdr:row>76</xdr:row>
      <xdr:rowOff>56474</xdr:rowOff>
    </xdr:to>
    <xdr:sp macro="" textlink="">
      <xdr:nvSpPr>
        <xdr:cNvPr id="873" name="楕円 872"/>
        <xdr:cNvSpPr/>
      </xdr:nvSpPr>
      <xdr:spPr>
        <a:xfrm>
          <a:off x="21272500" y="129850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47603</xdr:rowOff>
    </xdr:from>
    <xdr:ext cx="534377" cy="259045"/>
    <xdr:sp macro="" textlink="">
      <xdr:nvSpPr>
        <xdr:cNvPr id="874" name="テキスト ボックス 873"/>
        <xdr:cNvSpPr txBox="1"/>
      </xdr:nvSpPr>
      <xdr:spPr>
        <a:xfrm>
          <a:off x="21056111" y="130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109605</xdr:rowOff>
    </xdr:from>
    <xdr:to>
      <xdr:col>107</xdr:col>
      <xdr:colOff>101600</xdr:colOff>
      <xdr:row>76</xdr:row>
      <xdr:rowOff>39756</xdr:rowOff>
    </xdr:to>
    <xdr:sp macro="" textlink="">
      <xdr:nvSpPr>
        <xdr:cNvPr id="875" name="楕円 874"/>
        <xdr:cNvSpPr/>
      </xdr:nvSpPr>
      <xdr:spPr>
        <a:xfrm>
          <a:off x="20383500" y="12968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30881</xdr:rowOff>
    </xdr:from>
    <xdr:ext cx="534377" cy="259045"/>
    <xdr:sp macro="" textlink="">
      <xdr:nvSpPr>
        <xdr:cNvPr id="876" name="テキスト ボックス 875"/>
        <xdr:cNvSpPr txBox="1"/>
      </xdr:nvSpPr>
      <xdr:spPr>
        <a:xfrm>
          <a:off x="20167111" y="130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95039</xdr:rowOff>
    </xdr:from>
    <xdr:to>
      <xdr:col>102</xdr:col>
      <xdr:colOff>165100</xdr:colOff>
      <xdr:row>76</xdr:row>
      <xdr:rowOff>25189</xdr:rowOff>
    </xdr:to>
    <xdr:sp macro="" textlink="">
      <xdr:nvSpPr>
        <xdr:cNvPr id="877" name="楕円 876"/>
        <xdr:cNvSpPr/>
      </xdr:nvSpPr>
      <xdr:spPr>
        <a:xfrm>
          <a:off x="19494500" y="129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16316</xdr:rowOff>
    </xdr:from>
    <xdr:ext cx="534377" cy="259045"/>
    <xdr:sp macro="" textlink="">
      <xdr:nvSpPr>
        <xdr:cNvPr id="878" name="テキスト ボックス 877"/>
        <xdr:cNvSpPr txBox="1"/>
      </xdr:nvSpPr>
      <xdr:spPr>
        <a:xfrm>
          <a:off x="19278111" y="130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159635</xdr:rowOff>
    </xdr:from>
    <xdr:to>
      <xdr:col>98</xdr:col>
      <xdr:colOff>38100</xdr:colOff>
      <xdr:row>76</xdr:row>
      <xdr:rowOff>89785</xdr:rowOff>
    </xdr:to>
    <xdr:sp macro="" textlink="">
      <xdr:nvSpPr>
        <xdr:cNvPr id="879" name="楕円 878"/>
        <xdr:cNvSpPr/>
      </xdr:nvSpPr>
      <xdr:spPr>
        <a:xfrm>
          <a:off x="18605500" y="1301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80912</xdr:rowOff>
    </xdr:from>
    <xdr:ext cx="534377" cy="259045"/>
    <xdr:sp macro="" textlink="">
      <xdr:nvSpPr>
        <xdr:cNvPr id="880" name="テキスト ボックス 879"/>
        <xdr:cNvSpPr txBox="1"/>
      </xdr:nvSpPr>
      <xdr:spPr>
        <a:xfrm>
          <a:off x="18389111" y="1311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３８，５４２円となっており、類似団体平均と比較して一人当たりコストが２，９２７円高い状況となっている。これは、ごみ処理事業や消防事業を一部事務組合で行っており、その負担金が大きいため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設備）は、住民一人当たり４８，７５３円となっており、類似団体平均と比較して一人当たりコストが２６，３９１円高い状況となっている。これは筑紫野市庁舎建設事業費の増加が主な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住民一人当たり４，４６１円となっており、類似団体平均と比較して一人当たりコストが３，０５３円高い状況となっている。これは平成３０年７月豪雨による災害復旧事業費の増加が主な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以外の項目については、総じて低い水準で推移しており、効率的な財政運営がなされていると考えられる。今後、高齢化の進展に伴う扶助費の増加や市内公共施設等の老朽化に伴う維持補修費の増加などが見込まれるが、財政計画（平成２８年度～令和元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103,853
103,277
87.73
36,319,875
35,171,132
889,248
18,923,766
27,675,943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18542</xdr:rowOff>
    </xdr:from>
    <xdr:to>
      <xdr:col>24</xdr:col>
      <xdr:colOff>63500</xdr:colOff>
      <xdr:row>36</xdr:row>
      <xdr:rowOff>68072</xdr:rowOff>
    </xdr:to>
    <xdr:cxnSp macro="">
      <xdr:nvCxnSpPr>
        <xdr:cNvPr id="61" name="直線コネクタ 60"/>
        <xdr:cNvCxnSpPr/>
      </xdr:nvCxnSpPr>
      <xdr:spPr>
        <a:xfrm>
          <a:off x="3797300" y="6190742"/>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138176</xdr:rowOff>
    </xdr:from>
    <xdr:to>
      <xdr:col>19</xdr:col>
      <xdr:colOff>177800</xdr:colOff>
      <xdr:row>36</xdr:row>
      <xdr:rowOff>18542</xdr:rowOff>
    </xdr:to>
    <xdr:cxnSp macro="">
      <xdr:nvCxnSpPr>
        <xdr:cNvPr id="64" name="直線コネクタ 63"/>
        <xdr:cNvCxnSpPr/>
      </xdr:nvCxnSpPr>
      <xdr:spPr>
        <a:xfrm>
          <a:off x="2908300" y="613892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133604</xdr:rowOff>
    </xdr:from>
    <xdr:to>
      <xdr:col>15</xdr:col>
      <xdr:colOff>50800</xdr:colOff>
      <xdr:row>35</xdr:row>
      <xdr:rowOff>138176</xdr:rowOff>
    </xdr:to>
    <xdr:cxnSp macro="">
      <xdr:nvCxnSpPr>
        <xdr:cNvPr id="67" name="直線コネクタ 66"/>
        <xdr:cNvCxnSpPr/>
      </xdr:nvCxnSpPr>
      <xdr:spPr>
        <a:xfrm>
          <a:off x="2019300" y="596290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133604</xdr:rowOff>
    </xdr:from>
    <xdr:to>
      <xdr:col>10</xdr:col>
      <xdr:colOff>114300</xdr:colOff>
      <xdr:row>35</xdr:row>
      <xdr:rowOff>79502</xdr:rowOff>
    </xdr:to>
    <xdr:cxnSp macro="">
      <xdr:nvCxnSpPr>
        <xdr:cNvPr id="70" name="直線コネクタ 69"/>
        <xdr:cNvCxnSpPr/>
      </xdr:nvCxnSpPr>
      <xdr:spPr>
        <a:xfrm flipV="1">
          <a:off x="1130300" y="5962904"/>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17272</xdr:rowOff>
    </xdr:from>
    <xdr:to>
      <xdr:col>24</xdr:col>
      <xdr:colOff>114300</xdr:colOff>
      <xdr:row>36</xdr:row>
      <xdr:rowOff>118872</xdr:rowOff>
    </xdr:to>
    <xdr:sp macro="" textlink="">
      <xdr:nvSpPr>
        <xdr:cNvPr id="80" name="楕円 79"/>
        <xdr:cNvSpPr/>
      </xdr:nvSpPr>
      <xdr:spPr>
        <a:xfrm>
          <a:off x="45847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167149</xdr:rowOff>
    </xdr:from>
    <xdr:ext cx="469744" cy="259045"/>
    <xdr:sp macro="" textlink="">
      <xdr:nvSpPr>
        <xdr:cNvPr id="81" name="議会費該当値テキスト"/>
        <xdr:cNvSpPr txBox="1"/>
      </xdr:nvSpPr>
      <xdr:spPr>
        <a:xfrm>
          <a:off x="46863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139192</xdr:rowOff>
    </xdr:from>
    <xdr:to>
      <xdr:col>20</xdr:col>
      <xdr:colOff>38100</xdr:colOff>
      <xdr:row>36</xdr:row>
      <xdr:rowOff>69342</xdr:rowOff>
    </xdr:to>
    <xdr:sp macro="" textlink="">
      <xdr:nvSpPr>
        <xdr:cNvPr id="82" name="楕円 81"/>
        <xdr:cNvSpPr/>
      </xdr:nvSpPr>
      <xdr:spPr>
        <a:xfrm>
          <a:off x="3746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85869</xdr:rowOff>
    </xdr:from>
    <xdr:ext cx="469744" cy="259045"/>
    <xdr:sp macro="" textlink="">
      <xdr:nvSpPr>
        <xdr:cNvPr id="83" name="テキスト ボックス 82"/>
        <xdr:cNvSpPr txBox="1"/>
      </xdr:nvSpPr>
      <xdr:spPr>
        <a:xfrm>
          <a:off x="3562428" y="59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87376</xdr:rowOff>
    </xdr:from>
    <xdr:to>
      <xdr:col>15</xdr:col>
      <xdr:colOff>101600</xdr:colOff>
      <xdr:row>36</xdr:row>
      <xdr:rowOff>17526</xdr:rowOff>
    </xdr:to>
    <xdr:sp macro="" textlink="">
      <xdr:nvSpPr>
        <xdr:cNvPr id="84" name="楕円 83"/>
        <xdr:cNvSpPr/>
      </xdr:nvSpPr>
      <xdr:spPr>
        <a:xfrm>
          <a:off x="2857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34053</xdr:rowOff>
    </xdr:from>
    <xdr:ext cx="469744" cy="259045"/>
    <xdr:sp macro="" textlink="">
      <xdr:nvSpPr>
        <xdr:cNvPr id="85" name="テキスト ボックス 84"/>
        <xdr:cNvSpPr txBox="1"/>
      </xdr:nvSpPr>
      <xdr:spPr>
        <a:xfrm>
          <a:off x="2673428"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82804</xdr:rowOff>
    </xdr:from>
    <xdr:to>
      <xdr:col>10</xdr:col>
      <xdr:colOff>165100</xdr:colOff>
      <xdr:row>35</xdr:row>
      <xdr:rowOff>12954</xdr:rowOff>
    </xdr:to>
    <xdr:sp macro="" textlink="">
      <xdr:nvSpPr>
        <xdr:cNvPr id="86" name="楕円 85"/>
        <xdr:cNvSpPr/>
      </xdr:nvSpPr>
      <xdr:spPr>
        <a:xfrm>
          <a:off x="1968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29481</xdr:rowOff>
    </xdr:from>
    <xdr:ext cx="469744" cy="259045"/>
    <xdr:sp macro="" textlink="">
      <xdr:nvSpPr>
        <xdr:cNvPr id="87" name="テキスト ボックス 86"/>
        <xdr:cNvSpPr txBox="1"/>
      </xdr:nvSpPr>
      <xdr:spPr>
        <a:xfrm>
          <a:off x="178442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28702</xdr:rowOff>
    </xdr:from>
    <xdr:to>
      <xdr:col>6</xdr:col>
      <xdr:colOff>38100</xdr:colOff>
      <xdr:row>35</xdr:row>
      <xdr:rowOff>130302</xdr:rowOff>
    </xdr:to>
    <xdr:sp macro="" textlink="">
      <xdr:nvSpPr>
        <xdr:cNvPr id="88" name="楕円 87"/>
        <xdr:cNvSpPr/>
      </xdr:nvSpPr>
      <xdr:spPr>
        <a:xfrm>
          <a:off x="1079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146829</xdr:rowOff>
    </xdr:from>
    <xdr:ext cx="469744" cy="259045"/>
    <xdr:sp macro="" textlink="">
      <xdr:nvSpPr>
        <xdr:cNvPr id="89" name="テキスト ボックス 88"/>
        <xdr:cNvSpPr txBox="1"/>
      </xdr:nvSpPr>
      <xdr:spPr>
        <a:xfrm>
          <a:off x="895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69617</xdr:rowOff>
    </xdr:from>
    <xdr:to>
      <xdr:col>24</xdr:col>
      <xdr:colOff>63500</xdr:colOff>
      <xdr:row>58</xdr:row>
      <xdr:rowOff>111350</xdr:rowOff>
    </xdr:to>
    <xdr:cxnSp macro="">
      <xdr:nvCxnSpPr>
        <xdr:cNvPr id="118" name="直線コネクタ 117"/>
        <xdr:cNvCxnSpPr/>
      </xdr:nvCxnSpPr>
      <xdr:spPr>
        <a:xfrm flipV="1">
          <a:off x="3797300" y="10013717"/>
          <a:ext cx="838200" cy="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37209</xdr:rowOff>
    </xdr:from>
    <xdr:ext cx="534377" cy="259045"/>
    <xdr:sp macro="" textlink="">
      <xdr:nvSpPr>
        <xdr:cNvPr id="119" name="総務費平均値テキスト"/>
        <xdr:cNvSpPr txBox="1"/>
      </xdr:nvSpPr>
      <xdr:spPr>
        <a:xfrm>
          <a:off x="4686300" y="9981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108903</xdr:rowOff>
    </xdr:from>
    <xdr:to>
      <xdr:col>19</xdr:col>
      <xdr:colOff>177800</xdr:colOff>
      <xdr:row>58</xdr:row>
      <xdr:rowOff>111350</xdr:rowOff>
    </xdr:to>
    <xdr:cxnSp macro="">
      <xdr:nvCxnSpPr>
        <xdr:cNvPr id="121" name="直線コネクタ 120"/>
        <xdr:cNvCxnSpPr/>
      </xdr:nvCxnSpPr>
      <xdr:spPr>
        <a:xfrm>
          <a:off x="2908300" y="10053003"/>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108903</xdr:rowOff>
    </xdr:from>
    <xdr:to>
      <xdr:col>15</xdr:col>
      <xdr:colOff>50800</xdr:colOff>
      <xdr:row>58</xdr:row>
      <xdr:rowOff>154904</xdr:rowOff>
    </xdr:to>
    <xdr:cxnSp macro="">
      <xdr:nvCxnSpPr>
        <xdr:cNvPr id="124" name="直線コネクタ 123"/>
        <xdr:cNvCxnSpPr/>
      </xdr:nvCxnSpPr>
      <xdr:spPr>
        <a:xfrm flipV="1">
          <a:off x="2019300" y="10053003"/>
          <a:ext cx="889000" cy="4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154904</xdr:rowOff>
    </xdr:from>
    <xdr:to>
      <xdr:col>10</xdr:col>
      <xdr:colOff>114300</xdr:colOff>
      <xdr:row>58</xdr:row>
      <xdr:rowOff>161390</xdr:rowOff>
    </xdr:to>
    <xdr:cxnSp macro="">
      <xdr:nvCxnSpPr>
        <xdr:cNvPr id="127" name="直線コネクタ 126"/>
        <xdr:cNvCxnSpPr/>
      </xdr:nvCxnSpPr>
      <xdr:spPr>
        <a:xfrm flipV="1">
          <a:off x="1130300" y="10099004"/>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18817</xdr:rowOff>
    </xdr:from>
    <xdr:to>
      <xdr:col>24</xdr:col>
      <xdr:colOff>114300</xdr:colOff>
      <xdr:row>58</xdr:row>
      <xdr:rowOff>120417</xdr:rowOff>
    </xdr:to>
    <xdr:sp macro="" textlink="">
      <xdr:nvSpPr>
        <xdr:cNvPr id="137" name="楕円 136"/>
        <xdr:cNvSpPr/>
      </xdr:nvSpPr>
      <xdr:spPr>
        <a:xfrm>
          <a:off x="4584700" y="9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149644</xdr:rowOff>
    </xdr:from>
    <xdr:ext cx="534377" cy="259045"/>
    <xdr:sp macro="" textlink="">
      <xdr:nvSpPr>
        <xdr:cNvPr id="138" name="総務費該当値テキスト"/>
        <xdr:cNvSpPr txBox="1"/>
      </xdr:nvSpPr>
      <xdr:spPr>
        <a:xfrm>
          <a:off x="4686300" y="975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60550</xdr:rowOff>
    </xdr:from>
    <xdr:to>
      <xdr:col>20</xdr:col>
      <xdr:colOff>38100</xdr:colOff>
      <xdr:row>58</xdr:row>
      <xdr:rowOff>162150</xdr:rowOff>
    </xdr:to>
    <xdr:sp macro="" textlink="">
      <xdr:nvSpPr>
        <xdr:cNvPr id="139" name="楕円 138"/>
        <xdr:cNvSpPr/>
      </xdr:nvSpPr>
      <xdr:spPr>
        <a:xfrm>
          <a:off x="3746500" y="100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7227</xdr:rowOff>
    </xdr:from>
    <xdr:ext cx="534377" cy="259045"/>
    <xdr:sp macro="" textlink="">
      <xdr:nvSpPr>
        <xdr:cNvPr id="140" name="テキスト ボックス 139"/>
        <xdr:cNvSpPr txBox="1"/>
      </xdr:nvSpPr>
      <xdr:spPr>
        <a:xfrm>
          <a:off x="3530111" y="97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58103</xdr:rowOff>
    </xdr:from>
    <xdr:to>
      <xdr:col>15</xdr:col>
      <xdr:colOff>101600</xdr:colOff>
      <xdr:row>58</xdr:row>
      <xdr:rowOff>159703</xdr:rowOff>
    </xdr:to>
    <xdr:sp macro="" textlink="">
      <xdr:nvSpPr>
        <xdr:cNvPr id="141" name="楕円 140"/>
        <xdr:cNvSpPr/>
      </xdr:nvSpPr>
      <xdr:spPr>
        <a:xfrm>
          <a:off x="2857500" y="10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4780</xdr:rowOff>
    </xdr:from>
    <xdr:ext cx="534377" cy="259045"/>
    <xdr:sp macro="" textlink="">
      <xdr:nvSpPr>
        <xdr:cNvPr id="142" name="テキスト ボックス 141"/>
        <xdr:cNvSpPr txBox="1"/>
      </xdr:nvSpPr>
      <xdr:spPr>
        <a:xfrm>
          <a:off x="2641111" y="97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104104</xdr:rowOff>
    </xdr:from>
    <xdr:to>
      <xdr:col>10</xdr:col>
      <xdr:colOff>165100</xdr:colOff>
      <xdr:row>59</xdr:row>
      <xdr:rowOff>34254</xdr:rowOff>
    </xdr:to>
    <xdr:sp macro="" textlink="">
      <xdr:nvSpPr>
        <xdr:cNvPr id="143" name="楕円 142"/>
        <xdr:cNvSpPr/>
      </xdr:nvSpPr>
      <xdr:spPr>
        <a:xfrm>
          <a:off x="1968500" y="100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25381</xdr:rowOff>
    </xdr:from>
    <xdr:ext cx="534377" cy="259045"/>
    <xdr:sp macro="" textlink="">
      <xdr:nvSpPr>
        <xdr:cNvPr id="144" name="テキスト ボックス 143"/>
        <xdr:cNvSpPr txBox="1"/>
      </xdr:nvSpPr>
      <xdr:spPr>
        <a:xfrm>
          <a:off x="1752111" y="10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110590</xdr:rowOff>
    </xdr:from>
    <xdr:to>
      <xdr:col>6</xdr:col>
      <xdr:colOff>38100</xdr:colOff>
      <xdr:row>59</xdr:row>
      <xdr:rowOff>40740</xdr:rowOff>
    </xdr:to>
    <xdr:sp macro="" textlink="">
      <xdr:nvSpPr>
        <xdr:cNvPr id="145" name="楕円 144"/>
        <xdr:cNvSpPr/>
      </xdr:nvSpPr>
      <xdr:spPr>
        <a:xfrm>
          <a:off x="1079500" y="100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31867</xdr:rowOff>
    </xdr:from>
    <xdr:ext cx="534377" cy="259045"/>
    <xdr:sp macro="" textlink="">
      <xdr:nvSpPr>
        <xdr:cNvPr id="146" name="テキスト ボックス 145"/>
        <xdr:cNvSpPr txBox="1"/>
      </xdr:nvSpPr>
      <xdr:spPr>
        <a:xfrm>
          <a:off x="863111" y="101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96690</xdr:rowOff>
    </xdr:from>
    <xdr:to>
      <xdr:col>24</xdr:col>
      <xdr:colOff>63500</xdr:colOff>
      <xdr:row>76</xdr:row>
      <xdr:rowOff>111669</xdr:rowOff>
    </xdr:to>
    <xdr:cxnSp macro="">
      <xdr:nvCxnSpPr>
        <xdr:cNvPr id="178" name="直線コネクタ 177"/>
        <xdr:cNvCxnSpPr/>
      </xdr:nvCxnSpPr>
      <xdr:spPr>
        <a:xfrm flipV="1">
          <a:off x="3797300" y="13126890"/>
          <a:ext cx="8382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111669</xdr:rowOff>
    </xdr:from>
    <xdr:to>
      <xdr:col>19</xdr:col>
      <xdr:colOff>177800</xdr:colOff>
      <xdr:row>77</xdr:row>
      <xdr:rowOff>15984</xdr:rowOff>
    </xdr:to>
    <xdr:cxnSp macro="">
      <xdr:nvCxnSpPr>
        <xdr:cNvPr id="181" name="直線コネクタ 180"/>
        <xdr:cNvCxnSpPr/>
      </xdr:nvCxnSpPr>
      <xdr:spPr>
        <a:xfrm flipV="1">
          <a:off x="2908300" y="13141869"/>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15984</xdr:rowOff>
    </xdr:from>
    <xdr:to>
      <xdr:col>15</xdr:col>
      <xdr:colOff>50800</xdr:colOff>
      <xdr:row>77</xdr:row>
      <xdr:rowOff>17182</xdr:rowOff>
    </xdr:to>
    <xdr:cxnSp macro="">
      <xdr:nvCxnSpPr>
        <xdr:cNvPr id="184" name="直線コネクタ 183"/>
        <xdr:cNvCxnSpPr/>
      </xdr:nvCxnSpPr>
      <xdr:spPr>
        <a:xfrm flipV="1">
          <a:off x="2019300" y="1321763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17182</xdr:rowOff>
    </xdr:from>
    <xdr:to>
      <xdr:col>10</xdr:col>
      <xdr:colOff>114300</xdr:colOff>
      <xdr:row>77</xdr:row>
      <xdr:rowOff>49425</xdr:rowOff>
    </xdr:to>
    <xdr:cxnSp macro="">
      <xdr:nvCxnSpPr>
        <xdr:cNvPr id="187" name="直線コネクタ 186"/>
        <xdr:cNvCxnSpPr/>
      </xdr:nvCxnSpPr>
      <xdr:spPr>
        <a:xfrm flipV="1">
          <a:off x="1130300" y="13218832"/>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45890</xdr:rowOff>
    </xdr:from>
    <xdr:to>
      <xdr:col>24</xdr:col>
      <xdr:colOff>114300</xdr:colOff>
      <xdr:row>76</xdr:row>
      <xdr:rowOff>147490</xdr:rowOff>
    </xdr:to>
    <xdr:sp macro="" textlink="">
      <xdr:nvSpPr>
        <xdr:cNvPr id="197" name="楕円 196"/>
        <xdr:cNvSpPr/>
      </xdr:nvSpPr>
      <xdr:spPr>
        <a:xfrm>
          <a:off x="4584700" y="130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24317</xdr:rowOff>
    </xdr:from>
    <xdr:ext cx="599010" cy="259045"/>
    <xdr:sp macro="" textlink="">
      <xdr:nvSpPr>
        <xdr:cNvPr id="198" name="民生費該当値テキスト"/>
        <xdr:cNvSpPr txBox="1"/>
      </xdr:nvSpPr>
      <xdr:spPr>
        <a:xfrm>
          <a:off x="4686300" y="1305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60869</xdr:rowOff>
    </xdr:from>
    <xdr:to>
      <xdr:col>20</xdr:col>
      <xdr:colOff>38100</xdr:colOff>
      <xdr:row>76</xdr:row>
      <xdr:rowOff>162469</xdr:rowOff>
    </xdr:to>
    <xdr:sp macro="" textlink="">
      <xdr:nvSpPr>
        <xdr:cNvPr id="199" name="楕円 198"/>
        <xdr:cNvSpPr/>
      </xdr:nvSpPr>
      <xdr:spPr>
        <a:xfrm>
          <a:off x="3746500" y="130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153596</xdr:rowOff>
    </xdr:from>
    <xdr:ext cx="599010" cy="259045"/>
    <xdr:sp macro="" textlink="">
      <xdr:nvSpPr>
        <xdr:cNvPr id="200" name="テキスト ボックス 199"/>
        <xdr:cNvSpPr txBox="1"/>
      </xdr:nvSpPr>
      <xdr:spPr>
        <a:xfrm>
          <a:off x="3497795" y="1318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136634</xdr:rowOff>
    </xdr:from>
    <xdr:to>
      <xdr:col>15</xdr:col>
      <xdr:colOff>101600</xdr:colOff>
      <xdr:row>77</xdr:row>
      <xdr:rowOff>66784</xdr:rowOff>
    </xdr:to>
    <xdr:sp macro="" textlink="">
      <xdr:nvSpPr>
        <xdr:cNvPr id="201" name="楕円 200"/>
        <xdr:cNvSpPr/>
      </xdr:nvSpPr>
      <xdr:spPr>
        <a:xfrm>
          <a:off x="2857500" y="131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57911</xdr:rowOff>
    </xdr:from>
    <xdr:ext cx="599010" cy="259045"/>
    <xdr:sp macro="" textlink="">
      <xdr:nvSpPr>
        <xdr:cNvPr id="202" name="テキスト ボックス 201"/>
        <xdr:cNvSpPr txBox="1"/>
      </xdr:nvSpPr>
      <xdr:spPr>
        <a:xfrm>
          <a:off x="2608795" y="1325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137832</xdr:rowOff>
    </xdr:from>
    <xdr:to>
      <xdr:col>10</xdr:col>
      <xdr:colOff>165100</xdr:colOff>
      <xdr:row>77</xdr:row>
      <xdr:rowOff>67982</xdr:rowOff>
    </xdr:to>
    <xdr:sp macro="" textlink="">
      <xdr:nvSpPr>
        <xdr:cNvPr id="203" name="楕円 202"/>
        <xdr:cNvSpPr/>
      </xdr:nvSpPr>
      <xdr:spPr>
        <a:xfrm>
          <a:off x="1968500" y="131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59109</xdr:rowOff>
    </xdr:from>
    <xdr:ext cx="599010" cy="259045"/>
    <xdr:sp macro="" textlink="">
      <xdr:nvSpPr>
        <xdr:cNvPr id="204" name="テキスト ボックス 203"/>
        <xdr:cNvSpPr txBox="1"/>
      </xdr:nvSpPr>
      <xdr:spPr>
        <a:xfrm>
          <a:off x="1719795" y="1326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170075</xdr:rowOff>
    </xdr:from>
    <xdr:to>
      <xdr:col>6</xdr:col>
      <xdr:colOff>38100</xdr:colOff>
      <xdr:row>77</xdr:row>
      <xdr:rowOff>100225</xdr:rowOff>
    </xdr:to>
    <xdr:sp macro="" textlink="">
      <xdr:nvSpPr>
        <xdr:cNvPr id="205" name="楕円 204"/>
        <xdr:cNvSpPr/>
      </xdr:nvSpPr>
      <xdr:spPr>
        <a:xfrm>
          <a:off x="1079500" y="132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91352</xdr:rowOff>
    </xdr:from>
    <xdr:ext cx="599010" cy="259045"/>
    <xdr:sp macro="" textlink="">
      <xdr:nvSpPr>
        <xdr:cNvPr id="206" name="テキスト ボックス 205"/>
        <xdr:cNvSpPr txBox="1"/>
      </xdr:nvSpPr>
      <xdr:spPr>
        <a:xfrm>
          <a:off x="830795" y="1329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34989</xdr:rowOff>
    </xdr:from>
    <xdr:to>
      <xdr:col>24</xdr:col>
      <xdr:colOff>63500</xdr:colOff>
      <xdr:row>97</xdr:row>
      <xdr:rowOff>49061</xdr:rowOff>
    </xdr:to>
    <xdr:cxnSp macro="">
      <xdr:nvCxnSpPr>
        <xdr:cNvPr id="235" name="直線コネクタ 234"/>
        <xdr:cNvCxnSpPr/>
      </xdr:nvCxnSpPr>
      <xdr:spPr>
        <a:xfrm flipV="1">
          <a:off x="3797300" y="16665639"/>
          <a:ext cx="8382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49061</xdr:rowOff>
    </xdr:from>
    <xdr:to>
      <xdr:col>19</xdr:col>
      <xdr:colOff>177800</xdr:colOff>
      <xdr:row>97</xdr:row>
      <xdr:rowOff>49758</xdr:rowOff>
    </xdr:to>
    <xdr:cxnSp macro="">
      <xdr:nvCxnSpPr>
        <xdr:cNvPr id="238" name="直線コネクタ 237"/>
        <xdr:cNvCxnSpPr/>
      </xdr:nvCxnSpPr>
      <xdr:spPr>
        <a:xfrm flipV="1">
          <a:off x="2908300" y="16679711"/>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47955</xdr:rowOff>
    </xdr:from>
    <xdr:to>
      <xdr:col>15</xdr:col>
      <xdr:colOff>50800</xdr:colOff>
      <xdr:row>97</xdr:row>
      <xdr:rowOff>49758</xdr:rowOff>
    </xdr:to>
    <xdr:cxnSp macro="">
      <xdr:nvCxnSpPr>
        <xdr:cNvPr id="241" name="直線コネクタ 240"/>
        <xdr:cNvCxnSpPr/>
      </xdr:nvCxnSpPr>
      <xdr:spPr>
        <a:xfrm>
          <a:off x="2019300" y="16678605"/>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47955</xdr:rowOff>
    </xdr:from>
    <xdr:to>
      <xdr:col>10</xdr:col>
      <xdr:colOff>114300</xdr:colOff>
      <xdr:row>97</xdr:row>
      <xdr:rowOff>48146</xdr:rowOff>
    </xdr:to>
    <xdr:cxnSp macro="">
      <xdr:nvCxnSpPr>
        <xdr:cNvPr id="244" name="直線コネクタ 243"/>
        <xdr:cNvCxnSpPr/>
      </xdr:nvCxnSpPr>
      <xdr:spPr>
        <a:xfrm flipV="1">
          <a:off x="1130300" y="1667860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155639</xdr:rowOff>
    </xdr:from>
    <xdr:to>
      <xdr:col>24</xdr:col>
      <xdr:colOff>114300</xdr:colOff>
      <xdr:row>97</xdr:row>
      <xdr:rowOff>85789</xdr:rowOff>
    </xdr:to>
    <xdr:sp macro="" textlink="">
      <xdr:nvSpPr>
        <xdr:cNvPr id="254" name="楕円 253"/>
        <xdr:cNvSpPr/>
      </xdr:nvSpPr>
      <xdr:spPr>
        <a:xfrm>
          <a:off x="4584700" y="166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134066</xdr:rowOff>
    </xdr:from>
    <xdr:ext cx="534377" cy="259045"/>
    <xdr:sp macro="" textlink="">
      <xdr:nvSpPr>
        <xdr:cNvPr id="255" name="衛生費該当値テキスト"/>
        <xdr:cNvSpPr txBox="1"/>
      </xdr:nvSpPr>
      <xdr:spPr>
        <a:xfrm>
          <a:off x="4686300" y="165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169711</xdr:rowOff>
    </xdr:from>
    <xdr:to>
      <xdr:col>20</xdr:col>
      <xdr:colOff>38100</xdr:colOff>
      <xdr:row>97</xdr:row>
      <xdr:rowOff>99861</xdr:rowOff>
    </xdr:to>
    <xdr:sp macro="" textlink="">
      <xdr:nvSpPr>
        <xdr:cNvPr id="256" name="楕円 255"/>
        <xdr:cNvSpPr/>
      </xdr:nvSpPr>
      <xdr:spPr>
        <a:xfrm>
          <a:off x="3746500" y="16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90988</xdr:rowOff>
    </xdr:from>
    <xdr:ext cx="534377" cy="259045"/>
    <xdr:sp macro="" textlink="">
      <xdr:nvSpPr>
        <xdr:cNvPr id="257" name="テキスト ボックス 256"/>
        <xdr:cNvSpPr txBox="1"/>
      </xdr:nvSpPr>
      <xdr:spPr>
        <a:xfrm>
          <a:off x="3530111" y="167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170408</xdr:rowOff>
    </xdr:from>
    <xdr:to>
      <xdr:col>15</xdr:col>
      <xdr:colOff>101600</xdr:colOff>
      <xdr:row>97</xdr:row>
      <xdr:rowOff>100558</xdr:rowOff>
    </xdr:to>
    <xdr:sp macro="" textlink="">
      <xdr:nvSpPr>
        <xdr:cNvPr id="258" name="楕円 257"/>
        <xdr:cNvSpPr/>
      </xdr:nvSpPr>
      <xdr:spPr>
        <a:xfrm>
          <a:off x="2857500" y="166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91685</xdr:rowOff>
    </xdr:from>
    <xdr:ext cx="534377" cy="259045"/>
    <xdr:sp macro="" textlink="">
      <xdr:nvSpPr>
        <xdr:cNvPr id="259" name="テキスト ボックス 258"/>
        <xdr:cNvSpPr txBox="1"/>
      </xdr:nvSpPr>
      <xdr:spPr>
        <a:xfrm>
          <a:off x="2641111" y="167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168605</xdr:rowOff>
    </xdr:from>
    <xdr:to>
      <xdr:col>10</xdr:col>
      <xdr:colOff>165100</xdr:colOff>
      <xdr:row>97</xdr:row>
      <xdr:rowOff>98755</xdr:rowOff>
    </xdr:to>
    <xdr:sp macro="" textlink="">
      <xdr:nvSpPr>
        <xdr:cNvPr id="260" name="楕円 259"/>
        <xdr:cNvSpPr/>
      </xdr:nvSpPr>
      <xdr:spPr>
        <a:xfrm>
          <a:off x="1968500" y="166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89882</xdr:rowOff>
    </xdr:from>
    <xdr:ext cx="534377" cy="259045"/>
    <xdr:sp macro="" textlink="">
      <xdr:nvSpPr>
        <xdr:cNvPr id="261" name="テキスト ボックス 260"/>
        <xdr:cNvSpPr txBox="1"/>
      </xdr:nvSpPr>
      <xdr:spPr>
        <a:xfrm>
          <a:off x="1752111" y="167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168796</xdr:rowOff>
    </xdr:from>
    <xdr:to>
      <xdr:col>6</xdr:col>
      <xdr:colOff>38100</xdr:colOff>
      <xdr:row>97</xdr:row>
      <xdr:rowOff>98946</xdr:rowOff>
    </xdr:to>
    <xdr:sp macro="" textlink="">
      <xdr:nvSpPr>
        <xdr:cNvPr id="262" name="楕円 261"/>
        <xdr:cNvSpPr/>
      </xdr:nvSpPr>
      <xdr:spPr>
        <a:xfrm>
          <a:off x="1079500" y="166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90073</xdr:rowOff>
    </xdr:from>
    <xdr:ext cx="534377" cy="259045"/>
    <xdr:sp macro="" textlink="">
      <xdr:nvSpPr>
        <xdr:cNvPr id="263" name="テキスト ボックス 262"/>
        <xdr:cNvSpPr txBox="1"/>
      </xdr:nvSpPr>
      <xdr:spPr>
        <a:xfrm>
          <a:off x="863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11684</xdr:rowOff>
    </xdr:from>
    <xdr:to>
      <xdr:col>55</xdr:col>
      <xdr:colOff>0</xdr:colOff>
      <xdr:row>34</xdr:row>
      <xdr:rowOff>12598</xdr:rowOff>
    </xdr:to>
    <xdr:cxnSp macro="">
      <xdr:nvCxnSpPr>
        <xdr:cNvPr id="290" name="直線コネクタ 289"/>
        <xdr:cNvCxnSpPr/>
      </xdr:nvCxnSpPr>
      <xdr:spPr>
        <a:xfrm>
          <a:off x="9639300" y="584098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30294</xdr:rowOff>
    </xdr:from>
    <xdr:ext cx="378565" cy="259045"/>
    <xdr:sp macro="" textlink="">
      <xdr:nvSpPr>
        <xdr:cNvPr id="291" name="労働費平均値テキスト"/>
        <xdr:cNvSpPr txBox="1"/>
      </xdr:nvSpPr>
      <xdr:spPr>
        <a:xfrm>
          <a:off x="10528300" y="6202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135128</xdr:rowOff>
    </xdr:from>
    <xdr:to>
      <xdr:col>50</xdr:col>
      <xdr:colOff>114300</xdr:colOff>
      <xdr:row>34</xdr:row>
      <xdr:rowOff>11684</xdr:rowOff>
    </xdr:to>
    <xdr:cxnSp macro="">
      <xdr:nvCxnSpPr>
        <xdr:cNvPr id="293" name="直線コネクタ 292"/>
        <xdr:cNvCxnSpPr/>
      </xdr:nvCxnSpPr>
      <xdr:spPr>
        <a:xfrm>
          <a:off x="8750300" y="57929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89273</xdr:rowOff>
    </xdr:from>
    <xdr:ext cx="378565" cy="259045"/>
    <xdr:sp macro="" textlink="">
      <xdr:nvSpPr>
        <xdr:cNvPr id="295" name="テキスト ボックス 294"/>
        <xdr:cNvSpPr txBox="1"/>
      </xdr:nvSpPr>
      <xdr:spPr>
        <a:xfrm>
          <a:off x="9450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135128</xdr:rowOff>
    </xdr:from>
    <xdr:to>
      <xdr:col>45</xdr:col>
      <xdr:colOff>177800</xdr:colOff>
      <xdr:row>33</xdr:row>
      <xdr:rowOff>143815</xdr:rowOff>
    </xdr:to>
    <xdr:cxnSp macro="">
      <xdr:nvCxnSpPr>
        <xdr:cNvPr id="296" name="直線コネクタ 295"/>
        <xdr:cNvCxnSpPr/>
      </xdr:nvCxnSpPr>
      <xdr:spPr>
        <a:xfrm flipV="1">
          <a:off x="7861300" y="579297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111675</xdr:rowOff>
    </xdr:from>
    <xdr:ext cx="378565" cy="259045"/>
    <xdr:sp macro="" textlink="">
      <xdr:nvSpPr>
        <xdr:cNvPr id="298" name="テキスト ボックス 297"/>
        <xdr:cNvSpPr txBox="1"/>
      </xdr:nvSpPr>
      <xdr:spPr>
        <a:xfrm>
          <a:off x="8561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78892</xdr:rowOff>
    </xdr:from>
    <xdr:to>
      <xdr:col>41</xdr:col>
      <xdr:colOff>50800</xdr:colOff>
      <xdr:row>33</xdr:row>
      <xdr:rowOff>143815</xdr:rowOff>
    </xdr:to>
    <xdr:cxnSp macro="">
      <xdr:nvCxnSpPr>
        <xdr:cNvPr id="299" name="直線コネクタ 298"/>
        <xdr:cNvCxnSpPr/>
      </xdr:nvCxnSpPr>
      <xdr:spPr>
        <a:xfrm>
          <a:off x="6972300" y="5393842"/>
          <a:ext cx="889000" cy="4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80129</xdr:rowOff>
    </xdr:from>
    <xdr:ext cx="378565" cy="259045"/>
    <xdr:sp macro="" textlink="">
      <xdr:nvSpPr>
        <xdr:cNvPr id="301" name="テキスト ボックス 300"/>
        <xdr:cNvSpPr txBox="1"/>
      </xdr:nvSpPr>
      <xdr:spPr>
        <a:xfrm>
          <a:off x="7672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70070</xdr:rowOff>
    </xdr:from>
    <xdr:ext cx="469744" cy="259045"/>
    <xdr:sp macro="" textlink="">
      <xdr:nvSpPr>
        <xdr:cNvPr id="303" name="テキスト ボックス 302"/>
        <xdr:cNvSpPr txBox="1"/>
      </xdr:nvSpPr>
      <xdr:spPr>
        <a:xfrm>
          <a:off x="6737428" y="58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133248</xdr:rowOff>
    </xdr:from>
    <xdr:to>
      <xdr:col>55</xdr:col>
      <xdr:colOff>50800</xdr:colOff>
      <xdr:row>34</xdr:row>
      <xdr:rowOff>63398</xdr:rowOff>
    </xdr:to>
    <xdr:sp macro="" textlink="">
      <xdr:nvSpPr>
        <xdr:cNvPr id="309" name="楕円 308"/>
        <xdr:cNvSpPr/>
      </xdr:nvSpPr>
      <xdr:spPr>
        <a:xfrm>
          <a:off x="10426700" y="5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156125</xdr:rowOff>
    </xdr:from>
    <xdr:ext cx="469744" cy="259045"/>
    <xdr:sp macro="" textlink="">
      <xdr:nvSpPr>
        <xdr:cNvPr id="310" name="労働費該当値テキスト"/>
        <xdr:cNvSpPr txBox="1"/>
      </xdr:nvSpPr>
      <xdr:spPr>
        <a:xfrm>
          <a:off x="10528300" y="56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132334</xdr:rowOff>
    </xdr:from>
    <xdr:to>
      <xdr:col>50</xdr:col>
      <xdr:colOff>165100</xdr:colOff>
      <xdr:row>34</xdr:row>
      <xdr:rowOff>62484</xdr:rowOff>
    </xdr:to>
    <xdr:sp macro="" textlink="">
      <xdr:nvSpPr>
        <xdr:cNvPr id="311" name="楕円 310"/>
        <xdr:cNvSpPr/>
      </xdr:nvSpPr>
      <xdr:spPr>
        <a:xfrm>
          <a:off x="9588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79011</xdr:rowOff>
    </xdr:from>
    <xdr:ext cx="469744" cy="259045"/>
    <xdr:sp macro="" textlink="">
      <xdr:nvSpPr>
        <xdr:cNvPr id="312" name="テキスト ボックス 311"/>
        <xdr:cNvSpPr txBox="1"/>
      </xdr:nvSpPr>
      <xdr:spPr>
        <a:xfrm>
          <a:off x="940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84328</xdr:rowOff>
    </xdr:from>
    <xdr:to>
      <xdr:col>46</xdr:col>
      <xdr:colOff>38100</xdr:colOff>
      <xdr:row>34</xdr:row>
      <xdr:rowOff>14478</xdr:rowOff>
    </xdr:to>
    <xdr:sp macro="" textlink="">
      <xdr:nvSpPr>
        <xdr:cNvPr id="313" name="楕円 312"/>
        <xdr:cNvSpPr/>
      </xdr:nvSpPr>
      <xdr:spPr>
        <a:xfrm>
          <a:off x="8699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31005</xdr:rowOff>
    </xdr:from>
    <xdr:ext cx="469744" cy="259045"/>
    <xdr:sp macro="" textlink="">
      <xdr:nvSpPr>
        <xdr:cNvPr id="314" name="テキスト ボックス 313"/>
        <xdr:cNvSpPr txBox="1"/>
      </xdr:nvSpPr>
      <xdr:spPr>
        <a:xfrm>
          <a:off x="8515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93015</xdr:rowOff>
    </xdr:from>
    <xdr:to>
      <xdr:col>41</xdr:col>
      <xdr:colOff>101600</xdr:colOff>
      <xdr:row>34</xdr:row>
      <xdr:rowOff>23165</xdr:rowOff>
    </xdr:to>
    <xdr:sp macro="" textlink="">
      <xdr:nvSpPr>
        <xdr:cNvPr id="315" name="楕円 314"/>
        <xdr:cNvSpPr/>
      </xdr:nvSpPr>
      <xdr:spPr>
        <a:xfrm>
          <a:off x="7810500" y="57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39692</xdr:rowOff>
    </xdr:from>
    <xdr:ext cx="469744" cy="259045"/>
    <xdr:sp macro="" textlink="">
      <xdr:nvSpPr>
        <xdr:cNvPr id="316" name="テキスト ボックス 315"/>
        <xdr:cNvSpPr txBox="1"/>
      </xdr:nvSpPr>
      <xdr:spPr>
        <a:xfrm>
          <a:off x="7626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28092</xdr:rowOff>
    </xdr:from>
    <xdr:to>
      <xdr:col>36</xdr:col>
      <xdr:colOff>165100</xdr:colOff>
      <xdr:row>31</xdr:row>
      <xdr:rowOff>129692</xdr:rowOff>
    </xdr:to>
    <xdr:sp macro="" textlink="">
      <xdr:nvSpPr>
        <xdr:cNvPr id="317" name="楕円 316"/>
        <xdr:cNvSpPr/>
      </xdr:nvSpPr>
      <xdr:spPr>
        <a:xfrm>
          <a:off x="6921500" y="53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146219</xdr:rowOff>
    </xdr:from>
    <xdr:ext cx="469744" cy="259045"/>
    <xdr:sp macro="" textlink="">
      <xdr:nvSpPr>
        <xdr:cNvPr id="318" name="テキスト ボックス 317"/>
        <xdr:cNvSpPr txBox="1"/>
      </xdr:nvSpPr>
      <xdr:spPr>
        <a:xfrm>
          <a:off x="6737428" y="51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89865</xdr:rowOff>
    </xdr:from>
    <xdr:to>
      <xdr:col>55</xdr:col>
      <xdr:colOff>0</xdr:colOff>
      <xdr:row>57</xdr:row>
      <xdr:rowOff>114646</xdr:rowOff>
    </xdr:to>
    <xdr:cxnSp macro="">
      <xdr:nvCxnSpPr>
        <xdr:cNvPr id="345" name="直線コネクタ 344"/>
        <xdr:cNvCxnSpPr/>
      </xdr:nvCxnSpPr>
      <xdr:spPr>
        <a:xfrm flipV="1">
          <a:off x="9639300" y="9862515"/>
          <a:ext cx="8382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100655</xdr:rowOff>
    </xdr:from>
    <xdr:to>
      <xdr:col>50</xdr:col>
      <xdr:colOff>114300</xdr:colOff>
      <xdr:row>57</xdr:row>
      <xdr:rowOff>114646</xdr:rowOff>
    </xdr:to>
    <xdr:cxnSp macro="">
      <xdr:nvCxnSpPr>
        <xdr:cNvPr id="348" name="直線コネクタ 347"/>
        <xdr:cNvCxnSpPr/>
      </xdr:nvCxnSpPr>
      <xdr:spPr>
        <a:xfrm>
          <a:off x="8750300" y="9873305"/>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100655</xdr:rowOff>
    </xdr:from>
    <xdr:to>
      <xdr:col>45</xdr:col>
      <xdr:colOff>177800</xdr:colOff>
      <xdr:row>57</xdr:row>
      <xdr:rowOff>101250</xdr:rowOff>
    </xdr:to>
    <xdr:cxnSp macro="">
      <xdr:nvCxnSpPr>
        <xdr:cNvPr id="351" name="直線コネクタ 350"/>
        <xdr:cNvCxnSpPr/>
      </xdr:nvCxnSpPr>
      <xdr:spPr>
        <a:xfrm flipV="1">
          <a:off x="7861300" y="98733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101250</xdr:rowOff>
    </xdr:from>
    <xdr:to>
      <xdr:col>41</xdr:col>
      <xdr:colOff>50800</xdr:colOff>
      <xdr:row>57</xdr:row>
      <xdr:rowOff>118623</xdr:rowOff>
    </xdr:to>
    <xdr:cxnSp macro="">
      <xdr:nvCxnSpPr>
        <xdr:cNvPr id="354" name="直線コネクタ 353"/>
        <xdr:cNvCxnSpPr/>
      </xdr:nvCxnSpPr>
      <xdr:spPr>
        <a:xfrm flipV="1">
          <a:off x="6972300" y="9873900"/>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39065</xdr:rowOff>
    </xdr:from>
    <xdr:to>
      <xdr:col>55</xdr:col>
      <xdr:colOff>50800</xdr:colOff>
      <xdr:row>57</xdr:row>
      <xdr:rowOff>140665</xdr:rowOff>
    </xdr:to>
    <xdr:sp macro="" textlink="">
      <xdr:nvSpPr>
        <xdr:cNvPr id="364" name="楕円 363"/>
        <xdr:cNvSpPr/>
      </xdr:nvSpPr>
      <xdr:spPr>
        <a:xfrm>
          <a:off x="104267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61942</xdr:rowOff>
    </xdr:from>
    <xdr:ext cx="469744" cy="259045"/>
    <xdr:sp macro="" textlink="">
      <xdr:nvSpPr>
        <xdr:cNvPr id="365" name="農林水産業費該当値テキスト"/>
        <xdr:cNvSpPr txBox="1"/>
      </xdr:nvSpPr>
      <xdr:spPr>
        <a:xfrm>
          <a:off x="10528300" y="966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63846</xdr:rowOff>
    </xdr:from>
    <xdr:to>
      <xdr:col>50</xdr:col>
      <xdr:colOff>165100</xdr:colOff>
      <xdr:row>57</xdr:row>
      <xdr:rowOff>165446</xdr:rowOff>
    </xdr:to>
    <xdr:sp macro="" textlink="">
      <xdr:nvSpPr>
        <xdr:cNvPr id="366" name="楕円 365"/>
        <xdr:cNvSpPr/>
      </xdr:nvSpPr>
      <xdr:spPr>
        <a:xfrm>
          <a:off x="9588500" y="98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156573</xdr:rowOff>
    </xdr:from>
    <xdr:ext cx="469744" cy="259045"/>
    <xdr:sp macro="" textlink="">
      <xdr:nvSpPr>
        <xdr:cNvPr id="367" name="テキスト ボックス 366"/>
        <xdr:cNvSpPr txBox="1"/>
      </xdr:nvSpPr>
      <xdr:spPr>
        <a:xfrm>
          <a:off x="9404428" y="992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49855</xdr:rowOff>
    </xdr:from>
    <xdr:to>
      <xdr:col>46</xdr:col>
      <xdr:colOff>38100</xdr:colOff>
      <xdr:row>57</xdr:row>
      <xdr:rowOff>151455</xdr:rowOff>
    </xdr:to>
    <xdr:sp macro="" textlink="">
      <xdr:nvSpPr>
        <xdr:cNvPr id="368" name="楕円 367"/>
        <xdr:cNvSpPr/>
      </xdr:nvSpPr>
      <xdr:spPr>
        <a:xfrm>
          <a:off x="8699500" y="98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167982</xdr:rowOff>
    </xdr:from>
    <xdr:ext cx="469744" cy="259045"/>
    <xdr:sp macro="" textlink="">
      <xdr:nvSpPr>
        <xdr:cNvPr id="369" name="テキスト ボックス 368"/>
        <xdr:cNvSpPr txBox="1"/>
      </xdr:nvSpPr>
      <xdr:spPr>
        <a:xfrm>
          <a:off x="8515428" y="95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50450</xdr:rowOff>
    </xdr:from>
    <xdr:to>
      <xdr:col>41</xdr:col>
      <xdr:colOff>101600</xdr:colOff>
      <xdr:row>57</xdr:row>
      <xdr:rowOff>152050</xdr:rowOff>
    </xdr:to>
    <xdr:sp macro="" textlink="">
      <xdr:nvSpPr>
        <xdr:cNvPr id="370" name="楕円 369"/>
        <xdr:cNvSpPr/>
      </xdr:nvSpPr>
      <xdr:spPr>
        <a:xfrm>
          <a:off x="7810500" y="98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168577</xdr:rowOff>
    </xdr:from>
    <xdr:ext cx="469744" cy="259045"/>
    <xdr:sp macro="" textlink="">
      <xdr:nvSpPr>
        <xdr:cNvPr id="371" name="テキスト ボックス 370"/>
        <xdr:cNvSpPr txBox="1"/>
      </xdr:nvSpPr>
      <xdr:spPr>
        <a:xfrm>
          <a:off x="7626428" y="95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67823</xdr:rowOff>
    </xdr:from>
    <xdr:to>
      <xdr:col>36</xdr:col>
      <xdr:colOff>165100</xdr:colOff>
      <xdr:row>57</xdr:row>
      <xdr:rowOff>169423</xdr:rowOff>
    </xdr:to>
    <xdr:sp macro="" textlink="">
      <xdr:nvSpPr>
        <xdr:cNvPr id="372" name="楕円 371"/>
        <xdr:cNvSpPr/>
      </xdr:nvSpPr>
      <xdr:spPr>
        <a:xfrm>
          <a:off x="6921500" y="98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160550</xdr:rowOff>
    </xdr:from>
    <xdr:ext cx="469744" cy="259045"/>
    <xdr:sp macro="" textlink="">
      <xdr:nvSpPr>
        <xdr:cNvPr id="373" name="テキスト ボックス 372"/>
        <xdr:cNvSpPr txBox="1"/>
      </xdr:nvSpPr>
      <xdr:spPr>
        <a:xfrm>
          <a:off x="6737428" y="993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142574</xdr:rowOff>
    </xdr:from>
    <xdr:to>
      <xdr:col>55</xdr:col>
      <xdr:colOff>0</xdr:colOff>
      <xdr:row>78</xdr:row>
      <xdr:rowOff>143945</xdr:rowOff>
    </xdr:to>
    <xdr:cxnSp macro="">
      <xdr:nvCxnSpPr>
        <xdr:cNvPr id="404" name="直線コネクタ 403"/>
        <xdr:cNvCxnSpPr/>
      </xdr:nvCxnSpPr>
      <xdr:spPr>
        <a:xfrm flipV="1">
          <a:off x="9639300" y="13515674"/>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142215</xdr:rowOff>
    </xdr:from>
    <xdr:to>
      <xdr:col>50</xdr:col>
      <xdr:colOff>114300</xdr:colOff>
      <xdr:row>78</xdr:row>
      <xdr:rowOff>143945</xdr:rowOff>
    </xdr:to>
    <xdr:cxnSp macro="">
      <xdr:nvCxnSpPr>
        <xdr:cNvPr id="407" name="直線コネクタ 406"/>
        <xdr:cNvCxnSpPr/>
      </xdr:nvCxnSpPr>
      <xdr:spPr>
        <a:xfrm>
          <a:off x="8750300" y="13515315"/>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124840</xdr:rowOff>
    </xdr:from>
    <xdr:to>
      <xdr:col>45</xdr:col>
      <xdr:colOff>177800</xdr:colOff>
      <xdr:row>78</xdr:row>
      <xdr:rowOff>142215</xdr:rowOff>
    </xdr:to>
    <xdr:cxnSp macro="">
      <xdr:nvCxnSpPr>
        <xdr:cNvPr id="410" name="直線コネクタ 409"/>
        <xdr:cNvCxnSpPr/>
      </xdr:nvCxnSpPr>
      <xdr:spPr>
        <a:xfrm>
          <a:off x="7861300" y="13497940"/>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124840</xdr:rowOff>
    </xdr:from>
    <xdr:to>
      <xdr:col>41</xdr:col>
      <xdr:colOff>50800</xdr:colOff>
      <xdr:row>78</xdr:row>
      <xdr:rowOff>133724</xdr:rowOff>
    </xdr:to>
    <xdr:cxnSp macro="">
      <xdr:nvCxnSpPr>
        <xdr:cNvPr id="413" name="直線コネクタ 412"/>
        <xdr:cNvCxnSpPr/>
      </xdr:nvCxnSpPr>
      <xdr:spPr>
        <a:xfrm flipV="1">
          <a:off x="6972300" y="13497940"/>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91774</xdr:rowOff>
    </xdr:from>
    <xdr:to>
      <xdr:col>55</xdr:col>
      <xdr:colOff>50800</xdr:colOff>
      <xdr:row>79</xdr:row>
      <xdr:rowOff>21924</xdr:rowOff>
    </xdr:to>
    <xdr:sp macro="" textlink="">
      <xdr:nvSpPr>
        <xdr:cNvPr id="423" name="楕円 422"/>
        <xdr:cNvSpPr/>
      </xdr:nvSpPr>
      <xdr:spPr>
        <a:xfrm>
          <a:off x="10426700" y="134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6701</xdr:rowOff>
    </xdr:from>
    <xdr:ext cx="469744" cy="259045"/>
    <xdr:sp macro="" textlink="">
      <xdr:nvSpPr>
        <xdr:cNvPr id="424" name="商工費該当値テキスト"/>
        <xdr:cNvSpPr txBox="1"/>
      </xdr:nvSpPr>
      <xdr:spPr>
        <a:xfrm>
          <a:off x="10528300" y="1337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93145</xdr:rowOff>
    </xdr:from>
    <xdr:to>
      <xdr:col>50</xdr:col>
      <xdr:colOff>165100</xdr:colOff>
      <xdr:row>79</xdr:row>
      <xdr:rowOff>23295</xdr:rowOff>
    </xdr:to>
    <xdr:sp macro="" textlink="">
      <xdr:nvSpPr>
        <xdr:cNvPr id="425" name="楕円 424"/>
        <xdr:cNvSpPr/>
      </xdr:nvSpPr>
      <xdr:spPr>
        <a:xfrm>
          <a:off x="9588500" y="134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14422</xdr:rowOff>
    </xdr:from>
    <xdr:ext cx="469744" cy="259045"/>
    <xdr:sp macro="" textlink="">
      <xdr:nvSpPr>
        <xdr:cNvPr id="426" name="テキスト ボックス 425"/>
        <xdr:cNvSpPr txBox="1"/>
      </xdr:nvSpPr>
      <xdr:spPr>
        <a:xfrm>
          <a:off x="9404428" y="135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91415</xdr:rowOff>
    </xdr:from>
    <xdr:to>
      <xdr:col>46</xdr:col>
      <xdr:colOff>38100</xdr:colOff>
      <xdr:row>79</xdr:row>
      <xdr:rowOff>21565</xdr:rowOff>
    </xdr:to>
    <xdr:sp macro="" textlink="">
      <xdr:nvSpPr>
        <xdr:cNvPr id="427" name="楕円 426"/>
        <xdr:cNvSpPr/>
      </xdr:nvSpPr>
      <xdr:spPr>
        <a:xfrm>
          <a:off x="8699500" y="134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12692</xdr:rowOff>
    </xdr:from>
    <xdr:ext cx="469744" cy="259045"/>
    <xdr:sp macro="" textlink="">
      <xdr:nvSpPr>
        <xdr:cNvPr id="428" name="テキスト ボックス 427"/>
        <xdr:cNvSpPr txBox="1"/>
      </xdr:nvSpPr>
      <xdr:spPr>
        <a:xfrm>
          <a:off x="8515428"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74040</xdr:rowOff>
    </xdr:from>
    <xdr:to>
      <xdr:col>41</xdr:col>
      <xdr:colOff>101600</xdr:colOff>
      <xdr:row>79</xdr:row>
      <xdr:rowOff>4190</xdr:rowOff>
    </xdr:to>
    <xdr:sp macro="" textlink="">
      <xdr:nvSpPr>
        <xdr:cNvPr id="429" name="楕円 428"/>
        <xdr:cNvSpPr/>
      </xdr:nvSpPr>
      <xdr:spPr>
        <a:xfrm>
          <a:off x="7810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166767</xdr:rowOff>
    </xdr:from>
    <xdr:ext cx="469744" cy="259045"/>
    <xdr:sp macro="" textlink="">
      <xdr:nvSpPr>
        <xdr:cNvPr id="430" name="テキスト ボックス 429"/>
        <xdr:cNvSpPr txBox="1"/>
      </xdr:nvSpPr>
      <xdr:spPr>
        <a:xfrm>
          <a:off x="7626428" y="135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82924</xdr:rowOff>
    </xdr:from>
    <xdr:to>
      <xdr:col>36</xdr:col>
      <xdr:colOff>165100</xdr:colOff>
      <xdr:row>79</xdr:row>
      <xdr:rowOff>13074</xdr:rowOff>
    </xdr:to>
    <xdr:sp macro="" textlink="">
      <xdr:nvSpPr>
        <xdr:cNvPr id="431" name="楕円 430"/>
        <xdr:cNvSpPr/>
      </xdr:nvSpPr>
      <xdr:spPr>
        <a:xfrm>
          <a:off x="6921500" y="134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4201</xdr:rowOff>
    </xdr:from>
    <xdr:ext cx="469744" cy="259045"/>
    <xdr:sp macro="" textlink="">
      <xdr:nvSpPr>
        <xdr:cNvPr id="432" name="テキスト ボックス 431"/>
        <xdr:cNvSpPr txBox="1"/>
      </xdr:nvSpPr>
      <xdr:spPr>
        <a:xfrm>
          <a:off x="6737428" y="135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52234</xdr:rowOff>
    </xdr:from>
    <xdr:to>
      <xdr:col>55</xdr:col>
      <xdr:colOff>0</xdr:colOff>
      <xdr:row>98</xdr:row>
      <xdr:rowOff>57981</xdr:rowOff>
    </xdr:to>
    <xdr:cxnSp macro="">
      <xdr:nvCxnSpPr>
        <xdr:cNvPr id="463" name="直線コネクタ 462"/>
        <xdr:cNvCxnSpPr/>
      </xdr:nvCxnSpPr>
      <xdr:spPr>
        <a:xfrm>
          <a:off x="9639300" y="16854334"/>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121281</xdr:rowOff>
    </xdr:from>
    <xdr:to>
      <xdr:col>50</xdr:col>
      <xdr:colOff>114300</xdr:colOff>
      <xdr:row>98</xdr:row>
      <xdr:rowOff>52234</xdr:rowOff>
    </xdr:to>
    <xdr:cxnSp macro="">
      <xdr:nvCxnSpPr>
        <xdr:cNvPr id="466" name="直線コネクタ 465"/>
        <xdr:cNvCxnSpPr/>
      </xdr:nvCxnSpPr>
      <xdr:spPr>
        <a:xfrm>
          <a:off x="8750300" y="16751931"/>
          <a:ext cx="889000" cy="10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121281</xdr:rowOff>
    </xdr:from>
    <xdr:to>
      <xdr:col>45</xdr:col>
      <xdr:colOff>177800</xdr:colOff>
      <xdr:row>97</xdr:row>
      <xdr:rowOff>158336</xdr:rowOff>
    </xdr:to>
    <xdr:cxnSp macro="">
      <xdr:nvCxnSpPr>
        <xdr:cNvPr id="469" name="直線コネクタ 468"/>
        <xdr:cNvCxnSpPr/>
      </xdr:nvCxnSpPr>
      <xdr:spPr>
        <a:xfrm flipV="1">
          <a:off x="7861300" y="16751931"/>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77248</xdr:rowOff>
    </xdr:from>
    <xdr:to>
      <xdr:col>41</xdr:col>
      <xdr:colOff>50800</xdr:colOff>
      <xdr:row>97</xdr:row>
      <xdr:rowOff>158336</xdr:rowOff>
    </xdr:to>
    <xdr:cxnSp macro="">
      <xdr:nvCxnSpPr>
        <xdr:cNvPr id="472" name="直線コネクタ 471"/>
        <xdr:cNvCxnSpPr/>
      </xdr:nvCxnSpPr>
      <xdr:spPr>
        <a:xfrm>
          <a:off x="6972300" y="16707898"/>
          <a:ext cx="889000" cy="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7181</xdr:rowOff>
    </xdr:from>
    <xdr:to>
      <xdr:col>55</xdr:col>
      <xdr:colOff>50800</xdr:colOff>
      <xdr:row>98</xdr:row>
      <xdr:rowOff>108781</xdr:rowOff>
    </xdr:to>
    <xdr:sp macro="" textlink="">
      <xdr:nvSpPr>
        <xdr:cNvPr id="482" name="楕円 481"/>
        <xdr:cNvSpPr/>
      </xdr:nvSpPr>
      <xdr:spPr>
        <a:xfrm>
          <a:off x="10426700" y="168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93558</xdr:rowOff>
    </xdr:from>
    <xdr:ext cx="534377" cy="259045"/>
    <xdr:sp macro="" textlink="">
      <xdr:nvSpPr>
        <xdr:cNvPr id="483" name="土木費該当値テキスト"/>
        <xdr:cNvSpPr txBox="1"/>
      </xdr:nvSpPr>
      <xdr:spPr>
        <a:xfrm>
          <a:off x="10528300" y="1672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1434</xdr:rowOff>
    </xdr:from>
    <xdr:to>
      <xdr:col>50</xdr:col>
      <xdr:colOff>165100</xdr:colOff>
      <xdr:row>98</xdr:row>
      <xdr:rowOff>103034</xdr:rowOff>
    </xdr:to>
    <xdr:sp macro="" textlink="">
      <xdr:nvSpPr>
        <xdr:cNvPr id="484" name="楕円 483"/>
        <xdr:cNvSpPr/>
      </xdr:nvSpPr>
      <xdr:spPr>
        <a:xfrm>
          <a:off x="9588500" y="168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94161</xdr:rowOff>
    </xdr:from>
    <xdr:ext cx="534377" cy="259045"/>
    <xdr:sp macro="" textlink="">
      <xdr:nvSpPr>
        <xdr:cNvPr id="485" name="テキスト ボックス 484"/>
        <xdr:cNvSpPr txBox="1"/>
      </xdr:nvSpPr>
      <xdr:spPr>
        <a:xfrm>
          <a:off x="9372111" y="1689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70481</xdr:rowOff>
    </xdr:from>
    <xdr:to>
      <xdr:col>46</xdr:col>
      <xdr:colOff>38100</xdr:colOff>
      <xdr:row>98</xdr:row>
      <xdr:rowOff>631</xdr:rowOff>
    </xdr:to>
    <xdr:sp macro="" textlink="">
      <xdr:nvSpPr>
        <xdr:cNvPr id="486" name="楕円 485"/>
        <xdr:cNvSpPr/>
      </xdr:nvSpPr>
      <xdr:spPr>
        <a:xfrm>
          <a:off x="8699500" y="16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163208</xdr:rowOff>
    </xdr:from>
    <xdr:ext cx="534377" cy="259045"/>
    <xdr:sp macro="" textlink="">
      <xdr:nvSpPr>
        <xdr:cNvPr id="487" name="テキスト ボックス 486"/>
        <xdr:cNvSpPr txBox="1"/>
      </xdr:nvSpPr>
      <xdr:spPr>
        <a:xfrm>
          <a:off x="8483111" y="167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107536</xdr:rowOff>
    </xdr:from>
    <xdr:to>
      <xdr:col>41</xdr:col>
      <xdr:colOff>101600</xdr:colOff>
      <xdr:row>98</xdr:row>
      <xdr:rowOff>37686</xdr:rowOff>
    </xdr:to>
    <xdr:sp macro="" textlink="">
      <xdr:nvSpPr>
        <xdr:cNvPr id="488" name="楕円 487"/>
        <xdr:cNvSpPr/>
      </xdr:nvSpPr>
      <xdr:spPr>
        <a:xfrm>
          <a:off x="7810500" y="167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28813</xdr:rowOff>
    </xdr:from>
    <xdr:ext cx="534377" cy="259045"/>
    <xdr:sp macro="" textlink="">
      <xdr:nvSpPr>
        <xdr:cNvPr id="489" name="テキスト ボックス 488"/>
        <xdr:cNvSpPr txBox="1"/>
      </xdr:nvSpPr>
      <xdr:spPr>
        <a:xfrm>
          <a:off x="7594111" y="168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26448</xdr:rowOff>
    </xdr:from>
    <xdr:to>
      <xdr:col>36</xdr:col>
      <xdr:colOff>165100</xdr:colOff>
      <xdr:row>97</xdr:row>
      <xdr:rowOff>128048</xdr:rowOff>
    </xdr:to>
    <xdr:sp macro="" textlink="">
      <xdr:nvSpPr>
        <xdr:cNvPr id="490" name="楕円 489"/>
        <xdr:cNvSpPr/>
      </xdr:nvSpPr>
      <xdr:spPr>
        <a:xfrm>
          <a:off x="6921500" y="166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119175</xdr:rowOff>
    </xdr:from>
    <xdr:ext cx="534377" cy="259045"/>
    <xdr:sp macro="" textlink="">
      <xdr:nvSpPr>
        <xdr:cNvPr id="491" name="テキスト ボックス 490"/>
        <xdr:cNvSpPr txBox="1"/>
      </xdr:nvSpPr>
      <xdr:spPr>
        <a:xfrm>
          <a:off x="6705111" y="167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90424</xdr:rowOff>
    </xdr:from>
    <xdr:to>
      <xdr:col>85</xdr:col>
      <xdr:colOff>127000</xdr:colOff>
      <xdr:row>38</xdr:row>
      <xdr:rowOff>64135</xdr:rowOff>
    </xdr:to>
    <xdr:cxnSp macro="">
      <xdr:nvCxnSpPr>
        <xdr:cNvPr id="521" name="直線コネクタ 520"/>
        <xdr:cNvCxnSpPr/>
      </xdr:nvCxnSpPr>
      <xdr:spPr>
        <a:xfrm flipV="1">
          <a:off x="15481300" y="6434074"/>
          <a:ext cx="8382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64135</xdr:rowOff>
    </xdr:from>
    <xdr:to>
      <xdr:col>81</xdr:col>
      <xdr:colOff>50800</xdr:colOff>
      <xdr:row>39</xdr:row>
      <xdr:rowOff>7747</xdr:rowOff>
    </xdr:to>
    <xdr:cxnSp macro="">
      <xdr:nvCxnSpPr>
        <xdr:cNvPr id="524" name="直線コネクタ 523"/>
        <xdr:cNvCxnSpPr/>
      </xdr:nvCxnSpPr>
      <xdr:spPr>
        <a:xfrm flipV="1">
          <a:off x="14592300" y="6579235"/>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159131</xdr:rowOff>
    </xdr:from>
    <xdr:to>
      <xdr:col>76</xdr:col>
      <xdr:colOff>114300</xdr:colOff>
      <xdr:row>39</xdr:row>
      <xdr:rowOff>7747</xdr:rowOff>
    </xdr:to>
    <xdr:cxnSp macro="">
      <xdr:nvCxnSpPr>
        <xdr:cNvPr id="527" name="直線コネクタ 526"/>
        <xdr:cNvCxnSpPr/>
      </xdr:nvCxnSpPr>
      <xdr:spPr>
        <a:xfrm>
          <a:off x="13703300" y="6159881"/>
          <a:ext cx="889000" cy="5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107696</xdr:rowOff>
    </xdr:from>
    <xdr:to>
      <xdr:col>71</xdr:col>
      <xdr:colOff>177800</xdr:colOff>
      <xdr:row>35</xdr:row>
      <xdr:rowOff>159131</xdr:rowOff>
    </xdr:to>
    <xdr:cxnSp macro="">
      <xdr:nvCxnSpPr>
        <xdr:cNvPr id="530" name="直線コネクタ 529"/>
        <xdr:cNvCxnSpPr/>
      </xdr:nvCxnSpPr>
      <xdr:spPr>
        <a:xfrm>
          <a:off x="12814300" y="5594096"/>
          <a:ext cx="8890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39624</xdr:rowOff>
    </xdr:from>
    <xdr:to>
      <xdr:col>85</xdr:col>
      <xdr:colOff>177800</xdr:colOff>
      <xdr:row>37</xdr:row>
      <xdr:rowOff>141224</xdr:rowOff>
    </xdr:to>
    <xdr:sp macro="" textlink="">
      <xdr:nvSpPr>
        <xdr:cNvPr id="540" name="楕円 539"/>
        <xdr:cNvSpPr/>
      </xdr:nvSpPr>
      <xdr:spPr>
        <a:xfrm>
          <a:off x="162687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18051</xdr:rowOff>
    </xdr:from>
    <xdr:ext cx="534377" cy="259045"/>
    <xdr:sp macro="" textlink="">
      <xdr:nvSpPr>
        <xdr:cNvPr id="541" name="消防費該当値テキスト"/>
        <xdr:cNvSpPr txBox="1"/>
      </xdr:nvSpPr>
      <xdr:spPr>
        <a:xfrm>
          <a:off x="16370300" y="63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13335</xdr:rowOff>
    </xdr:from>
    <xdr:to>
      <xdr:col>81</xdr:col>
      <xdr:colOff>101600</xdr:colOff>
      <xdr:row>38</xdr:row>
      <xdr:rowOff>114935</xdr:rowOff>
    </xdr:to>
    <xdr:sp macro="" textlink="">
      <xdr:nvSpPr>
        <xdr:cNvPr id="542" name="楕円 541"/>
        <xdr:cNvSpPr/>
      </xdr:nvSpPr>
      <xdr:spPr>
        <a:xfrm>
          <a:off x="15430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106062</xdr:rowOff>
    </xdr:from>
    <xdr:ext cx="534377" cy="259045"/>
    <xdr:sp macro="" textlink="">
      <xdr:nvSpPr>
        <xdr:cNvPr id="543" name="テキスト ボックス 542"/>
        <xdr:cNvSpPr txBox="1"/>
      </xdr:nvSpPr>
      <xdr:spPr>
        <a:xfrm>
          <a:off x="15214111" y="66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128397</xdr:rowOff>
    </xdr:from>
    <xdr:to>
      <xdr:col>76</xdr:col>
      <xdr:colOff>165100</xdr:colOff>
      <xdr:row>39</xdr:row>
      <xdr:rowOff>58547</xdr:rowOff>
    </xdr:to>
    <xdr:sp macro="" textlink="">
      <xdr:nvSpPr>
        <xdr:cNvPr id="544" name="楕円 543"/>
        <xdr:cNvSpPr/>
      </xdr:nvSpPr>
      <xdr:spPr>
        <a:xfrm>
          <a:off x="14541500" y="66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49674</xdr:rowOff>
    </xdr:from>
    <xdr:ext cx="469744" cy="259045"/>
    <xdr:sp macro="" textlink="">
      <xdr:nvSpPr>
        <xdr:cNvPr id="545" name="テキスト ボックス 544"/>
        <xdr:cNvSpPr txBox="1"/>
      </xdr:nvSpPr>
      <xdr:spPr>
        <a:xfrm>
          <a:off x="14357428" y="67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108331</xdr:rowOff>
    </xdr:from>
    <xdr:to>
      <xdr:col>72</xdr:col>
      <xdr:colOff>38100</xdr:colOff>
      <xdr:row>36</xdr:row>
      <xdr:rowOff>38481</xdr:rowOff>
    </xdr:to>
    <xdr:sp macro="" textlink="">
      <xdr:nvSpPr>
        <xdr:cNvPr id="546" name="楕円 545"/>
        <xdr:cNvSpPr/>
      </xdr:nvSpPr>
      <xdr:spPr>
        <a:xfrm>
          <a:off x="13652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29608</xdr:rowOff>
    </xdr:from>
    <xdr:ext cx="534377" cy="259045"/>
    <xdr:sp macro="" textlink="">
      <xdr:nvSpPr>
        <xdr:cNvPr id="547" name="テキスト ボックス 546"/>
        <xdr:cNvSpPr txBox="1"/>
      </xdr:nvSpPr>
      <xdr:spPr>
        <a:xfrm>
          <a:off x="13436111" y="62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56896</xdr:rowOff>
    </xdr:from>
    <xdr:to>
      <xdr:col>67</xdr:col>
      <xdr:colOff>101600</xdr:colOff>
      <xdr:row>32</xdr:row>
      <xdr:rowOff>158496</xdr:rowOff>
    </xdr:to>
    <xdr:sp macro="" textlink="">
      <xdr:nvSpPr>
        <xdr:cNvPr id="548" name="楕円 547"/>
        <xdr:cNvSpPr/>
      </xdr:nvSpPr>
      <xdr:spPr>
        <a:xfrm>
          <a:off x="12763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3573</xdr:rowOff>
    </xdr:from>
    <xdr:ext cx="534377" cy="259045"/>
    <xdr:sp macro="" textlink="">
      <xdr:nvSpPr>
        <xdr:cNvPr id="549" name="テキスト ボックス 548"/>
        <xdr:cNvSpPr txBox="1"/>
      </xdr:nvSpPr>
      <xdr:spPr>
        <a:xfrm>
          <a:off x="12547111" y="53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111068</xdr:rowOff>
    </xdr:from>
    <xdr:to>
      <xdr:col>85</xdr:col>
      <xdr:colOff>127000</xdr:colOff>
      <xdr:row>58</xdr:row>
      <xdr:rowOff>153550</xdr:rowOff>
    </xdr:to>
    <xdr:cxnSp macro="">
      <xdr:nvCxnSpPr>
        <xdr:cNvPr id="579" name="直線コネクタ 578"/>
        <xdr:cNvCxnSpPr/>
      </xdr:nvCxnSpPr>
      <xdr:spPr>
        <a:xfrm>
          <a:off x="15481300" y="10055168"/>
          <a:ext cx="8382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111068</xdr:rowOff>
    </xdr:from>
    <xdr:to>
      <xdr:col>81</xdr:col>
      <xdr:colOff>50800</xdr:colOff>
      <xdr:row>58</xdr:row>
      <xdr:rowOff>170923</xdr:rowOff>
    </xdr:to>
    <xdr:cxnSp macro="">
      <xdr:nvCxnSpPr>
        <xdr:cNvPr id="582" name="直線コネクタ 581"/>
        <xdr:cNvCxnSpPr/>
      </xdr:nvCxnSpPr>
      <xdr:spPr>
        <a:xfrm flipV="1">
          <a:off x="14592300" y="10055168"/>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125355</xdr:rowOff>
    </xdr:from>
    <xdr:to>
      <xdr:col>76</xdr:col>
      <xdr:colOff>114300</xdr:colOff>
      <xdr:row>58</xdr:row>
      <xdr:rowOff>170923</xdr:rowOff>
    </xdr:to>
    <xdr:cxnSp macro="">
      <xdr:nvCxnSpPr>
        <xdr:cNvPr id="585" name="直線コネクタ 584"/>
        <xdr:cNvCxnSpPr/>
      </xdr:nvCxnSpPr>
      <xdr:spPr>
        <a:xfrm>
          <a:off x="13703300" y="10069455"/>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145682</xdr:rowOff>
    </xdr:from>
    <xdr:to>
      <xdr:col>71</xdr:col>
      <xdr:colOff>177800</xdr:colOff>
      <xdr:row>58</xdr:row>
      <xdr:rowOff>125355</xdr:rowOff>
    </xdr:to>
    <xdr:cxnSp macro="">
      <xdr:nvCxnSpPr>
        <xdr:cNvPr id="588" name="直線コネクタ 587"/>
        <xdr:cNvCxnSpPr/>
      </xdr:nvCxnSpPr>
      <xdr:spPr>
        <a:xfrm>
          <a:off x="12814300" y="9918332"/>
          <a:ext cx="889000" cy="15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102750</xdr:rowOff>
    </xdr:from>
    <xdr:to>
      <xdr:col>85</xdr:col>
      <xdr:colOff>177800</xdr:colOff>
      <xdr:row>59</xdr:row>
      <xdr:rowOff>32900</xdr:rowOff>
    </xdr:to>
    <xdr:sp macro="" textlink="">
      <xdr:nvSpPr>
        <xdr:cNvPr id="598" name="楕円 597"/>
        <xdr:cNvSpPr/>
      </xdr:nvSpPr>
      <xdr:spPr>
        <a:xfrm>
          <a:off x="16268700" y="100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17677</xdr:rowOff>
    </xdr:from>
    <xdr:ext cx="534377" cy="259045"/>
    <xdr:sp macro="" textlink="">
      <xdr:nvSpPr>
        <xdr:cNvPr id="599" name="教育費該当値テキスト"/>
        <xdr:cNvSpPr txBox="1"/>
      </xdr:nvSpPr>
      <xdr:spPr>
        <a:xfrm>
          <a:off x="16370300" y="99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60268</xdr:rowOff>
    </xdr:from>
    <xdr:to>
      <xdr:col>81</xdr:col>
      <xdr:colOff>101600</xdr:colOff>
      <xdr:row>58</xdr:row>
      <xdr:rowOff>161868</xdr:rowOff>
    </xdr:to>
    <xdr:sp macro="" textlink="">
      <xdr:nvSpPr>
        <xdr:cNvPr id="600" name="楕円 599"/>
        <xdr:cNvSpPr/>
      </xdr:nvSpPr>
      <xdr:spPr>
        <a:xfrm>
          <a:off x="15430500" y="100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152995</xdr:rowOff>
    </xdr:from>
    <xdr:ext cx="534377" cy="259045"/>
    <xdr:sp macro="" textlink="">
      <xdr:nvSpPr>
        <xdr:cNvPr id="601" name="テキスト ボックス 600"/>
        <xdr:cNvSpPr txBox="1"/>
      </xdr:nvSpPr>
      <xdr:spPr>
        <a:xfrm>
          <a:off x="15214111" y="100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120123</xdr:rowOff>
    </xdr:from>
    <xdr:to>
      <xdr:col>76</xdr:col>
      <xdr:colOff>165100</xdr:colOff>
      <xdr:row>59</xdr:row>
      <xdr:rowOff>50273</xdr:rowOff>
    </xdr:to>
    <xdr:sp macro="" textlink="">
      <xdr:nvSpPr>
        <xdr:cNvPr id="602" name="楕円 601"/>
        <xdr:cNvSpPr/>
      </xdr:nvSpPr>
      <xdr:spPr>
        <a:xfrm>
          <a:off x="14541500" y="100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41400</xdr:rowOff>
    </xdr:from>
    <xdr:ext cx="534377" cy="259045"/>
    <xdr:sp macro="" textlink="">
      <xdr:nvSpPr>
        <xdr:cNvPr id="603" name="テキスト ボックス 602"/>
        <xdr:cNvSpPr txBox="1"/>
      </xdr:nvSpPr>
      <xdr:spPr>
        <a:xfrm>
          <a:off x="14325111" y="1015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74555</xdr:rowOff>
    </xdr:from>
    <xdr:to>
      <xdr:col>72</xdr:col>
      <xdr:colOff>38100</xdr:colOff>
      <xdr:row>59</xdr:row>
      <xdr:rowOff>4705</xdr:rowOff>
    </xdr:to>
    <xdr:sp macro="" textlink="">
      <xdr:nvSpPr>
        <xdr:cNvPr id="604" name="楕円 603"/>
        <xdr:cNvSpPr/>
      </xdr:nvSpPr>
      <xdr:spPr>
        <a:xfrm>
          <a:off x="13652500" y="10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167282</xdr:rowOff>
    </xdr:from>
    <xdr:ext cx="534377" cy="259045"/>
    <xdr:sp macro="" textlink="">
      <xdr:nvSpPr>
        <xdr:cNvPr id="605" name="テキスト ボックス 604"/>
        <xdr:cNvSpPr txBox="1"/>
      </xdr:nvSpPr>
      <xdr:spPr>
        <a:xfrm>
          <a:off x="13436111" y="101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94882</xdr:rowOff>
    </xdr:from>
    <xdr:to>
      <xdr:col>67</xdr:col>
      <xdr:colOff>101600</xdr:colOff>
      <xdr:row>58</xdr:row>
      <xdr:rowOff>25032</xdr:rowOff>
    </xdr:to>
    <xdr:sp macro="" textlink="">
      <xdr:nvSpPr>
        <xdr:cNvPr id="606" name="楕円 605"/>
        <xdr:cNvSpPr/>
      </xdr:nvSpPr>
      <xdr:spPr>
        <a:xfrm>
          <a:off x="12763500" y="98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16159</xdr:rowOff>
    </xdr:from>
    <xdr:ext cx="534377" cy="259045"/>
    <xdr:sp macro="" textlink="">
      <xdr:nvSpPr>
        <xdr:cNvPr id="607" name="テキスト ボックス 606"/>
        <xdr:cNvSpPr txBox="1"/>
      </xdr:nvSpPr>
      <xdr:spPr>
        <a:xfrm>
          <a:off x="12547111" y="99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47422</xdr:rowOff>
    </xdr:from>
    <xdr:to>
      <xdr:col>85</xdr:col>
      <xdr:colOff>127000</xdr:colOff>
      <xdr:row>79</xdr:row>
      <xdr:rowOff>36297</xdr:rowOff>
    </xdr:to>
    <xdr:cxnSp macro="">
      <xdr:nvCxnSpPr>
        <xdr:cNvPr id="636" name="直線コネクタ 635"/>
        <xdr:cNvCxnSpPr/>
      </xdr:nvCxnSpPr>
      <xdr:spPr>
        <a:xfrm flipV="1">
          <a:off x="15481300" y="13249072"/>
          <a:ext cx="838200" cy="3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7" name="災害復旧費平均値テキスト"/>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10007</xdr:rowOff>
    </xdr:from>
    <xdr:to>
      <xdr:col>81</xdr:col>
      <xdr:colOff>50800</xdr:colOff>
      <xdr:row>79</xdr:row>
      <xdr:rowOff>36297</xdr:rowOff>
    </xdr:to>
    <xdr:cxnSp macro="">
      <xdr:nvCxnSpPr>
        <xdr:cNvPr id="639" name="直線コネクタ 638"/>
        <xdr:cNvCxnSpPr/>
      </xdr:nvCxnSpPr>
      <xdr:spPr>
        <a:xfrm>
          <a:off x="14592300" y="13554557"/>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10007</xdr:rowOff>
    </xdr:from>
    <xdr:to>
      <xdr:col>76</xdr:col>
      <xdr:colOff>114300</xdr:colOff>
      <xdr:row>79</xdr:row>
      <xdr:rowOff>28524</xdr:rowOff>
    </xdr:to>
    <xdr:cxnSp macro="">
      <xdr:nvCxnSpPr>
        <xdr:cNvPr id="642" name="直線コネクタ 641"/>
        <xdr:cNvCxnSpPr/>
      </xdr:nvCxnSpPr>
      <xdr:spPr>
        <a:xfrm flipV="1">
          <a:off x="13703300" y="1355455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167132</xdr:rowOff>
    </xdr:from>
    <xdr:to>
      <xdr:col>71</xdr:col>
      <xdr:colOff>177800</xdr:colOff>
      <xdr:row>79</xdr:row>
      <xdr:rowOff>28524</xdr:rowOff>
    </xdr:to>
    <xdr:cxnSp macro="">
      <xdr:nvCxnSpPr>
        <xdr:cNvPr id="645" name="直線コネクタ 644"/>
        <xdr:cNvCxnSpPr/>
      </xdr:nvCxnSpPr>
      <xdr:spPr>
        <a:xfrm>
          <a:off x="12814300" y="13540232"/>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168072</xdr:rowOff>
    </xdr:from>
    <xdr:to>
      <xdr:col>85</xdr:col>
      <xdr:colOff>177800</xdr:colOff>
      <xdr:row>77</xdr:row>
      <xdr:rowOff>98222</xdr:rowOff>
    </xdr:to>
    <xdr:sp macro="" textlink="">
      <xdr:nvSpPr>
        <xdr:cNvPr id="655" name="楕円 654"/>
        <xdr:cNvSpPr/>
      </xdr:nvSpPr>
      <xdr:spPr>
        <a:xfrm>
          <a:off x="16268700" y="131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19499</xdr:rowOff>
    </xdr:from>
    <xdr:ext cx="469744" cy="259045"/>
    <xdr:sp macro="" textlink="">
      <xdr:nvSpPr>
        <xdr:cNvPr id="656" name="災害復旧費該当値テキスト"/>
        <xdr:cNvSpPr txBox="1"/>
      </xdr:nvSpPr>
      <xdr:spPr>
        <a:xfrm>
          <a:off x="16370300" y="1304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156947</xdr:rowOff>
    </xdr:from>
    <xdr:to>
      <xdr:col>81</xdr:col>
      <xdr:colOff>101600</xdr:colOff>
      <xdr:row>79</xdr:row>
      <xdr:rowOff>87097</xdr:rowOff>
    </xdr:to>
    <xdr:sp macro="" textlink="">
      <xdr:nvSpPr>
        <xdr:cNvPr id="657" name="楕円 656"/>
        <xdr:cNvSpPr/>
      </xdr:nvSpPr>
      <xdr:spPr>
        <a:xfrm>
          <a:off x="15430500" y="135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78224</xdr:rowOff>
    </xdr:from>
    <xdr:ext cx="378565" cy="259045"/>
    <xdr:sp macro="" textlink="">
      <xdr:nvSpPr>
        <xdr:cNvPr id="658" name="テキスト ボックス 657"/>
        <xdr:cNvSpPr txBox="1"/>
      </xdr:nvSpPr>
      <xdr:spPr>
        <a:xfrm>
          <a:off x="15292017" y="1362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130657</xdr:rowOff>
    </xdr:from>
    <xdr:to>
      <xdr:col>76</xdr:col>
      <xdr:colOff>165100</xdr:colOff>
      <xdr:row>79</xdr:row>
      <xdr:rowOff>60807</xdr:rowOff>
    </xdr:to>
    <xdr:sp macro="" textlink="">
      <xdr:nvSpPr>
        <xdr:cNvPr id="659" name="楕円 658"/>
        <xdr:cNvSpPr/>
      </xdr:nvSpPr>
      <xdr:spPr>
        <a:xfrm>
          <a:off x="145415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51934</xdr:rowOff>
    </xdr:from>
    <xdr:ext cx="378565" cy="259045"/>
    <xdr:sp macro="" textlink="">
      <xdr:nvSpPr>
        <xdr:cNvPr id="660" name="テキスト ボックス 659"/>
        <xdr:cNvSpPr txBox="1"/>
      </xdr:nvSpPr>
      <xdr:spPr>
        <a:xfrm>
          <a:off x="14403017" y="13596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149174</xdr:rowOff>
    </xdr:from>
    <xdr:to>
      <xdr:col>72</xdr:col>
      <xdr:colOff>38100</xdr:colOff>
      <xdr:row>79</xdr:row>
      <xdr:rowOff>79324</xdr:rowOff>
    </xdr:to>
    <xdr:sp macro="" textlink="">
      <xdr:nvSpPr>
        <xdr:cNvPr id="661" name="楕円 660"/>
        <xdr:cNvSpPr/>
      </xdr:nvSpPr>
      <xdr:spPr>
        <a:xfrm>
          <a:off x="13652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70451</xdr:rowOff>
    </xdr:from>
    <xdr:ext cx="378565" cy="259045"/>
    <xdr:sp macro="" textlink="">
      <xdr:nvSpPr>
        <xdr:cNvPr id="662" name="テキスト ボックス 661"/>
        <xdr:cNvSpPr txBox="1"/>
      </xdr:nvSpPr>
      <xdr:spPr>
        <a:xfrm>
          <a:off x="13514017" y="136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116332</xdr:rowOff>
    </xdr:from>
    <xdr:to>
      <xdr:col>67</xdr:col>
      <xdr:colOff>101600</xdr:colOff>
      <xdr:row>79</xdr:row>
      <xdr:rowOff>46482</xdr:rowOff>
    </xdr:to>
    <xdr:sp macro="" textlink="">
      <xdr:nvSpPr>
        <xdr:cNvPr id="663" name="楕円 662"/>
        <xdr:cNvSpPr/>
      </xdr:nvSpPr>
      <xdr:spPr>
        <a:xfrm>
          <a:off x="12763500" y="134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37609</xdr:rowOff>
    </xdr:from>
    <xdr:ext cx="378565" cy="259045"/>
    <xdr:sp macro="" textlink="">
      <xdr:nvSpPr>
        <xdr:cNvPr id="664" name="テキスト ボックス 663"/>
        <xdr:cNvSpPr txBox="1"/>
      </xdr:nvSpPr>
      <xdr:spPr>
        <a:xfrm>
          <a:off x="12625017" y="13582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3683</xdr:rowOff>
    </xdr:from>
    <xdr:to>
      <xdr:col>85</xdr:col>
      <xdr:colOff>127000</xdr:colOff>
      <xdr:row>96</xdr:row>
      <xdr:rowOff>83979</xdr:rowOff>
    </xdr:to>
    <xdr:cxnSp macro="">
      <xdr:nvCxnSpPr>
        <xdr:cNvPr id="693" name="直線コネクタ 692"/>
        <xdr:cNvCxnSpPr/>
      </xdr:nvCxnSpPr>
      <xdr:spPr>
        <a:xfrm>
          <a:off x="15481300" y="16462883"/>
          <a:ext cx="8382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3683</xdr:rowOff>
    </xdr:from>
    <xdr:to>
      <xdr:col>81</xdr:col>
      <xdr:colOff>50800</xdr:colOff>
      <xdr:row>96</xdr:row>
      <xdr:rowOff>38525</xdr:rowOff>
    </xdr:to>
    <xdr:cxnSp macro="">
      <xdr:nvCxnSpPr>
        <xdr:cNvPr id="696" name="直線コネクタ 695"/>
        <xdr:cNvCxnSpPr/>
      </xdr:nvCxnSpPr>
      <xdr:spPr>
        <a:xfrm flipV="1">
          <a:off x="14592300" y="16462883"/>
          <a:ext cx="8890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131984</xdr:rowOff>
    </xdr:from>
    <xdr:to>
      <xdr:col>76</xdr:col>
      <xdr:colOff>114300</xdr:colOff>
      <xdr:row>96</xdr:row>
      <xdr:rowOff>38525</xdr:rowOff>
    </xdr:to>
    <xdr:cxnSp macro="">
      <xdr:nvCxnSpPr>
        <xdr:cNvPr id="699" name="直線コネクタ 698"/>
        <xdr:cNvCxnSpPr/>
      </xdr:nvCxnSpPr>
      <xdr:spPr>
        <a:xfrm>
          <a:off x="13703300" y="16419734"/>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85026</xdr:rowOff>
    </xdr:from>
    <xdr:to>
      <xdr:col>71</xdr:col>
      <xdr:colOff>177800</xdr:colOff>
      <xdr:row>95</xdr:row>
      <xdr:rowOff>131984</xdr:rowOff>
    </xdr:to>
    <xdr:cxnSp macro="">
      <xdr:nvCxnSpPr>
        <xdr:cNvPr id="702" name="直線コネクタ 701"/>
        <xdr:cNvCxnSpPr/>
      </xdr:nvCxnSpPr>
      <xdr:spPr>
        <a:xfrm>
          <a:off x="12814300" y="16372776"/>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33179</xdr:rowOff>
    </xdr:from>
    <xdr:to>
      <xdr:col>85</xdr:col>
      <xdr:colOff>177800</xdr:colOff>
      <xdr:row>96</xdr:row>
      <xdr:rowOff>134779</xdr:rowOff>
    </xdr:to>
    <xdr:sp macro="" textlink="">
      <xdr:nvSpPr>
        <xdr:cNvPr id="712" name="楕円 711"/>
        <xdr:cNvSpPr/>
      </xdr:nvSpPr>
      <xdr:spPr>
        <a:xfrm>
          <a:off x="16268700" y="164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11606</xdr:rowOff>
    </xdr:from>
    <xdr:ext cx="534377" cy="259045"/>
    <xdr:sp macro="" textlink="">
      <xdr:nvSpPr>
        <xdr:cNvPr id="713" name="公債費該当値テキスト"/>
        <xdr:cNvSpPr txBox="1"/>
      </xdr:nvSpPr>
      <xdr:spPr>
        <a:xfrm>
          <a:off x="16370300" y="164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124333</xdr:rowOff>
    </xdr:from>
    <xdr:to>
      <xdr:col>81</xdr:col>
      <xdr:colOff>101600</xdr:colOff>
      <xdr:row>96</xdr:row>
      <xdr:rowOff>54483</xdr:rowOff>
    </xdr:to>
    <xdr:sp macro="" textlink="">
      <xdr:nvSpPr>
        <xdr:cNvPr id="714" name="楕円 713"/>
        <xdr:cNvSpPr/>
      </xdr:nvSpPr>
      <xdr:spPr>
        <a:xfrm>
          <a:off x="15430500" y="164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45610</xdr:rowOff>
    </xdr:from>
    <xdr:ext cx="534377" cy="259045"/>
    <xdr:sp macro="" textlink="">
      <xdr:nvSpPr>
        <xdr:cNvPr id="715" name="テキスト ボックス 714"/>
        <xdr:cNvSpPr txBox="1"/>
      </xdr:nvSpPr>
      <xdr:spPr>
        <a:xfrm>
          <a:off x="15214111" y="165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159175</xdr:rowOff>
    </xdr:from>
    <xdr:to>
      <xdr:col>76</xdr:col>
      <xdr:colOff>165100</xdr:colOff>
      <xdr:row>96</xdr:row>
      <xdr:rowOff>89325</xdr:rowOff>
    </xdr:to>
    <xdr:sp macro="" textlink="">
      <xdr:nvSpPr>
        <xdr:cNvPr id="716" name="楕円 715"/>
        <xdr:cNvSpPr/>
      </xdr:nvSpPr>
      <xdr:spPr>
        <a:xfrm>
          <a:off x="14541500" y="164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80452</xdr:rowOff>
    </xdr:from>
    <xdr:ext cx="534377" cy="259045"/>
    <xdr:sp macro="" textlink="">
      <xdr:nvSpPr>
        <xdr:cNvPr id="717" name="テキスト ボックス 716"/>
        <xdr:cNvSpPr txBox="1"/>
      </xdr:nvSpPr>
      <xdr:spPr>
        <a:xfrm>
          <a:off x="14325111" y="165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81184</xdr:rowOff>
    </xdr:from>
    <xdr:to>
      <xdr:col>72</xdr:col>
      <xdr:colOff>38100</xdr:colOff>
      <xdr:row>96</xdr:row>
      <xdr:rowOff>11334</xdr:rowOff>
    </xdr:to>
    <xdr:sp macro="" textlink="">
      <xdr:nvSpPr>
        <xdr:cNvPr id="718" name="楕円 717"/>
        <xdr:cNvSpPr/>
      </xdr:nvSpPr>
      <xdr:spPr>
        <a:xfrm>
          <a:off x="13652500" y="163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2461</xdr:rowOff>
    </xdr:from>
    <xdr:ext cx="534377" cy="259045"/>
    <xdr:sp macro="" textlink="">
      <xdr:nvSpPr>
        <xdr:cNvPr id="719" name="テキスト ボックス 718"/>
        <xdr:cNvSpPr txBox="1"/>
      </xdr:nvSpPr>
      <xdr:spPr>
        <a:xfrm>
          <a:off x="13436111" y="164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34226</xdr:rowOff>
    </xdr:from>
    <xdr:to>
      <xdr:col>67</xdr:col>
      <xdr:colOff>101600</xdr:colOff>
      <xdr:row>95</xdr:row>
      <xdr:rowOff>135826</xdr:rowOff>
    </xdr:to>
    <xdr:sp macro="" textlink="">
      <xdr:nvSpPr>
        <xdr:cNvPr id="720" name="楕円 719"/>
        <xdr:cNvSpPr/>
      </xdr:nvSpPr>
      <xdr:spPr>
        <a:xfrm>
          <a:off x="12763500" y="163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126953</xdr:rowOff>
    </xdr:from>
    <xdr:ext cx="534377" cy="259045"/>
    <xdr:sp macro="" textlink="">
      <xdr:nvSpPr>
        <xdr:cNvPr id="721" name="テキスト ボックス 720"/>
        <xdr:cNvSpPr txBox="1"/>
      </xdr:nvSpPr>
      <xdr:spPr>
        <a:xfrm>
          <a:off x="12547111" y="164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・総務費は、住民一人当たり７６，７８９円となっており、類似団体平均と比較して２０，９７９円高い状況となっている。これは、筑紫野市庁舎建設事業費の増加が主な要因であると考えられる。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は、住民一人当たり１，７７８円となっており、類似団体平均と比較して９４７円高い状況となっている。これは、労働者への融資促進のため、労働金庫預託事業を行い、またシルバー人材センターに対する委託を進めてきたことが主な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は、住民一人当たり４，４６１円となっており、類似団体平均と比較して３，０５３円高い状況となっている。これは、平成３０年７月豪雨による災害復旧事業費の増加が主な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以外の項目については、農林水産業費が若干高いものの、総じて低い水準で推移しており、効率的な財政運営がなされていると考えられる。今後、高齢化の進展に伴う民生費の増加などが見込まれるが、財政計画（平成２８年度～令和元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財政調整基金残高は、平成３０年度は市庁舎建設事業、災害対応に伴う取崩により前年度比５</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１４ポイント減少している。実質収支額については、平成３０年度は前年度比０．２３ポイント増加している。また、実質単年度収支については平成３０年度は前年度比０．１７ポイント減少している。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人口増加は鈍化傾向にあり、税収の大幅な伸びも期待されないことから、今後も財政計画（平成２８年度～令和元年度）に基づいて実質収支の黒字を継続するとともに、収支均衡を図った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公営企業会計を含む全会計において、赤字及び資金不足となっている会計はなく、連結実質赤字額はない。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各会計の黒字額については、年度によって多少の増減はあるものの、概ね同規模で推移しているといえる。今後も赤字及び資金不足が発生しないよう財政運営、企業経営を行っていく。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実質公債費比率は、市債発行の抑制と計画的な償還に努めたことにより元利償還金が減少傾向にあるため、前年度から０．７ポイント改善し、４．８％である。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今後も財政計画（平成２８年度～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年度）に基づき、健全財政の維持のため計画的な償還に努めていく。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満期一括償還地方債を発行していないため、該当はない。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平成３０年度は、組合等負担等見込額が約４．３億円減となったものの、市庁舎建設事業に伴い、計画どおり地方債や基金を活用したことが主な要因であり、将来負担比率の分子は増となった。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今後も財政計画（平成２８年度～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年度）に基づき、計画的な財政運営を行っていく。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市庁舎建設に充てるため庁舎建設基金を１５億円、市庁舎建設、災害対応に充てるため財政調整基金を約９億５千万円を取り崩したことなどにより、基金全体としては約２１億円の減となった。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将来における人口減少及び景気の変動に伴う歳入減少や、公共施設等の老朽化対策及び災害などの歳出増加への備え等のため、基金の目的に沿った積立及び取崩を行う。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・公共施設等整備基金：市庁舎建設事業に充てるため５億円取り崩したものの、将来における公共施設等整備財源として約６億６千万円積み立てたことによる増加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・創生振興基金：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年度分ふるさと応援寄附金を約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１億７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・庁舎建設基金：市庁舎建設事業に充てるため１５億円取り崩したことによる減少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・創生振興基金：受け入れたふるさと応援寄附金については積立を行った上で、ふるさと応援寄附金の使途メニューに応じた基金の活用を検討する。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市庁舎建設、災害対応に伴う取り崩しによる減少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災害や経済事情の著しい変動等に備えるため、財政調整基金の残高は、標準財政規模の１割程度を確保するように努めることとしている。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基金運用に伴い発生した利子の積立による増加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103,853
103,277
87.73
36,319,875
35,171,132
889,248
18,923,766
27,675,943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有形固定資産減価償却率は、類似団体の中で低い水準にある。</a:t>
          </a:r>
        </a:p>
        <a:p>
          <a:r>
            <a:rPr kumimoji="1" lang="ja-JP" altLang="en-US" sz="1100">
              <a:latin typeface="ＭＳ Ｐゴシック" panose="020B0600070205080204" pitchFamily="50" charset="-128"/>
              <a:ea typeface="ＭＳ Ｐゴシック" panose="020B0600070205080204" pitchFamily="50" charset="-128"/>
            </a:rPr>
            <a:t>前年度より０．９ポイント改善した原因としては、庁舎建設が挙げられる。</a:t>
          </a:r>
        </a:p>
        <a:p>
          <a:r>
            <a:rPr kumimoji="1" lang="ja-JP" altLang="en-US" sz="1100">
              <a:latin typeface="ＭＳ Ｐゴシック" panose="020B0600070205080204" pitchFamily="50" charset="-128"/>
              <a:ea typeface="ＭＳ Ｐゴシック" panose="020B0600070205080204" pitchFamily="50" charset="-128"/>
            </a:rPr>
            <a:t>今後、維持更新費用の増加が見込まれるため、公共施設等の個別施設計画による施設の適切な維持管理に努めていく。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8" name="直線コネクタ 67"/>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9"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70" name="直線コネクタ 69"/>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1"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2" name="直線コネクタ 71"/>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73" name="有形固定資産減価償却率平均値テキスト"/>
        <xdr:cNvSpPr txBox="1"/>
      </xdr:nvSpPr>
      <xdr:spPr>
        <a:xfrm>
          <a:off x="4813300" y="597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4" name="フローチャート: 判断 73"/>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5" name="フローチャート: 判断 74"/>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6" name="フローチャート: 判断 75"/>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7" name="フローチャート: 判断 76"/>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113665</xdr:rowOff>
    </xdr:from>
    <xdr:to>
      <xdr:col>23</xdr:col>
      <xdr:colOff>136525</xdr:colOff>
      <xdr:row>34</xdr:row>
      <xdr:rowOff>43815</xdr:rowOff>
    </xdr:to>
    <xdr:sp macro="" textlink="">
      <xdr:nvSpPr>
        <xdr:cNvPr id="83" name="楕円 82"/>
        <xdr:cNvSpPr/>
      </xdr:nvSpPr>
      <xdr:spPr>
        <a:xfrm>
          <a:off x="4711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28592</xdr:rowOff>
    </xdr:from>
    <xdr:ext cx="405111" cy="259045"/>
    <xdr:sp macro="" textlink="">
      <xdr:nvSpPr>
        <xdr:cNvPr id="84" name="有形固定資産減価償却率該当値テキスト"/>
        <xdr:cNvSpPr txBox="1"/>
      </xdr:nvSpPr>
      <xdr:spPr>
        <a:xfrm>
          <a:off x="48133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74803</xdr:rowOff>
    </xdr:from>
    <xdr:to>
      <xdr:col>19</xdr:col>
      <xdr:colOff>187325</xdr:colOff>
      <xdr:row>34</xdr:row>
      <xdr:rowOff>4953</xdr:rowOff>
    </xdr:to>
    <xdr:sp macro="" textlink="">
      <xdr:nvSpPr>
        <xdr:cNvPr id="85" name="楕円 84"/>
        <xdr:cNvSpPr/>
      </xdr:nvSpPr>
      <xdr:spPr>
        <a:xfrm>
          <a:off x="4000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125603</xdr:rowOff>
    </xdr:from>
    <xdr:to>
      <xdr:col>23</xdr:col>
      <xdr:colOff>85725</xdr:colOff>
      <xdr:row>33</xdr:row>
      <xdr:rowOff>164465</xdr:rowOff>
    </xdr:to>
    <xdr:cxnSp macro="">
      <xdr:nvCxnSpPr>
        <xdr:cNvPr id="86" name="直線コネクタ 85"/>
        <xdr:cNvCxnSpPr/>
      </xdr:nvCxnSpPr>
      <xdr:spPr>
        <a:xfrm>
          <a:off x="4051300" y="6554978"/>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143891</xdr:rowOff>
    </xdr:from>
    <xdr:to>
      <xdr:col>15</xdr:col>
      <xdr:colOff>187325</xdr:colOff>
      <xdr:row>34</xdr:row>
      <xdr:rowOff>74041</xdr:rowOff>
    </xdr:to>
    <xdr:sp macro="" textlink="">
      <xdr:nvSpPr>
        <xdr:cNvPr id="87" name="楕円 86"/>
        <xdr:cNvSpPr/>
      </xdr:nvSpPr>
      <xdr:spPr>
        <a:xfrm>
          <a:off x="3238500" y="6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125603</xdr:rowOff>
    </xdr:from>
    <xdr:to>
      <xdr:col>19</xdr:col>
      <xdr:colOff>136525</xdr:colOff>
      <xdr:row>34</xdr:row>
      <xdr:rowOff>23241</xdr:rowOff>
    </xdr:to>
    <xdr:cxnSp macro="">
      <xdr:nvCxnSpPr>
        <xdr:cNvPr id="88" name="直線コネクタ 87"/>
        <xdr:cNvCxnSpPr/>
      </xdr:nvCxnSpPr>
      <xdr:spPr>
        <a:xfrm flipV="1">
          <a:off x="3289300" y="655497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32893</xdr:rowOff>
    </xdr:from>
    <xdr:to>
      <xdr:col>11</xdr:col>
      <xdr:colOff>187325</xdr:colOff>
      <xdr:row>34</xdr:row>
      <xdr:rowOff>134493</xdr:rowOff>
    </xdr:to>
    <xdr:sp macro="" textlink="">
      <xdr:nvSpPr>
        <xdr:cNvPr id="89" name="楕円 88"/>
        <xdr:cNvSpPr/>
      </xdr:nvSpPr>
      <xdr:spPr>
        <a:xfrm>
          <a:off x="2476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23241</xdr:rowOff>
    </xdr:from>
    <xdr:to>
      <xdr:col>15</xdr:col>
      <xdr:colOff>136525</xdr:colOff>
      <xdr:row>34</xdr:row>
      <xdr:rowOff>83693</xdr:rowOff>
    </xdr:to>
    <xdr:cxnSp macro="">
      <xdr:nvCxnSpPr>
        <xdr:cNvPr id="90" name="直線コネクタ 89"/>
        <xdr:cNvCxnSpPr/>
      </xdr:nvCxnSpPr>
      <xdr:spPr>
        <a:xfrm flipV="1">
          <a:off x="2527300" y="662406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91" name="n_1aveValue有形固定資産減価償却率"/>
        <xdr:cNvSpPr txBox="1"/>
      </xdr:nvSpPr>
      <xdr:spPr>
        <a:xfrm>
          <a:off x="38360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92" name="n_2aveValue有形固定資産減価償却率"/>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93" name="n_3aveValue有形固定資産減価償却率"/>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167530</xdr:rowOff>
    </xdr:from>
    <xdr:ext cx="405111" cy="259045"/>
    <xdr:sp macro="" textlink="">
      <xdr:nvSpPr>
        <xdr:cNvPr id="94" name="n_1mainValue有形固定資産減価償却率"/>
        <xdr:cNvSpPr txBox="1"/>
      </xdr:nvSpPr>
      <xdr:spPr>
        <a:xfrm>
          <a:off x="3836044"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65168</xdr:rowOff>
    </xdr:from>
    <xdr:ext cx="405111" cy="259045"/>
    <xdr:sp macro="" textlink="">
      <xdr:nvSpPr>
        <xdr:cNvPr id="95" name="n_2mainValue有形固定資産減価償却率"/>
        <xdr:cNvSpPr txBox="1"/>
      </xdr:nvSpPr>
      <xdr:spPr>
        <a:xfrm>
          <a:off x="3086744" y="666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125620</xdr:rowOff>
    </xdr:from>
    <xdr:ext cx="405111" cy="259045"/>
    <xdr:sp macro="" textlink="">
      <xdr:nvSpPr>
        <xdr:cNvPr id="96" name="n_3mainValue有形固定資産減価償却率"/>
        <xdr:cNvSpPr txBox="1"/>
      </xdr:nvSpPr>
      <xdr:spPr>
        <a:xfrm>
          <a:off x="2324744" y="672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債務償還比率は、これまで市債の抑制と計画的な償還に努めてきたことや将来における公共施設等の整備財源に充てるため、基金積立を実施してきたことにより、類似団体の中で低い水準にある。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今後も財政計画（令和２年度～令和５年度）に基づき、健全財政の維持に努めていく。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5" name="直線コネクタ 124"/>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8"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9" name="直線コネクタ 128"/>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30" name="債務償還比率平均値テキスト"/>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31" name="フローチャート: 判断 130"/>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32" name="フローチャート: 判断 131"/>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106447</xdr:rowOff>
    </xdr:from>
    <xdr:to>
      <xdr:col>76</xdr:col>
      <xdr:colOff>73025</xdr:colOff>
      <xdr:row>32</xdr:row>
      <xdr:rowOff>36597</xdr:rowOff>
    </xdr:to>
    <xdr:sp macro="" textlink="">
      <xdr:nvSpPr>
        <xdr:cNvPr id="138" name="楕円 137"/>
        <xdr:cNvSpPr/>
      </xdr:nvSpPr>
      <xdr:spPr>
        <a:xfrm>
          <a:off x="14744700" y="61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84874</xdr:rowOff>
    </xdr:from>
    <xdr:ext cx="469744" cy="259045"/>
    <xdr:sp macro="" textlink="">
      <xdr:nvSpPr>
        <xdr:cNvPr id="139" name="債務償還比率該当値テキスト"/>
        <xdr:cNvSpPr txBox="1"/>
      </xdr:nvSpPr>
      <xdr:spPr>
        <a:xfrm>
          <a:off x="14846300" y="617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152986</xdr:rowOff>
    </xdr:from>
    <xdr:to>
      <xdr:col>72</xdr:col>
      <xdr:colOff>123825</xdr:colOff>
      <xdr:row>32</xdr:row>
      <xdr:rowOff>83136</xdr:rowOff>
    </xdr:to>
    <xdr:sp macro="" textlink="">
      <xdr:nvSpPr>
        <xdr:cNvPr id="140" name="楕円 139"/>
        <xdr:cNvSpPr/>
      </xdr:nvSpPr>
      <xdr:spPr>
        <a:xfrm>
          <a:off x="14033500" y="62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157247</xdr:rowOff>
    </xdr:from>
    <xdr:to>
      <xdr:col>76</xdr:col>
      <xdr:colOff>22225</xdr:colOff>
      <xdr:row>32</xdr:row>
      <xdr:rowOff>32336</xdr:rowOff>
    </xdr:to>
    <xdr:cxnSp macro="">
      <xdr:nvCxnSpPr>
        <xdr:cNvPr id="141" name="直線コネクタ 140"/>
        <xdr:cNvCxnSpPr/>
      </xdr:nvCxnSpPr>
      <xdr:spPr>
        <a:xfrm flipV="1">
          <a:off x="14084300" y="6243722"/>
          <a:ext cx="7112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42"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74263</xdr:rowOff>
    </xdr:from>
    <xdr:ext cx="469744" cy="259045"/>
    <xdr:sp macro="" textlink="">
      <xdr:nvSpPr>
        <xdr:cNvPr id="143" name="n_1mainValue債務償還比率"/>
        <xdr:cNvSpPr txBox="1"/>
      </xdr:nvSpPr>
      <xdr:spPr>
        <a:xfrm>
          <a:off x="13836727" y="63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103,853
103,277
87.73
36,319,875
35,171,132
889,248
18,923,766
27,675,943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55118</xdr:rowOff>
    </xdr:from>
    <xdr:to>
      <xdr:col>24</xdr:col>
      <xdr:colOff>114300</xdr:colOff>
      <xdr:row>40</xdr:row>
      <xdr:rowOff>156718</xdr:rowOff>
    </xdr:to>
    <xdr:sp macro="" textlink="">
      <xdr:nvSpPr>
        <xdr:cNvPr id="69" name="楕円 68"/>
        <xdr:cNvSpPr/>
      </xdr:nvSpPr>
      <xdr:spPr>
        <a:xfrm>
          <a:off x="45847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33545</xdr:rowOff>
    </xdr:from>
    <xdr:ext cx="405111" cy="259045"/>
    <xdr:sp macro="" textlink="">
      <xdr:nvSpPr>
        <xdr:cNvPr id="70" name="【道路】&#10;有形固定資産減価償却率該当値テキスト"/>
        <xdr:cNvSpPr txBox="1"/>
      </xdr:nvSpPr>
      <xdr:spPr>
        <a:xfrm>
          <a:off x="4673600"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89408</xdr:rowOff>
    </xdr:from>
    <xdr:to>
      <xdr:col>20</xdr:col>
      <xdr:colOff>38100</xdr:colOff>
      <xdr:row>41</xdr:row>
      <xdr:rowOff>19558</xdr:rowOff>
    </xdr:to>
    <xdr:sp macro="" textlink="">
      <xdr:nvSpPr>
        <xdr:cNvPr id="71" name="楕円 70"/>
        <xdr:cNvSpPr/>
      </xdr:nvSpPr>
      <xdr:spPr>
        <a:xfrm>
          <a:off x="3746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105918</xdr:rowOff>
    </xdr:from>
    <xdr:to>
      <xdr:col>24</xdr:col>
      <xdr:colOff>63500</xdr:colOff>
      <xdr:row>40</xdr:row>
      <xdr:rowOff>140208</xdr:rowOff>
    </xdr:to>
    <xdr:cxnSp macro="">
      <xdr:nvCxnSpPr>
        <xdr:cNvPr id="72" name="直線コネクタ 71"/>
        <xdr:cNvCxnSpPr/>
      </xdr:nvCxnSpPr>
      <xdr:spPr>
        <a:xfrm flipV="1">
          <a:off x="3797300" y="696391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121412</xdr:rowOff>
    </xdr:from>
    <xdr:to>
      <xdr:col>15</xdr:col>
      <xdr:colOff>101600</xdr:colOff>
      <xdr:row>41</xdr:row>
      <xdr:rowOff>51562</xdr:rowOff>
    </xdr:to>
    <xdr:sp macro="" textlink="">
      <xdr:nvSpPr>
        <xdr:cNvPr id="73" name="楕円 72"/>
        <xdr:cNvSpPr/>
      </xdr:nvSpPr>
      <xdr:spPr>
        <a:xfrm>
          <a:off x="2857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140208</xdr:rowOff>
    </xdr:from>
    <xdr:to>
      <xdr:col>19</xdr:col>
      <xdr:colOff>177800</xdr:colOff>
      <xdr:row>41</xdr:row>
      <xdr:rowOff>762</xdr:rowOff>
    </xdr:to>
    <xdr:cxnSp macro="">
      <xdr:nvCxnSpPr>
        <xdr:cNvPr id="74" name="直線コネクタ 73"/>
        <xdr:cNvCxnSpPr/>
      </xdr:nvCxnSpPr>
      <xdr:spPr>
        <a:xfrm flipV="1">
          <a:off x="2908300" y="6998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155702</xdr:rowOff>
    </xdr:from>
    <xdr:to>
      <xdr:col>10</xdr:col>
      <xdr:colOff>165100</xdr:colOff>
      <xdr:row>41</xdr:row>
      <xdr:rowOff>85852</xdr:rowOff>
    </xdr:to>
    <xdr:sp macro="" textlink="">
      <xdr:nvSpPr>
        <xdr:cNvPr id="75" name="楕円 74"/>
        <xdr:cNvSpPr/>
      </xdr:nvSpPr>
      <xdr:spPr>
        <a:xfrm>
          <a:off x="1968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xdr:rowOff>
    </xdr:from>
    <xdr:to>
      <xdr:col>15</xdr:col>
      <xdr:colOff>50800</xdr:colOff>
      <xdr:row>41</xdr:row>
      <xdr:rowOff>35052</xdr:rowOff>
    </xdr:to>
    <xdr:cxnSp macro="">
      <xdr:nvCxnSpPr>
        <xdr:cNvPr id="76" name="直線コネクタ 75"/>
        <xdr:cNvCxnSpPr/>
      </xdr:nvCxnSpPr>
      <xdr:spPr>
        <a:xfrm flipV="1">
          <a:off x="2019300" y="70302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9"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10685</xdr:rowOff>
    </xdr:from>
    <xdr:ext cx="405111" cy="259045"/>
    <xdr:sp macro="" textlink="">
      <xdr:nvSpPr>
        <xdr:cNvPr id="80" name="n_1mainValue【道路】&#10;有形固定資産減価償却率"/>
        <xdr:cNvSpPr txBox="1"/>
      </xdr:nvSpPr>
      <xdr:spPr>
        <a:xfrm>
          <a:off x="35820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42689</xdr:rowOff>
    </xdr:from>
    <xdr:ext cx="405111" cy="259045"/>
    <xdr:sp macro="" textlink="">
      <xdr:nvSpPr>
        <xdr:cNvPr id="81" name="n_2mainValue【道路】&#10;有形固定資産減価償却率"/>
        <xdr:cNvSpPr txBox="1"/>
      </xdr:nvSpPr>
      <xdr:spPr>
        <a:xfrm>
          <a:off x="2705744" y="70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76979</xdr:rowOff>
    </xdr:from>
    <xdr:ext cx="405111" cy="259045"/>
    <xdr:sp macro="" textlink="">
      <xdr:nvSpPr>
        <xdr:cNvPr id="82" name="n_3mainValue【道路】&#10;有形固定資産減価償却率"/>
        <xdr:cNvSpPr txBox="1"/>
      </xdr:nvSpPr>
      <xdr:spPr>
        <a:xfrm>
          <a:off x="1816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138481</xdr:rowOff>
    </xdr:from>
    <xdr:to>
      <xdr:col>55</xdr:col>
      <xdr:colOff>50800</xdr:colOff>
      <xdr:row>40</xdr:row>
      <xdr:rowOff>68631</xdr:rowOff>
    </xdr:to>
    <xdr:sp macro="" textlink="">
      <xdr:nvSpPr>
        <xdr:cNvPr id="121" name="楕円 120"/>
        <xdr:cNvSpPr/>
      </xdr:nvSpPr>
      <xdr:spPr>
        <a:xfrm>
          <a:off x="10426700" y="68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116908</xdr:rowOff>
    </xdr:from>
    <xdr:ext cx="469744" cy="259045"/>
    <xdr:sp macro="" textlink="">
      <xdr:nvSpPr>
        <xdr:cNvPr id="122" name="【道路】&#10;一人当たり延長該当値テキスト"/>
        <xdr:cNvSpPr txBox="1"/>
      </xdr:nvSpPr>
      <xdr:spPr>
        <a:xfrm>
          <a:off x="10515600" y="680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138481</xdr:rowOff>
    </xdr:from>
    <xdr:to>
      <xdr:col>50</xdr:col>
      <xdr:colOff>165100</xdr:colOff>
      <xdr:row>40</xdr:row>
      <xdr:rowOff>68631</xdr:rowOff>
    </xdr:to>
    <xdr:sp macro="" textlink="">
      <xdr:nvSpPr>
        <xdr:cNvPr id="123" name="楕円 122"/>
        <xdr:cNvSpPr/>
      </xdr:nvSpPr>
      <xdr:spPr>
        <a:xfrm>
          <a:off x="9588500" y="68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17831</xdr:rowOff>
    </xdr:from>
    <xdr:to>
      <xdr:col>55</xdr:col>
      <xdr:colOff>0</xdr:colOff>
      <xdr:row>40</xdr:row>
      <xdr:rowOff>17831</xdr:rowOff>
    </xdr:to>
    <xdr:cxnSp macro="">
      <xdr:nvCxnSpPr>
        <xdr:cNvPr id="124" name="直線コネクタ 123"/>
        <xdr:cNvCxnSpPr/>
      </xdr:nvCxnSpPr>
      <xdr:spPr>
        <a:xfrm>
          <a:off x="9639300" y="68758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138023</xdr:rowOff>
    </xdr:from>
    <xdr:to>
      <xdr:col>46</xdr:col>
      <xdr:colOff>38100</xdr:colOff>
      <xdr:row>40</xdr:row>
      <xdr:rowOff>68173</xdr:rowOff>
    </xdr:to>
    <xdr:sp macro="" textlink="">
      <xdr:nvSpPr>
        <xdr:cNvPr id="125" name="楕円 124"/>
        <xdr:cNvSpPr/>
      </xdr:nvSpPr>
      <xdr:spPr>
        <a:xfrm>
          <a:off x="8699500" y="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17373</xdr:rowOff>
    </xdr:from>
    <xdr:to>
      <xdr:col>50</xdr:col>
      <xdr:colOff>114300</xdr:colOff>
      <xdr:row>40</xdr:row>
      <xdr:rowOff>17831</xdr:rowOff>
    </xdr:to>
    <xdr:cxnSp macro="">
      <xdr:nvCxnSpPr>
        <xdr:cNvPr id="126" name="直線コネクタ 125"/>
        <xdr:cNvCxnSpPr/>
      </xdr:nvCxnSpPr>
      <xdr:spPr>
        <a:xfrm>
          <a:off x="8750300" y="687537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136195</xdr:rowOff>
    </xdr:from>
    <xdr:to>
      <xdr:col>41</xdr:col>
      <xdr:colOff>101600</xdr:colOff>
      <xdr:row>40</xdr:row>
      <xdr:rowOff>66345</xdr:rowOff>
    </xdr:to>
    <xdr:sp macro="" textlink="">
      <xdr:nvSpPr>
        <xdr:cNvPr id="127" name="楕円 126"/>
        <xdr:cNvSpPr/>
      </xdr:nvSpPr>
      <xdr:spPr>
        <a:xfrm>
          <a:off x="7810500" y="68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15545</xdr:rowOff>
    </xdr:from>
    <xdr:to>
      <xdr:col>45</xdr:col>
      <xdr:colOff>177800</xdr:colOff>
      <xdr:row>40</xdr:row>
      <xdr:rowOff>17373</xdr:rowOff>
    </xdr:to>
    <xdr:cxnSp macro="">
      <xdr:nvCxnSpPr>
        <xdr:cNvPr id="128" name="直線コネクタ 127"/>
        <xdr:cNvCxnSpPr/>
      </xdr:nvCxnSpPr>
      <xdr:spPr>
        <a:xfrm>
          <a:off x="7861300" y="687354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59758</xdr:rowOff>
    </xdr:from>
    <xdr:ext cx="469744" cy="259045"/>
    <xdr:sp macro="" textlink="">
      <xdr:nvSpPr>
        <xdr:cNvPr id="132" name="n_1mainValue【道路】&#10;一人当たり延長"/>
        <xdr:cNvSpPr txBox="1"/>
      </xdr:nvSpPr>
      <xdr:spPr>
        <a:xfrm>
          <a:off x="9391727"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59300</xdr:rowOff>
    </xdr:from>
    <xdr:ext cx="469744" cy="259045"/>
    <xdr:sp macro="" textlink="">
      <xdr:nvSpPr>
        <xdr:cNvPr id="133" name="n_2mainValue【道路】&#10;一人当たり延長"/>
        <xdr:cNvSpPr txBox="1"/>
      </xdr:nvSpPr>
      <xdr:spPr>
        <a:xfrm>
          <a:off x="8515427" y="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57472</xdr:rowOff>
    </xdr:from>
    <xdr:ext cx="469744" cy="259045"/>
    <xdr:sp macro="" textlink="">
      <xdr:nvSpPr>
        <xdr:cNvPr id="134" name="n_3mainValue【道路】&#10;一人当たり延長"/>
        <xdr:cNvSpPr txBox="1"/>
      </xdr:nvSpPr>
      <xdr:spPr>
        <a:xfrm>
          <a:off x="7626427" y="69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65"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75" name="楕円 174"/>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76" name="【橋りょう・トンネル】&#10;有形固定資産減価償却率該当値テキスト"/>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119017</xdr:rowOff>
    </xdr:from>
    <xdr:to>
      <xdr:col>20</xdr:col>
      <xdr:colOff>38100</xdr:colOff>
      <xdr:row>59</xdr:row>
      <xdr:rowOff>49167</xdr:rowOff>
    </xdr:to>
    <xdr:sp macro="" textlink="">
      <xdr:nvSpPr>
        <xdr:cNvPr id="177" name="楕円 176"/>
        <xdr:cNvSpPr/>
      </xdr:nvSpPr>
      <xdr:spPr>
        <a:xfrm>
          <a:off x="3746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58</xdr:row>
      <xdr:rowOff>169817</xdr:rowOff>
    </xdr:to>
    <xdr:cxnSp macro="">
      <xdr:nvCxnSpPr>
        <xdr:cNvPr id="178" name="直線コネクタ 177"/>
        <xdr:cNvCxnSpPr/>
      </xdr:nvCxnSpPr>
      <xdr:spPr>
        <a:xfrm flipV="1">
          <a:off x="3797300" y="100910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179" name="楕円 178"/>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169817</xdr:rowOff>
    </xdr:from>
    <xdr:to>
      <xdr:col>19</xdr:col>
      <xdr:colOff>177800</xdr:colOff>
      <xdr:row>59</xdr:row>
      <xdr:rowOff>24493</xdr:rowOff>
    </xdr:to>
    <xdr:cxnSp macro="">
      <xdr:nvCxnSpPr>
        <xdr:cNvPr id="180" name="直線コネクタ 179"/>
        <xdr:cNvCxnSpPr/>
      </xdr:nvCxnSpPr>
      <xdr:spPr>
        <a:xfrm flipV="1">
          <a:off x="2908300" y="101139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169635</xdr:rowOff>
    </xdr:from>
    <xdr:to>
      <xdr:col>10</xdr:col>
      <xdr:colOff>165100</xdr:colOff>
      <xdr:row>59</xdr:row>
      <xdr:rowOff>99785</xdr:rowOff>
    </xdr:to>
    <xdr:sp macro="" textlink="">
      <xdr:nvSpPr>
        <xdr:cNvPr id="181" name="楕円 180"/>
        <xdr:cNvSpPr/>
      </xdr:nvSpPr>
      <xdr:spPr>
        <a:xfrm>
          <a:off x="1968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24493</xdr:rowOff>
    </xdr:from>
    <xdr:to>
      <xdr:col>15</xdr:col>
      <xdr:colOff>50800</xdr:colOff>
      <xdr:row>59</xdr:row>
      <xdr:rowOff>48985</xdr:rowOff>
    </xdr:to>
    <xdr:cxnSp macro="">
      <xdr:nvCxnSpPr>
        <xdr:cNvPr id="182" name="直線コネクタ 181"/>
        <xdr:cNvCxnSpPr/>
      </xdr:nvCxnSpPr>
      <xdr:spPr>
        <a:xfrm flipV="1">
          <a:off x="2019300" y="101400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5"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40294</xdr:rowOff>
    </xdr:from>
    <xdr:ext cx="405111" cy="259045"/>
    <xdr:sp macro="" textlink="">
      <xdr:nvSpPr>
        <xdr:cNvPr id="186" name="n_1main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66420</xdr:rowOff>
    </xdr:from>
    <xdr:ext cx="405111" cy="259045"/>
    <xdr:sp macro="" textlink="">
      <xdr:nvSpPr>
        <xdr:cNvPr id="187" name="n_2mainValue【橋りょう・トンネル】&#10;有形固定資産減価償却率"/>
        <xdr:cNvSpPr txBox="1"/>
      </xdr:nvSpPr>
      <xdr:spPr>
        <a:xfrm>
          <a:off x="2705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90912</xdr:rowOff>
    </xdr:from>
    <xdr:ext cx="405111" cy="259045"/>
    <xdr:sp macro="" textlink="">
      <xdr:nvSpPr>
        <xdr:cNvPr id="188" name="n_3mainValue【橋りょう・トンネル】&#10;有形固定資産減価償却率"/>
        <xdr:cNvSpPr txBox="1"/>
      </xdr:nvSpPr>
      <xdr:spPr>
        <a:xfrm>
          <a:off x="1816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17"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59800</xdr:rowOff>
    </xdr:from>
    <xdr:to>
      <xdr:col>55</xdr:col>
      <xdr:colOff>50800</xdr:colOff>
      <xdr:row>60</xdr:row>
      <xdr:rowOff>161400</xdr:rowOff>
    </xdr:to>
    <xdr:sp macro="" textlink="">
      <xdr:nvSpPr>
        <xdr:cNvPr id="227" name="楕円 226"/>
        <xdr:cNvSpPr/>
      </xdr:nvSpPr>
      <xdr:spPr>
        <a:xfrm>
          <a:off x="10426700" y="103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82677</xdr:rowOff>
    </xdr:from>
    <xdr:ext cx="599010" cy="259045"/>
    <xdr:sp macro="" textlink="">
      <xdr:nvSpPr>
        <xdr:cNvPr id="228" name="【橋りょう・トンネル】&#10;一人当たり有形固定資産（償却資産）額該当値テキスト"/>
        <xdr:cNvSpPr txBox="1"/>
      </xdr:nvSpPr>
      <xdr:spPr>
        <a:xfrm>
          <a:off x="10515600" y="1019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60353</xdr:rowOff>
    </xdr:from>
    <xdr:to>
      <xdr:col>50</xdr:col>
      <xdr:colOff>165100</xdr:colOff>
      <xdr:row>60</xdr:row>
      <xdr:rowOff>161953</xdr:rowOff>
    </xdr:to>
    <xdr:sp macro="" textlink="">
      <xdr:nvSpPr>
        <xdr:cNvPr id="229" name="楕円 228"/>
        <xdr:cNvSpPr/>
      </xdr:nvSpPr>
      <xdr:spPr>
        <a:xfrm>
          <a:off x="9588500" y="10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110600</xdr:rowOff>
    </xdr:from>
    <xdr:to>
      <xdr:col>55</xdr:col>
      <xdr:colOff>0</xdr:colOff>
      <xdr:row>60</xdr:row>
      <xdr:rowOff>111153</xdr:rowOff>
    </xdr:to>
    <xdr:cxnSp macro="">
      <xdr:nvCxnSpPr>
        <xdr:cNvPr id="230" name="直線コネクタ 229"/>
        <xdr:cNvCxnSpPr/>
      </xdr:nvCxnSpPr>
      <xdr:spPr>
        <a:xfrm flipV="1">
          <a:off x="9639300" y="10397600"/>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57884</xdr:rowOff>
    </xdr:from>
    <xdr:to>
      <xdr:col>46</xdr:col>
      <xdr:colOff>38100</xdr:colOff>
      <xdr:row>60</xdr:row>
      <xdr:rowOff>159484</xdr:rowOff>
    </xdr:to>
    <xdr:sp macro="" textlink="">
      <xdr:nvSpPr>
        <xdr:cNvPr id="231" name="楕円 230"/>
        <xdr:cNvSpPr/>
      </xdr:nvSpPr>
      <xdr:spPr>
        <a:xfrm>
          <a:off x="8699500" y="103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108684</xdr:rowOff>
    </xdr:from>
    <xdr:to>
      <xdr:col>50</xdr:col>
      <xdr:colOff>114300</xdr:colOff>
      <xdr:row>60</xdr:row>
      <xdr:rowOff>111153</xdr:rowOff>
    </xdr:to>
    <xdr:cxnSp macro="">
      <xdr:nvCxnSpPr>
        <xdr:cNvPr id="232" name="直線コネクタ 231"/>
        <xdr:cNvCxnSpPr/>
      </xdr:nvCxnSpPr>
      <xdr:spPr>
        <a:xfrm>
          <a:off x="8750300" y="1039568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53114</xdr:rowOff>
    </xdr:from>
    <xdr:to>
      <xdr:col>41</xdr:col>
      <xdr:colOff>101600</xdr:colOff>
      <xdr:row>60</xdr:row>
      <xdr:rowOff>154714</xdr:rowOff>
    </xdr:to>
    <xdr:sp macro="" textlink="">
      <xdr:nvSpPr>
        <xdr:cNvPr id="233" name="楕円 232"/>
        <xdr:cNvSpPr/>
      </xdr:nvSpPr>
      <xdr:spPr>
        <a:xfrm>
          <a:off x="7810500" y="10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103914</xdr:rowOff>
    </xdr:from>
    <xdr:to>
      <xdr:col>45</xdr:col>
      <xdr:colOff>177800</xdr:colOff>
      <xdr:row>60</xdr:row>
      <xdr:rowOff>108684</xdr:rowOff>
    </xdr:to>
    <xdr:cxnSp macro="">
      <xdr:nvCxnSpPr>
        <xdr:cNvPr id="234" name="直線コネクタ 233"/>
        <xdr:cNvCxnSpPr/>
      </xdr:nvCxnSpPr>
      <xdr:spPr>
        <a:xfrm>
          <a:off x="7861300" y="1039091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36" name="n_2aveValue【橋りょう・トンネル】&#10;一人当たり有形固定資産（償却資産）額"/>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136194</xdr:rowOff>
    </xdr:from>
    <xdr:ext cx="534377" cy="259045"/>
    <xdr:sp macro="" textlink="">
      <xdr:nvSpPr>
        <xdr:cNvPr id="237" name="n_3aveValue【橋りょう・トンネル】&#10;一人当たり有形固定資産（償却資産）額"/>
        <xdr:cNvSpPr txBox="1"/>
      </xdr:nvSpPr>
      <xdr:spPr>
        <a:xfrm>
          <a:off x="7594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7030</xdr:rowOff>
    </xdr:from>
    <xdr:ext cx="599010" cy="259045"/>
    <xdr:sp macro="" textlink="">
      <xdr:nvSpPr>
        <xdr:cNvPr id="238" name="n_1mainValue【橋りょう・トンネル】&#10;一人当たり有形固定資産（償却資産）額"/>
        <xdr:cNvSpPr txBox="1"/>
      </xdr:nvSpPr>
      <xdr:spPr>
        <a:xfrm>
          <a:off x="9327095" y="101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4561</xdr:rowOff>
    </xdr:from>
    <xdr:ext cx="599010" cy="259045"/>
    <xdr:sp macro="" textlink="">
      <xdr:nvSpPr>
        <xdr:cNvPr id="239" name="n_2mainValue【橋りょう・トンネル】&#10;一人当たり有形固定資産（償却資産）額"/>
        <xdr:cNvSpPr txBox="1"/>
      </xdr:nvSpPr>
      <xdr:spPr>
        <a:xfrm>
          <a:off x="8450795" y="1012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171241</xdr:rowOff>
    </xdr:from>
    <xdr:ext cx="599010" cy="259045"/>
    <xdr:sp macro="" textlink="">
      <xdr:nvSpPr>
        <xdr:cNvPr id="240" name="n_3mainValue【橋りょう・トンネル】&#10;一人当たり有形固定資産（償却資産）額"/>
        <xdr:cNvSpPr txBox="1"/>
      </xdr:nvSpPr>
      <xdr:spPr>
        <a:xfrm>
          <a:off x="7561795" y="101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80" name="楕円 279"/>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64788</xdr:rowOff>
    </xdr:from>
    <xdr:ext cx="405111" cy="259045"/>
    <xdr:sp macro="" textlink="">
      <xdr:nvSpPr>
        <xdr:cNvPr id="281" name="【公営住宅】&#10;有形固定資産減価償却率該当値テキスト"/>
        <xdr:cNvSpPr txBox="1"/>
      </xdr:nvSpPr>
      <xdr:spPr>
        <a:xfrm>
          <a:off x="4673600"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99695</xdr:rowOff>
    </xdr:from>
    <xdr:to>
      <xdr:col>20</xdr:col>
      <xdr:colOff>38100</xdr:colOff>
      <xdr:row>82</xdr:row>
      <xdr:rowOff>29845</xdr:rowOff>
    </xdr:to>
    <xdr:sp macro="" textlink="">
      <xdr:nvSpPr>
        <xdr:cNvPr id="282" name="楕円 281"/>
        <xdr:cNvSpPr/>
      </xdr:nvSpPr>
      <xdr:spPr>
        <a:xfrm>
          <a:off x="3746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81</xdr:row>
      <xdr:rowOff>150495</xdr:rowOff>
    </xdr:to>
    <xdr:cxnSp macro="">
      <xdr:nvCxnSpPr>
        <xdr:cNvPr id="283" name="直線コネクタ 282"/>
        <xdr:cNvCxnSpPr/>
      </xdr:nvCxnSpPr>
      <xdr:spPr>
        <a:xfrm flipV="1">
          <a:off x="3797300" y="140246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284" name="楕円 283"/>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13336</xdr:rowOff>
    </xdr:to>
    <xdr:cxnSp macro="">
      <xdr:nvCxnSpPr>
        <xdr:cNvPr id="285" name="直線コネクタ 284"/>
        <xdr:cNvCxnSpPr/>
      </xdr:nvCxnSpPr>
      <xdr:spPr>
        <a:xfrm flipV="1">
          <a:off x="2908300" y="140379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160655</xdr:rowOff>
    </xdr:from>
    <xdr:to>
      <xdr:col>10</xdr:col>
      <xdr:colOff>165100</xdr:colOff>
      <xdr:row>82</xdr:row>
      <xdr:rowOff>90805</xdr:rowOff>
    </xdr:to>
    <xdr:sp macro="" textlink="">
      <xdr:nvSpPr>
        <xdr:cNvPr id="286" name="楕円 285"/>
        <xdr:cNvSpPr/>
      </xdr:nvSpPr>
      <xdr:spPr>
        <a:xfrm>
          <a:off x="1968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40005</xdr:rowOff>
    </xdr:to>
    <xdr:cxnSp macro="">
      <xdr:nvCxnSpPr>
        <xdr:cNvPr id="287" name="直線コネクタ 286"/>
        <xdr:cNvCxnSpPr/>
      </xdr:nvCxnSpPr>
      <xdr:spPr>
        <a:xfrm flipV="1">
          <a:off x="2019300" y="140722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90"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20972</xdr:rowOff>
    </xdr:from>
    <xdr:ext cx="405111" cy="259045"/>
    <xdr:sp macro="" textlink="">
      <xdr:nvSpPr>
        <xdr:cNvPr id="291" name="n_1main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92" name="n_2main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81932</xdr:rowOff>
    </xdr:from>
    <xdr:ext cx="405111" cy="259045"/>
    <xdr:sp macro="" textlink="">
      <xdr:nvSpPr>
        <xdr:cNvPr id="293" name="n_3mainValue【公営住宅】&#10;有形固定資産減価償却率"/>
        <xdr:cNvSpPr txBox="1"/>
      </xdr:nvSpPr>
      <xdr:spPr>
        <a:xfrm>
          <a:off x="1816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18"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96456</xdr:rowOff>
    </xdr:from>
    <xdr:to>
      <xdr:col>55</xdr:col>
      <xdr:colOff>50800</xdr:colOff>
      <xdr:row>85</xdr:row>
      <xdr:rowOff>26606</xdr:rowOff>
    </xdr:to>
    <xdr:sp macro="" textlink="">
      <xdr:nvSpPr>
        <xdr:cNvPr id="328" name="楕円 327"/>
        <xdr:cNvSpPr/>
      </xdr:nvSpPr>
      <xdr:spPr>
        <a:xfrm>
          <a:off x="104267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11383</xdr:rowOff>
    </xdr:from>
    <xdr:ext cx="469744" cy="259045"/>
    <xdr:sp macro="" textlink="">
      <xdr:nvSpPr>
        <xdr:cNvPr id="329" name="【公営住宅】&#10;一人当たり面積該当値テキスト"/>
        <xdr:cNvSpPr txBox="1"/>
      </xdr:nvSpPr>
      <xdr:spPr>
        <a:xfrm>
          <a:off x="10515600" y="144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96456</xdr:rowOff>
    </xdr:from>
    <xdr:to>
      <xdr:col>50</xdr:col>
      <xdr:colOff>165100</xdr:colOff>
      <xdr:row>85</xdr:row>
      <xdr:rowOff>26606</xdr:rowOff>
    </xdr:to>
    <xdr:sp macro="" textlink="">
      <xdr:nvSpPr>
        <xdr:cNvPr id="330" name="楕円 329"/>
        <xdr:cNvSpPr/>
      </xdr:nvSpPr>
      <xdr:spPr>
        <a:xfrm>
          <a:off x="9588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147256</xdr:rowOff>
    </xdr:from>
    <xdr:to>
      <xdr:col>55</xdr:col>
      <xdr:colOff>0</xdr:colOff>
      <xdr:row>84</xdr:row>
      <xdr:rowOff>147256</xdr:rowOff>
    </xdr:to>
    <xdr:cxnSp macro="">
      <xdr:nvCxnSpPr>
        <xdr:cNvPr id="331" name="直線コネクタ 330"/>
        <xdr:cNvCxnSpPr/>
      </xdr:nvCxnSpPr>
      <xdr:spPr>
        <a:xfrm>
          <a:off x="9639300" y="14549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95886</xdr:rowOff>
    </xdr:from>
    <xdr:to>
      <xdr:col>46</xdr:col>
      <xdr:colOff>38100</xdr:colOff>
      <xdr:row>85</xdr:row>
      <xdr:rowOff>26036</xdr:rowOff>
    </xdr:to>
    <xdr:sp macro="" textlink="">
      <xdr:nvSpPr>
        <xdr:cNvPr id="332" name="楕円 331"/>
        <xdr:cNvSpPr/>
      </xdr:nvSpPr>
      <xdr:spPr>
        <a:xfrm>
          <a:off x="869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146686</xdr:rowOff>
    </xdr:from>
    <xdr:to>
      <xdr:col>50</xdr:col>
      <xdr:colOff>114300</xdr:colOff>
      <xdr:row>84</xdr:row>
      <xdr:rowOff>147256</xdr:rowOff>
    </xdr:to>
    <xdr:cxnSp macro="">
      <xdr:nvCxnSpPr>
        <xdr:cNvPr id="333" name="直線コネクタ 332"/>
        <xdr:cNvCxnSpPr/>
      </xdr:nvCxnSpPr>
      <xdr:spPr>
        <a:xfrm>
          <a:off x="8750300" y="1454848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94742</xdr:rowOff>
    </xdr:from>
    <xdr:to>
      <xdr:col>41</xdr:col>
      <xdr:colOff>101600</xdr:colOff>
      <xdr:row>85</xdr:row>
      <xdr:rowOff>24892</xdr:rowOff>
    </xdr:to>
    <xdr:sp macro="" textlink="">
      <xdr:nvSpPr>
        <xdr:cNvPr id="334" name="楕円 333"/>
        <xdr:cNvSpPr/>
      </xdr:nvSpPr>
      <xdr:spPr>
        <a:xfrm>
          <a:off x="7810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145542</xdr:rowOff>
    </xdr:from>
    <xdr:to>
      <xdr:col>45</xdr:col>
      <xdr:colOff>177800</xdr:colOff>
      <xdr:row>84</xdr:row>
      <xdr:rowOff>146686</xdr:rowOff>
    </xdr:to>
    <xdr:cxnSp macro="">
      <xdr:nvCxnSpPr>
        <xdr:cNvPr id="335" name="直線コネクタ 334"/>
        <xdr:cNvCxnSpPr/>
      </xdr:nvCxnSpPr>
      <xdr:spPr>
        <a:xfrm>
          <a:off x="7861300" y="1454734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37"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38"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17733</xdr:rowOff>
    </xdr:from>
    <xdr:ext cx="469744" cy="259045"/>
    <xdr:sp macro="" textlink="">
      <xdr:nvSpPr>
        <xdr:cNvPr id="339" name="n_1mainValue【公営住宅】&#10;一人当たり面積"/>
        <xdr:cNvSpPr txBox="1"/>
      </xdr:nvSpPr>
      <xdr:spPr>
        <a:xfrm>
          <a:off x="93917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17163</xdr:rowOff>
    </xdr:from>
    <xdr:ext cx="469744" cy="259045"/>
    <xdr:sp macro="" textlink="">
      <xdr:nvSpPr>
        <xdr:cNvPr id="340" name="n_2mainValue【公営住宅】&#10;一人当たり面積"/>
        <xdr:cNvSpPr txBox="1"/>
      </xdr:nvSpPr>
      <xdr:spPr>
        <a:xfrm>
          <a:off x="8515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16019</xdr:rowOff>
    </xdr:from>
    <xdr:ext cx="469744" cy="259045"/>
    <xdr:sp macro="" textlink="">
      <xdr:nvSpPr>
        <xdr:cNvPr id="341" name="n_3mainValue【公営住宅】&#10;一人当たり面積"/>
        <xdr:cNvSpPr txBox="1"/>
      </xdr:nvSpPr>
      <xdr:spPr>
        <a:xfrm>
          <a:off x="7626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87"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397" name="楕円 396"/>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398" name="【認定こども園・幼稚園・保育所】&#10;有形固定資産減価償却率該当値テキスト"/>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399" name="楕円 398"/>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34290</xdr:rowOff>
    </xdr:to>
    <xdr:cxnSp macro="">
      <xdr:nvCxnSpPr>
        <xdr:cNvPr id="400" name="直線コネクタ 399"/>
        <xdr:cNvCxnSpPr/>
      </xdr:nvCxnSpPr>
      <xdr:spPr>
        <a:xfrm flipV="1">
          <a:off x="15481300" y="63379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401" name="楕円 400"/>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66675</xdr:rowOff>
    </xdr:to>
    <xdr:cxnSp macro="">
      <xdr:nvCxnSpPr>
        <xdr:cNvPr id="402" name="直線コネクタ 401"/>
        <xdr:cNvCxnSpPr/>
      </xdr:nvCxnSpPr>
      <xdr:spPr>
        <a:xfrm flipV="1">
          <a:off x="14592300" y="637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03" name="楕円 402"/>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37</xdr:row>
      <xdr:rowOff>110490</xdr:rowOff>
    </xdr:to>
    <xdr:cxnSp macro="">
      <xdr:nvCxnSpPr>
        <xdr:cNvPr id="404" name="直線コネクタ 403"/>
        <xdr:cNvCxnSpPr/>
      </xdr:nvCxnSpPr>
      <xdr:spPr>
        <a:xfrm flipV="1">
          <a:off x="13703300" y="6410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05"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06"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407" name="n_3aveValue【認定こども園・幼稚園・保育所】&#10;有形固定資産減価償却率"/>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macro="" textlink="">
      <xdr:nvSpPr>
        <xdr:cNvPr id="408" name="n_1main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409" name="n_2mainValue【認定こども園・幼稚園・保育所】&#10;有形固定資産減価償却率"/>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10" name="n_3mainValue【認定こども園・幼稚園・保育所】&#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47" name="楕円 446"/>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48" name="【認定こども園・幼稚園・保育所】&#10;一人当たり面積該当値テキスト"/>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49" name="楕円 448"/>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450" name="直線コネクタ 449"/>
        <xdr:cNvCxnSpPr/>
      </xdr:nvCxnSpPr>
      <xdr:spPr>
        <a:xfrm>
          <a:off x="21323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451" name="楕円 450"/>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99060</xdr:rowOff>
    </xdr:to>
    <xdr:cxnSp macro="">
      <xdr:nvCxnSpPr>
        <xdr:cNvPr id="452" name="直線コネクタ 451"/>
        <xdr:cNvCxnSpPr/>
      </xdr:nvCxnSpPr>
      <xdr:spPr>
        <a:xfrm>
          <a:off x="20434300" y="695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43688</xdr:rowOff>
    </xdr:from>
    <xdr:to>
      <xdr:col>102</xdr:col>
      <xdr:colOff>165100</xdr:colOff>
      <xdr:row>40</xdr:row>
      <xdr:rowOff>145288</xdr:rowOff>
    </xdr:to>
    <xdr:sp macro="" textlink="">
      <xdr:nvSpPr>
        <xdr:cNvPr id="453" name="楕円 452"/>
        <xdr:cNvSpPr/>
      </xdr:nvSpPr>
      <xdr:spPr>
        <a:xfrm>
          <a:off x="19494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94488</xdr:rowOff>
    </xdr:to>
    <xdr:cxnSp macro="">
      <xdr:nvCxnSpPr>
        <xdr:cNvPr id="454" name="直線コネクタ 453"/>
        <xdr:cNvCxnSpPr/>
      </xdr:nvCxnSpPr>
      <xdr:spPr>
        <a:xfrm>
          <a:off x="19545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7"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458"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459" name="n_2mainValue【認定こども園・幼稚園・保育所】&#10;一人当たり面積"/>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136415</xdr:rowOff>
    </xdr:from>
    <xdr:ext cx="469744" cy="259045"/>
    <xdr:sp macro="" textlink="">
      <xdr:nvSpPr>
        <xdr:cNvPr id="460" name="n_3mainValue【認定こども園・幼稚園・保育所】&#10;一人当たり面積"/>
        <xdr:cNvSpPr txBox="1"/>
      </xdr:nvSpPr>
      <xdr:spPr>
        <a:xfrm>
          <a:off x="19310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90"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71120</xdr:rowOff>
    </xdr:from>
    <xdr:to>
      <xdr:col>85</xdr:col>
      <xdr:colOff>177800</xdr:colOff>
      <xdr:row>62</xdr:row>
      <xdr:rowOff>1270</xdr:rowOff>
    </xdr:to>
    <xdr:sp macro="" textlink="">
      <xdr:nvSpPr>
        <xdr:cNvPr id="500" name="楕円 499"/>
        <xdr:cNvSpPr/>
      </xdr:nvSpPr>
      <xdr:spPr>
        <a:xfrm>
          <a:off x="16268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49547</xdr:rowOff>
    </xdr:from>
    <xdr:ext cx="405111" cy="259045"/>
    <xdr:sp macro="" textlink="">
      <xdr:nvSpPr>
        <xdr:cNvPr id="501" name="【学校施設】&#10;有形固定資産減価償却率該当値テキスト"/>
        <xdr:cNvSpPr txBox="1"/>
      </xdr:nvSpPr>
      <xdr:spPr>
        <a:xfrm>
          <a:off x="16357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02" name="楕円 501"/>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121920</xdr:rowOff>
    </xdr:from>
    <xdr:to>
      <xdr:col>85</xdr:col>
      <xdr:colOff>127000</xdr:colOff>
      <xdr:row>62</xdr:row>
      <xdr:rowOff>22860</xdr:rowOff>
    </xdr:to>
    <xdr:cxnSp macro="">
      <xdr:nvCxnSpPr>
        <xdr:cNvPr id="503" name="直線コネクタ 502"/>
        <xdr:cNvCxnSpPr/>
      </xdr:nvCxnSpPr>
      <xdr:spPr>
        <a:xfrm flipV="1">
          <a:off x="15481300" y="105803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40640</xdr:rowOff>
    </xdr:from>
    <xdr:to>
      <xdr:col>76</xdr:col>
      <xdr:colOff>165100</xdr:colOff>
      <xdr:row>62</xdr:row>
      <xdr:rowOff>142240</xdr:rowOff>
    </xdr:to>
    <xdr:sp macro="" textlink="">
      <xdr:nvSpPr>
        <xdr:cNvPr id="504" name="楕円 503"/>
        <xdr:cNvSpPr/>
      </xdr:nvSpPr>
      <xdr:spPr>
        <a:xfrm>
          <a:off x="1454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91440</xdr:rowOff>
    </xdr:to>
    <xdr:cxnSp macro="">
      <xdr:nvCxnSpPr>
        <xdr:cNvPr id="505" name="直線コネクタ 504"/>
        <xdr:cNvCxnSpPr/>
      </xdr:nvCxnSpPr>
      <xdr:spPr>
        <a:xfrm flipV="1">
          <a:off x="14592300" y="10652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06" name="楕円 505"/>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160020</xdr:rowOff>
    </xdr:to>
    <xdr:cxnSp macro="">
      <xdr:nvCxnSpPr>
        <xdr:cNvPr id="507" name="直線コネクタ 506"/>
        <xdr:cNvCxnSpPr/>
      </xdr:nvCxnSpPr>
      <xdr:spPr>
        <a:xfrm flipV="1">
          <a:off x="13703300" y="10721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508"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509"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510"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11" name="n_1mainValue【学校施設】&#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133367</xdr:rowOff>
    </xdr:from>
    <xdr:ext cx="405111" cy="259045"/>
    <xdr:sp macro="" textlink="">
      <xdr:nvSpPr>
        <xdr:cNvPr id="512" name="n_2mainValue【学校施設】&#10;有形固定資産減価償却率"/>
        <xdr:cNvSpPr txBox="1"/>
      </xdr:nvSpPr>
      <xdr:spPr>
        <a:xfrm>
          <a:off x="14389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13" name="n_3mainValue【学校施設】&#10;有形固定資産減価償却率"/>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45"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10704</xdr:rowOff>
    </xdr:from>
    <xdr:to>
      <xdr:col>116</xdr:col>
      <xdr:colOff>114300</xdr:colOff>
      <xdr:row>61</xdr:row>
      <xdr:rowOff>112304</xdr:rowOff>
    </xdr:to>
    <xdr:sp macro="" textlink="">
      <xdr:nvSpPr>
        <xdr:cNvPr id="555" name="楕円 554"/>
        <xdr:cNvSpPr/>
      </xdr:nvSpPr>
      <xdr:spPr>
        <a:xfrm>
          <a:off x="22110700" y="104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160581</xdr:rowOff>
    </xdr:from>
    <xdr:ext cx="469744" cy="259045"/>
    <xdr:sp macro="" textlink="">
      <xdr:nvSpPr>
        <xdr:cNvPr id="556" name="【学校施設】&#10;一人当たり面積該当値テキスト"/>
        <xdr:cNvSpPr txBox="1"/>
      </xdr:nvSpPr>
      <xdr:spPr>
        <a:xfrm>
          <a:off x="22199600" y="104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8527</xdr:rowOff>
    </xdr:from>
    <xdr:to>
      <xdr:col>112</xdr:col>
      <xdr:colOff>38100</xdr:colOff>
      <xdr:row>61</xdr:row>
      <xdr:rowOff>110127</xdr:rowOff>
    </xdr:to>
    <xdr:sp macro="" textlink="">
      <xdr:nvSpPr>
        <xdr:cNvPr id="557" name="楕円 556"/>
        <xdr:cNvSpPr/>
      </xdr:nvSpPr>
      <xdr:spPr>
        <a:xfrm>
          <a:off x="21272500" y="10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59327</xdr:rowOff>
    </xdr:from>
    <xdr:to>
      <xdr:col>116</xdr:col>
      <xdr:colOff>63500</xdr:colOff>
      <xdr:row>61</xdr:row>
      <xdr:rowOff>61504</xdr:rowOff>
    </xdr:to>
    <xdr:cxnSp macro="">
      <xdr:nvCxnSpPr>
        <xdr:cNvPr id="558" name="直線コネクタ 557"/>
        <xdr:cNvCxnSpPr/>
      </xdr:nvCxnSpPr>
      <xdr:spPr>
        <a:xfrm>
          <a:off x="21323300" y="1051777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4173</xdr:rowOff>
    </xdr:from>
    <xdr:to>
      <xdr:col>107</xdr:col>
      <xdr:colOff>101600</xdr:colOff>
      <xdr:row>61</xdr:row>
      <xdr:rowOff>105773</xdr:rowOff>
    </xdr:to>
    <xdr:sp macro="" textlink="">
      <xdr:nvSpPr>
        <xdr:cNvPr id="559" name="楕円 558"/>
        <xdr:cNvSpPr/>
      </xdr:nvSpPr>
      <xdr:spPr>
        <a:xfrm>
          <a:off x="203835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54973</xdr:rowOff>
    </xdr:from>
    <xdr:to>
      <xdr:col>111</xdr:col>
      <xdr:colOff>177800</xdr:colOff>
      <xdr:row>61</xdr:row>
      <xdr:rowOff>59327</xdr:rowOff>
    </xdr:to>
    <xdr:cxnSp macro="">
      <xdr:nvCxnSpPr>
        <xdr:cNvPr id="560" name="直線コネクタ 559"/>
        <xdr:cNvCxnSpPr/>
      </xdr:nvCxnSpPr>
      <xdr:spPr>
        <a:xfrm>
          <a:off x="20434300" y="105134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1996</xdr:rowOff>
    </xdr:from>
    <xdr:to>
      <xdr:col>102</xdr:col>
      <xdr:colOff>165100</xdr:colOff>
      <xdr:row>61</xdr:row>
      <xdr:rowOff>103596</xdr:rowOff>
    </xdr:to>
    <xdr:sp macro="" textlink="">
      <xdr:nvSpPr>
        <xdr:cNvPr id="561" name="楕円 560"/>
        <xdr:cNvSpPr/>
      </xdr:nvSpPr>
      <xdr:spPr>
        <a:xfrm>
          <a:off x="1949450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52796</xdr:rowOff>
    </xdr:from>
    <xdr:to>
      <xdr:col>107</xdr:col>
      <xdr:colOff>50800</xdr:colOff>
      <xdr:row>61</xdr:row>
      <xdr:rowOff>54973</xdr:rowOff>
    </xdr:to>
    <xdr:cxnSp macro="">
      <xdr:nvCxnSpPr>
        <xdr:cNvPr id="562" name="直線コネクタ 561"/>
        <xdr:cNvCxnSpPr/>
      </xdr:nvCxnSpPr>
      <xdr:spPr>
        <a:xfrm>
          <a:off x="19545300" y="1051124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64"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65"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101254</xdr:rowOff>
    </xdr:from>
    <xdr:ext cx="469744" cy="259045"/>
    <xdr:sp macro="" textlink="">
      <xdr:nvSpPr>
        <xdr:cNvPr id="566" name="n_1mainValue【学校施設】&#10;一人当たり面積"/>
        <xdr:cNvSpPr txBox="1"/>
      </xdr:nvSpPr>
      <xdr:spPr>
        <a:xfrm>
          <a:off x="21075727" y="10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96900</xdr:rowOff>
    </xdr:from>
    <xdr:ext cx="469744" cy="259045"/>
    <xdr:sp macro="" textlink="">
      <xdr:nvSpPr>
        <xdr:cNvPr id="567" name="n_2mainValue【学校施設】&#10;一人当たり面積"/>
        <xdr:cNvSpPr txBox="1"/>
      </xdr:nvSpPr>
      <xdr:spPr>
        <a:xfrm>
          <a:off x="20199427" y="1055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94723</xdr:rowOff>
    </xdr:from>
    <xdr:ext cx="469744" cy="259045"/>
    <xdr:sp macro="" textlink="">
      <xdr:nvSpPr>
        <xdr:cNvPr id="568" name="n_3mainValue【学校施設】&#10;一人当たり面積"/>
        <xdr:cNvSpPr txBox="1"/>
      </xdr:nvSpPr>
      <xdr:spPr>
        <a:xfrm>
          <a:off x="19310427" y="1055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99"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03" name="フローチャート: 判断 602"/>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70576</xdr:rowOff>
    </xdr:from>
    <xdr:to>
      <xdr:col>85</xdr:col>
      <xdr:colOff>177800</xdr:colOff>
      <xdr:row>80</xdr:row>
      <xdr:rowOff>726</xdr:rowOff>
    </xdr:to>
    <xdr:sp macro="" textlink="">
      <xdr:nvSpPr>
        <xdr:cNvPr id="609" name="楕円 608"/>
        <xdr:cNvSpPr/>
      </xdr:nvSpPr>
      <xdr:spPr>
        <a:xfrm>
          <a:off x="162687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93453</xdr:rowOff>
    </xdr:from>
    <xdr:ext cx="405111" cy="259045"/>
    <xdr:sp macro="" textlink="">
      <xdr:nvSpPr>
        <xdr:cNvPr id="610" name="【児童館】&#10;有形固定資産減価償却率該当値テキスト"/>
        <xdr:cNvSpPr txBox="1"/>
      </xdr:nvSpPr>
      <xdr:spPr>
        <a:xfrm>
          <a:off x="16357600" y="134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28121</xdr:rowOff>
    </xdr:from>
    <xdr:to>
      <xdr:col>81</xdr:col>
      <xdr:colOff>101600</xdr:colOff>
      <xdr:row>79</xdr:row>
      <xdr:rowOff>129721</xdr:rowOff>
    </xdr:to>
    <xdr:sp macro="" textlink="">
      <xdr:nvSpPr>
        <xdr:cNvPr id="611" name="楕円 610"/>
        <xdr:cNvSpPr/>
      </xdr:nvSpPr>
      <xdr:spPr>
        <a:xfrm>
          <a:off x="15430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78921</xdr:rowOff>
    </xdr:from>
    <xdr:to>
      <xdr:col>85</xdr:col>
      <xdr:colOff>127000</xdr:colOff>
      <xdr:row>79</xdr:row>
      <xdr:rowOff>121376</xdr:rowOff>
    </xdr:to>
    <xdr:cxnSp macro="">
      <xdr:nvCxnSpPr>
        <xdr:cNvPr id="612" name="直線コネクタ 611"/>
        <xdr:cNvCxnSpPr/>
      </xdr:nvCxnSpPr>
      <xdr:spPr>
        <a:xfrm>
          <a:off x="15481300" y="1362347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85271</xdr:rowOff>
    </xdr:from>
    <xdr:to>
      <xdr:col>76</xdr:col>
      <xdr:colOff>165100</xdr:colOff>
      <xdr:row>80</xdr:row>
      <xdr:rowOff>15421</xdr:rowOff>
    </xdr:to>
    <xdr:sp macro="" textlink="">
      <xdr:nvSpPr>
        <xdr:cNvPr id="613" name="楕円 612"/>
        <xdr:cNvSpPr/>
      </xdr:nvSpPr>
      <xdr:spPr>
        <a:xfrm>
          <a:off x="14541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78921</xdr:rowOff>
    </xdr:from>
    <xdr:to>
      <xdr:col>81</xdr:col>
      <xdr:colOff>50800</xdr:colOff>
      <xdr:row>79</xdr:row>
      <xdr:rowOff>136071</xdr:rowOff>
    </xdr:to>
    <xdr:cxnSp macro="">
      <xdr:nvCxnSpPr>
        <xdr:cNvPr id="614" name="直線コネクタ 613"/>
        <xdr:cNvCxnSpPr/>
      </xdr:nvCxnSpPr>
      <xdr:spPr>
        <a:xfrm flipV="1">
          <a:off x="14592300" y="1362347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116295</xdr:rowOff>
    </xdr:from>
    <xdr:to>
      <xdr:col>72</xdr:col>
      <xdr:colOff>38100</xdr:colOff>
      <xdr:row>80</xdr:row>
      <xdr:rowOff>46445</xdr:rowOff>
    </xdr:to>
    <xdr:sp macro="" textlink="">
      <xdr:nvSpPr>
        <xdr:cNvPr id="615" name="楕円 614"/>
        <xdr:cNvSpPr/>
      </xdr:nvSpPr>
      <xdr:spPr>
        <a:xfrm>
          <a:off x="13652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136071</xdr:rowOff>
    </xdr:from>
    <xdr:to>
      <xdr:col>76</xdr:col>
      <xdr:colOff>114300</xdr:colOff>
      <xdr:row>79</xdr:row>
      <xdr:rowOff>167095</xdr:rowOff>
    </xdr:to>
    <xdr:cxnSp macro="">
      <xdr:nvCxnSpPr>
        <xdr:cNvPr id="616" name="直線コネクタ 615"/>
        <xdr:cNvCxnSpPr/>
      </xdr:nvCxnSpPr>
      <xdr:spPr>
        <a:xfrm flipV="1">
          <a:off x="13703300" y="136806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17"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18"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619" name="n_3aveValue【児童館】&#10;有形固定資産減価償却率"/>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146248</xdr:rowOff>
    </xdr:from>
    <xdr:ext cx="405111" cy="259045"/>
    <xdr:sp macro="" textlink="">
      <xdr:nvSpPr>
        <xdr:cNvPr id="620" name="n_1mainValue【児童館】&#10;有形固定資産減価償却率"/>
        <xdr:cNvSpPr txBox="1"/>
      </xdr:nvSpPr>
      <xdr:spPr>
        <a:xfrm>
          <a:off x="152660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31948</xdr:rowOff>
    </xdr:from>
    <xdr:ext cx="405111" cy="259045"/>
    <xdr:sp macro="" textlink="">
      <xdr:nvSpPr>
        <xdr:cNvPr id="621" name="n_2mainValue【児童館】&#10;有形固定資産減価償却率"/>
        <xdr:cNvSpPr txBox="1"/>
      </xdr:nvSpPr>
      <xdr:spPr>
        <a:xfrm>
          <a:off x="14389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62972</xdr:rowOff>
    </xdr:from>
    <xdr:ext cx="405111" cy="259045"/>
    <xdr:sp macro="" textlink="">
      <xdr:nvSpPr>
        <xdr:cNvPr id="622" name="n_3mainValue【児童館】&#10;有形固定資産減価償却率"/>
        <xdr:cNvSpPr txBox="1"/>
      </xdr:nvSpPr>
      <xdr:spPr>
        <a:xfrm>
          <a:off x="13500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1"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5" name="フローチャート: 判断 654"/>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61" name="楕円 660"/>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62"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63" name="楕円 662"/>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64" name="直線コネクタ 663"/>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65" name="楕円 664"/>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666" name="直線コネクタ 665"/>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67" name="楕円 666"/>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668" name="直線コネクタ 667"/>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69"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71"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72"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73"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674"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類似団体と比較して有形固定資産減価償却率が低くなっている施設は道路、公営住宅、学校施設であり、高くなっている施設は、橋りょう、保育所、児童館である。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公共施設等の個別施設計画による計画的な施設の維持管理を適切に進めていく。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103,853
103,277
87.73
36,319,875
35,171,132
889,248
18,923,766
27,675,943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129903</xdr:rowOff>
    </xdr:from>
    <xdr:to>
      <xdr:col>24</xdr:col>
      <xdr:colOff>114300</xdr:colOff>
      <xdr:row>37</xdr:row>
      <xdr:rowOff>60053</xdr:rowOff>
    </xdr:to>
    <xdr:sp macro="" textlink="">
      <xdr:nvSpPr>
        <xdr:cNvPr id="72" name="楕円 71"/>
        <xdr:cNvSpPr/>
      </xdr:nvSpPr>
      <xdr:spPr>
        <a:xfrm>
          <a:off x="4584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152780</xdr:rowOff>
    </xdr:from>
    <xdr:ext cx="405111" cy="259045"/>
    <xdr:sp macro="" textlink="">
      <xdr:nvSpPr>
        <xdr:cNvPr id="73" name="【図書館】&#10;有形固定資産減価償却率該当値テキスト"/>
        <xdr:cNvSpPr txBox="1"/>
      </xdr:nvSpPr>
      <xdr:spPr>
        <a:xfrm>
          <a:off x="4673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4" name="楕円 73"/>
        <xdr:cNvSpPr/>
      </xdr:nvSpPr>
      <xdr:spPr>
        <a:xfrm>
          <a:off x="3746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9253</xdr:rowOff>
    </xdr:from>
    <xdr:to>
      <xdr:col>24</xdr:col>
      <xdr:colOff>63500</xdr:colOff>
      <xdr:row>37</xdr:row>
      <xdr:rowOff>38644</xdr:rowOff>
    </xdr:to>
    <xdr:cxnSp macro="">
      <xdr:nvCxnSpPr>
        <xdr:cNvPr id="75" name="直線コネクタ 74"/>
        <xdr:cNvCxnSpPr/>
      </xdr:nvCxnSpPr>
      <xdr:spPr>
        <a:xfrm flipV="1">
          <a:off x="3797300" y="63529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6" name="楕円 75"/>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69669</xdr:rowOff>
    </xdr:to>
    <xdr:cxnSp macro="">
      <xdr:nvCxnSpPr>
        <xdr:cNvPr id="77" name="直線コネクタ 76"/>
        <xdr:cNvCxnSpPr/>
      </xdr:nvCxnSpPr>
      <xdr:spPr>
        <a:xfrm flipV="1">
          <a:off x="2908300" y="63822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44994</xdr:rowOff>
    </xdr:from>
    <xdr:to>
      <xdr:col>10</xdr:col>
      <xdr:colOff>165100</xdr:colOff>
      <xdr:row>37</xdr:row>
      <xdr:rowOff>146594</xdr:rowOff>
    </xdr:to>
    <xdr:sp macro="" textlink="">
      <xdr:nvSpPr>
        <xdr:cNvPr id="78" name="楕円 77"/>
        <xdr:cNvSpPr/>
      </xdr:nvSpPr>
      <xdr:spPr>
        <a:xfrm>
          <a:off x="1968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95794</xdr:rowOff>
    </xdr:to>
    <xdr:cxnSp macro="">
      <xdr:nvCxnSpPr>
        <xdr:cNvPr id="79" name="直線コネクタ 78"/>
        <xdr:cNvCxnSpPr/>
      </xdr:nvCxnSpPr>
      <xdr:spPr>
        <a:xfrm flipV="1">
          <a:off x="2019300" y="64133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82" name="n_3ave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105971</xdr:rowOff>
    </xdr:from>
    <xdr:ext cx="405111" cy="259045"/>
    <xdr:sp macro="" textlink="">
      <xdr:nvSpPr>
        <xdr:cNvPr id="83" name="n_1main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4" name="n_2mainValue【図書館】&#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5" name="n_3mainValue【図書館】&#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26" name="楕円 125"/>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134455</xdr:rowOff>
    </xdr:from>
    <xdr:ext cx="469744" cy="259045"/>
    <xdr:sp macro="" textlink="">
      <xdr:nvSpPr>
        <xdr:cNvPr id="127" name="【図書館】&#10;一人当たり面積該当値テキスト"/>
        <xdr:cNvSpPr txBox="1"/>
      </xdr:nvSpPr>
      <xdr:spPr>
        <a:xfrm>
          <a:off x="10515600"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28" name="楕円 127"/>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29" name="直線コネクタ 128"/>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30" name="楕円 129"/>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31" name="直線コネクタ 130"/>
        <xdr:cNvCxnSpPr/>
      </xdr:nvCxnSpPr>
      <xdr:spPr>
        <a:xfrm>
          <a:off x="8750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32" name="楕円 131"/>
        <xdr:cNvSpPr/>
      </xdr:nvSpPr>
      <xdr:spPr>
        <a:xfrm>
          <a:off x="781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35378</xdr:rowOff>
    </xdr:from>
    <xdr:to>
      <xdr:col>45</xdr:col>
      <xdr:colOff>177800</xdr:colOff>
      <xdr:row>41</xdr:row>
      <xdr:rowOff>35378</xdr:rowOff>
    </xdr:to>
    <xdr:cxnSp macro="">
      <xdr:nvCxnSpPr>
        <xdr:cNvPr id="133" name="直線コネクタ 132"/>
        <xdr:cNvCxnSpPr/>
      </xdr:nvCxnSpPr>
      <xdr:spPr>
        <a:xfrm>
          <a:off x="7861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34"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5"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6"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37"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38" name="n_2mainValue【図書館】&#10;一人当たり面積"/>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77305</xdr:rowOff>
    </xdr:from>
    <xdr:ext cx="469744" cy="259045"/>
    <xdr:sp macro="" textlink="">
      <xdr:nvSpPr>
        <xdr:cNvPr id="139" name="n_3mainValue【図書館】&#10;一人当たり面積"/>
        <xdr:cNvSpPr txBox="1"/>
      </xdr:nvSpPr>
      <xdr:spPr>
        <a:xfrm>
          <a:off x="7626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79" name="楕円 178"/>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180" name="【体育館・プール】&#10;有形固定資産減価償却率該当値テキスト"/>
        <xdr:cNvSpPr txBox="1"/>
      </xdr:nvSpPr>
      <xdr:spPr>
        <a:xfrm>
          <a:off x="4673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81" name="楕円 180"/>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38100</xdr:rowOff>
    </xdr:to>
    <xdr:cxnSp macro="">
      <xdr:nvCxnSpPr>
        <xdr:cNvPr id="182" name="直線コネクタ 181"/>
        <xdr:cNvCxnSpPr/>
      </xdr:nvCxnSpPr>
      <xdr:spPr>
        <a:xfrm flipV="1">
          <a:off x="3797300" y="9963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83" name="楕円 182"/>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80010</xdr:rowOff>
    </xdr:to>
    <xdr:cxnSp macro="">
      <xdr:nvCxnSpPr>
        <xdr:cNvPr id="184" name="直線コネクタ 183"/>
        <xdr:cNvCxnSpPr/>
      </xdr:nvCxnSpPr>
      <xdr:spPr>
        <a:xfrm flipV="1">
          <a:off x="2908300" y="9982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85" name="楕円 184"/>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120015</xdr:rowOff>
    </xdr:to>
    <xdr:cxnSp macro="">
      <xdr:nvCxnSpPr>
        <xdr:cNvPr id="186" name="直線コネクタ 185"/>
        <xdr:cNvCxnSpPr/>
      </xdr:nvCxnSpPr>
      <xdr:spPr>
        <a:xfrm flipV="1">
          <a:off x="2019300" y="10024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90"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91" name="n_2mainValue【体育館・プー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192" name="n_3mainValue【体育館・プール】&#10;有形固定資産減価償却率"/>
        <xdr:cNvSpPr txBox="1"/>
      </xdr:nvSpPr>
      <xdr:spPr>
        <a:xfrm>
          <a:off x="1816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31" name="楕円 230"/>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32" name="【体育館・プール】&#10;一人当たり面積該当値テキスト"/>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233" name="楕円 232"/>
        <xdr:cNvSpPr/>
      </xdr:nvSpPr>
      <xdr:spPr>
        <a:xfrm>
          <a:off x="958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114300</xdr:rowOff>
    </xdr:to>
    <xdr:cxnSp macro="">
      <xdr:nvCxnSpPr>
        <xdr:cNvPr id="234" name="直線コネクタ 233"/>
        <xdr:cNvCxnSpPr/>
      </xdr:nvCxnSpPr>
      <xdr:spPr>
        <a:xfrm>
          <a:off x="9639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35" name="楕円 234"/>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114300</xdr:rowOff>
    </xdr:to>
    <xdr:cxnSp macro="">
      <xdr:nvCxnSpPr>
        <xdr:cNvPr id="236" name="直線コネクタ 235"/>
        <xdr:cNvCxnSpPr/>
      </xdr:nvCxnSpPr>
      <xdr:spPr>
        <a:xfrm>
          <a:off x="8750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59690</xdr:rowOff>
    </xdr:from>
    <xdr:to>
      <xdr:col>41</xdr:col>
      <xdr:colOff>101600</xdr:colOff>
      <xdr:row>63</xdr:row>
      <xdr:rowOff>161290</xdr:rowOff>
    </xdr:to>
    <xdr:sp macro="" textlink="">
      <xdr:nvSpPr>
        <xdr:cNvPr id="237" name="楕円 236"/>
        <xdr:cNvSpPr/>
      </xdr:nvSpPr>
      <xdr:spPr>
        <a:xfrm>
          <a:off x="7810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110490</xdr:rowOff>
    </xdr:from>
    <xdr:to>
      <xdr:col>45</xdr:col>
      <xdr:colOff>177800</xdr:colOff>
      <xdr:row>63</xdr:row>
      <xdr:rowOff>114300</xdr:rowOff>
    </xdr:to>
    <xdr:cxnSp macro="">
      <xdr:nvCxnSpPr>
        <xdr:cNvPr id="238" name="直線コネクタ 237"/>
        <xdr:cNvCxnSpPr/>
      </xdr:nvCxnSpPr>
      <xdr:spPr>
        <a:xfrm>
          <a:off x="7861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1"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242" name="n_1mainValue【体育館・プール】&#10;一人当たり面積"/>
        <xdr:cNvSpPr txBox="1"/>
      </xdr:nvSpPr>
      <xdr:spPr>
        <a:xfrm>
          <a:off x="9391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43" name="n_2mainValue【体育館・プール】&#10;一人当たり面積"/>
        <xdr:cNvSpPr txBox="1"/>
      </xdr:nvSpPr>
      <xdr:spPr>
        <a:xfrm>
          <a:off x="8515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152417</xdr:rowOff>
    </xdr:from>
    <xdr:ext cx="469744" cy="259045"/>
    <xdr:sp macro="" textlink="">
      <xdr:nvSpPr>
        <xdr:cNvPr id="244" name="n_3mainValue【体育館・プール】&#10;一人当たり面積"/>
        <xdr:cNvSpPr txBox="1"/>
      </xdr:nvSpPr>
      <xdr:spPr>
        <a:xfrm>
          <a:off x="7626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74"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84" name="楕円 283"/>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132097</xdr:rowOff>
    </xdr:from>
    <xdr:ext cx="405111" cy="259045"/>
    <xdr:sp macro="" textlink="">
      <xdr:nvSpPr>
        <xdr:cNvPr id="285" name="【福祉施設】&#10;有形固定資産減価償却率該当値テキスト"/>
        <xdr:cNvSpPr txBox="1"/>
      </xdr:nvSpPr>
      <xdr:spPr>
        <a:xfrm>
          <a:off x="4673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86" name="楕円 285"/>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53339</xdr:rowOff>
    </xdr:to>
    <xdr:cxnSp macro="">
      <xdr:nvCxnSpPr>
        <xdr:cNvPr id="287" name="直線コネクタ 286"/>
        <xdr:cNvCxnSpPr/>
      </xdr:nvCxnSpPr>
      <xdr:spPr>
        <a:xfrm flipV="1">
          <a:off x="3797300" y="140474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88" name="楕円 287"/>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95250</xdr:rowOff>
    </xdr:to>
    <xdr:cxnSp macro="">
      <xdr:nvCxnSpPr>
        <xdr:cNvPr id="289" name="直線コネクタ 288"/>
        <xdr:cNvCxnSpPr/>
      </xdr:nvCxnSpPr>
      <xdr:spPr>
        <a:xfrm flipV="1">
          <a:off x="2908300" y="14112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88264</xdr:rowOff>
    </xdr:from>
    <xdr:to>
      <xdr:col>10</xdr:col>
      <xdr:colOff>165100</xdr:colOff>
      <xdr:row>83</xdr:row>
      <xdr:rowOff>18414</xdr:rowOff>
    </xdr:to>
    <xdr:sp macro="" textlink="">
      <xdr:nvSpPr>
        <xdr:cNvPr id="290" name="楕円 289"/>
        <xdr:cNvSpPr/>
      </xdr:nvSpPr>
      <xdr:spPr>
        <a:xfrm>
          <a:off x="1968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139064</xdr:rowOff>
    </xdr:to>
    <xdr:cxnSp macro="">
      <xdr:nvCxnSpPr>
        <xdr:cNvPr id="291" name="直線コネクタ 290"/>
        <xdr:cNvCxnSpPr/>
      </xdr:nvCxnSpPr>
      <xdr:spPr>
        <a:xfrm flipV="1">
          <a:off x="2019300" y="141541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9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93" name="n_2ave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94" name="n_3aveValue【福祉施設】&#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295" name="n_1mainValue【福祉施設】&#10;有形固定資産減価償却率"/>
        <xdr:cNvSpPr txBox="1"/>
      </xdr:nvSpPr>
      <xdr:spPr>
        <a:xfrm>
          <a:off x="358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96" name="n_2main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34941</xdr:rowOff>
    </xdr:from>
    <xdr:ext cx="405111" cy="259045"/>
    <xdr:sp macro="" textlink="">
      <xdr:nvSpPr>
        <xdr:cNvPr id="297" name="n_3mainValue【福祉施設】&#10;有形固定資産減価償却率"/>
        <xdr:cNvSpPr txBox="1"/>
      </xdr:nvSpPr>
      <xdr:spPr>
        <a:xfrm>
          <a:off x="1816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26" name="【福祉施設】&#10;一人当たり面積平均値テキスト"/>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36" name="楕円 335"/>
        <xdr:cNvSpPr/>
      </xdr:nvSpPr>
      <xdr:spPr>
        <a:xfrm>
          <a:off x="10426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118127</xdr:rowOff>
    </xdr:from>
    <xdr:ext cx="469744" cy="259045"/>
    <xdr:sp macro="" textlink="">
      <xdr:nvSpPr>
        <xdr:cNvPr id="337" name="【福祉施設】&#10;一人当たり面積該当値テキスト"/>
        <xdr:cNvSpPr txBox="1"/>
      </xdr:nvSpPr>
      <xdr:spPr>
        <a:xfrm>
          <a:off x="10515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xdr:rowOff>
    </xdr:from>
    <xdr:to>
      <xdr:col>50</xdr:col>
      <xdr:colOff>165100</xdr:colOff>
      <xdr:row>83</xdr:row>
      <xdr:rowOff>107950</xdr:rowOff>
    </xdr:to>
    <xdr:sp macro="" textlink="">
      <xdr:nvSpPr>
        <xdr:cNvPr id="338" name="楕円 337"/>
        <xdr:cNvSpPr/>
      </xdr:nvSpPr>
      <xdr:spPr>
        <a:xfrm>
          <a:off x="958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19050</xdr:rowOff>
    </xdr:from>
    <xdr:to>
      <xdr:col>55</xdr:col>
      <xdr:colOff>0</xdr:colOff>
      <xdr:row>83</xdr:row>
      <xdr:rowOff>57150</xdr:rowOff>
    </xdr:to>
    <xdr:cxnSp macro="">
      <xdr:nvCxnSpPr>
        <xdr:cNvPr id="339" name="直線コネクタ 338"/>
        <xdr:cNvCxnSpPr/>
      </xdr:nvCxnSpPr>
      <xdr:spPr>
        <a:xfrm flipV="1">
          <a:off x="9639300" y="1424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xdr:rowOff>
    </xdr:from>
    <xdr:to>
      <xdr:col>46</xdr:col>
      <xdr:colOff>38100</xdr:colOff>
      <xdr:row>83</xdr:row>
      <xdr:rowOff>107950</xdr:rowOff>
    </xdr:to>
    <xdr:sp macro="" textlink="">
      <xdr:nvSpPr>
        <xdr:cNvPr id="340" name="楕円 339"/>
        <xdr:cNvSpPr/>
      </xdr:nvSpPr>
      <xdr:spPr>
        <a:xfrm>
          <a:off x="869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57150</xdr:rowOff>
    </xdr:from>
    <xdr:to>
      <xdr:col>50</xdr:col>
      <xdr:colOff>114300</xdr:colOff>
      <xdr:row>83</xdr:row>
      <xdr:rowOff>57150</xdr:rowOff>
    </xdr:to>
    <xdr:cxnSp macro="">
      <xdr:nvCxnSpPr>
        <xdr:cNvPr id="341" name="直線コネクタ 340"/>
        <xdr:cNvCxnSpPr/>
      </xdr:nvCxnSpPr>
      <xdr:spPr>
        <a:xfrm>
          <a:off x="8750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xdr:rowOff>
    </xdr:from>
    <xdr:to>
      <xdr:col>41</xdr:col>
      <xdr:colOff>101600</xdr:colOff>
      <xdr:row>83</xdr:row>
      <xdr:rowOff>107950</xdr:rowOff>
    </xdr:to>
    <xdr:sp macro="" textlink="">
      <xdr:nvSpPr>
        <xdr:cNvPr id="342" name="楕円 341"/>
        <xdr:cNvSpPr/>
      </xdr:nvSpPr>
      <xdr:spPr>
        <a:xfrm>
          <a:off x="7810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57150</xdr:rowOff>
    </xdr:from>
    <xdr:to>
      <xdr:col>45</xdr:col>
      <xdr:colOff>177800</xdr:colOff>
      <xdr:row>83</xdr:row>
      <xdr:rowOff>57150</xdr:rowOff>
    </xdr:to>
    <xdr:cxnSp macro="">
      <xdr:nvCxnSpPr>
        <xdr:cNvPr id="343" name="直線コネクタ 342"/>
        <xdr:cNvCxnSpPr/>
      </xdr:nvCxnSpPr>
      <xdr:spPr>
        <a:xfrm>
          <a:off x="7861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44"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5"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6"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99077</xdr:rowOff>
    </xdr:from>
    <xdr:ext cx="469744" cy="259045"/>
    <xdr:sp macro="" textlink="">
      <xdr:nvSpPr>
        <xdr:cNvPr id="347" name="n_1main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48" name="n_2mainValue【福祉施設】&#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49" name="n_3mainValue【福祉施設】&#10;一人当たり面積"/>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80"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4" name="フローチャート: 判断 383"/>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115207</xdr:rowOff>
    </xdr:from>
    <xdr:to>
      <xdr:col>24</xdr:col>
      <xdr:colOff>114300</xdr:colOff>
      <xdr:row>102</xdr:row>
      <xdr:rowOff>45357</xdr:rowOff>
    </xdr:to>
    <xdr:sp macro="" textlink="">
      <xdr:nvSpPr>
        <xdr:cNvPr id="390" name="楕円 389"/>
        <xdr:cNvSpPr/>
      </xdr:nvSpPr>
      <xdr:spPr>
        <a:xfrm>
          <a:off x="4584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138084</xdr:rowOff>
    </xdr:from>
    <xdr:ext cx="405111" cy="259045"/>
    <xdr:sp macro="" textlink="">
      <xdr:nvSpPr>
        <xdr:cNvPr id="391" name="【市民会館】&#10;有形固定資産減価償却率該当値テキスト"/>
        <xdr:cNvSpPr txBox="1"/>
      </xdr:nvSpPr>
      <xdr:spPr>
        <a:xfrm>
          <a:off x="4673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151130</xdr:rowOff>
    </xdr:from>
    <xdr:to>
      <xdr:col>20</xdr:col>
      <xdr:colOff>38100</xdr:colOff>
      <xdr:row>102</xdr:row>
      <xdr:rowOff>81280</xdr:rowOff>
    </xdr:to>
    <xdr:sp macro="" textlink="">
      <xdr:nvSpPr>
        <xdr:cNvPr id="392" name="楕円 391"/>
        <xdr:cNvSpPr/>
      </xdr:nvSpPr>
      <xdr:spPr>
        <a:xfrm>
          <a:off x="3746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166007</xdr:rowOff>
    </xdr:from>
    <xdr:to>
      <xdr:col>24</xdr:col>
      <xdr:colOff>63500</xdr:colOff>
      <xdr:row>102</xdr:row>
      <xdr:rowOff>30480</xdr:rowOff>
    </xdr:to>
    <xdr:cxnSp macro="">
      <xdr:nvCxnSpPr>
        <xdr:cNvPr id="393" name="直線コネクタ 392"/>
        <xdr:cNvCxnSpPr/>
      </xdr:nvCxnSpPr>
      <xdr:spPr>
        <a:xfrm flipV="1">
          <a:off x="3797300" y="174824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xdr:rowOff>
    </xdr:from>
    <xdr:to>
      <xdr:col>15</xdr:col>
      <xdr:colOff>101600</xdr:colOff>
      <xdr:row>102</xdr:row>
      <xdr:rowOff>115570</xdr:rowOff>
    </xdr:to>
    <xdr:sp macro="" textlink="">
      <xdr:nvSpPr>
        <xdr:cNvPr id="394" name="楕円 393"/>
        <xdr:cNvSpPr/>
      </xdr:nvSpPr>
      <xdr:spPr>
        <a:xfrm>
          <a:off x="2857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30480</xdr:rowOff>
    </xdr:from>
    <xdr:to>
      <xdr:col>19</xdr:col>
      <xdr:colOff>177800</xdr:colOff>
      <xdr:row>102</xdr:row>
      <xdr:rowOff>64770</xdr:rowOff>
    </xdr:to>
    <xdr:cxnSp macro="">
      <xdr:nvCxnSpPr>
        <xdr:cNvPr id="395" name="直線コネクタ 394"/>
        <xdr:cNvCxnSpPr/>
      </xdr:nvCxnSpPr>
      <xdr:spPr>
        <a:xfrm flipV="1">
          <a:off x="2908300" y="17518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49893</xdr:rowOff>
    </xdr:from>
    <xdr:to>
      <xdr:col>10</xdr:col>
      <xdr:colOff>165100</xdr:colOff>
      <xdr:row>102</xdr:row>
      <xdr:rowOff>151493</xdr:rowOff>
    </xdr:to>
    <xdr:sp macro="" textlink="">
      <xdr:nvSpPr>
        <xdr:cNvPr id="396" name="楕円 395"/>
        <xdr:cNvSpPr/>
      </xdr:nvSpPr>
      <xdr:spPr>
        <a:xfrm>
          <a:off x="1968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64770</xdr:rowOff>
    </xdr:from>
    <xdr:to>
      <xdr:col>15</xdr:col>
      <xdr:colOff>50800</xdr:colOff>
      <xdr:row>102</xdr:row>
      <xdr:rowOff>100693</xdr:rowOff>
    </xdr:to>
    <xdr:cxnSp macro="">
      <xdr:nvCxnSpPr>
        <xdr:cNvPr id="397" name="直線コネクタ 396"/>
        <xdr:cNvCxnSpPr/>
      </xdr:nvCxnSpPr>
      <xdr:spPr>
        <a:xfrm flipV="1">
          <a:off x="2019300" y="175526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98"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9"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400" name="n_3aveValue【市民会館】&#10;有形固定資産減価償却率"/>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97807</xdr:rowOff>
    </xdr:from>
    <xdr:ext cx="405111" cy="259045"/>
    <xdr:sp macro="" textlink="">
      <xdr:nvSpPr>
        <xdr:cNvPr id="401" name="n_1mainValue【市民会館】&#10;有形固定資産減価償却率"/>
        <xdr:cNvSpPr txBox="1"/>
      </xdr:nvSpPr>
      <xdr:spPr>
        <a:xfrm>
          <a:off x="3582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132097</xdr:rowOff>
    </xdr:from>
    <xdr:ext cx="405111" cy="259045"/>
    <xdr:sp macro="" textlink="">
      <xdr:nvSpPr>
        <xdr:cNvPr id="402" name="n_2mainValue【市民会館】&#10;有形固定資産減価償却率"/>
        <xdr:cNvSpPr txBox="1"/>
      </xdr:nvSpPr>
      <xdr:spPr>
        <a:xfrm>
          <a:off x="2705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168020</xdr:rowOff>
    </xdr:from>
    <xdr:ext cx="405111" cy="259045"/>
    <xdr:sp macro="" textlink="">
      <xdr:nvSpPr>
        <xdr:cNvPr id="403" name="n_3mainValue【市民会館】&#10;有形固定資産減価償却率"/>
        <xdr:cNvSpPr txBox="1"/>
      </xdr:nvSpPr>
      <xdr:spPr>
        <a:xfrm>
          <a:off x="1816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4" name="フローチャート: 判断 433"/>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18542</xdr:rowOff>
    </xdr:from>
    <xdr:to>
      <xdr:col>55</xdr:col>
      <xdr:colOff>50800</xdr:colOff>
      <xdr:row>107</xdr:row>
      <xdr:rowOff>120142</xdr:rowOff>
    </xdr:to>
    <xdr:sp macro="" textlink="">
      <xdr:nvSpPr>
        <xdr:cNvPr id="440" name="楕円 439"/>
        <xdr:cNvSpPr/>
      </xdr:nvSpPr>
      <xdr:spPr>
        <a:xfrm>
          <a:off x="10426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104919</xdr:rowOff>
    </xdr:from>
    <xdr:ext cx="469744" cy="259045"/>
    <xdr:sp macro="" textlink="">
      <xdr:nvSpPr>
        <xdr:cNvPr id="441" name="【市民会館】&#10;一人当たり面積該当値テキスト"/>
        <xdr:cNvSpPr txBox="1"/>
      </xdr:nvSpPr>
      <xdr:spPr>
        <a:xfrm>
          <a:off x="105156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42" name="楕円 441"/>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69342</xdr:rowOff>
    </xdr:to>
    <xdr:cxnSp macro="">
      <xdr:nvCxnSpPr>
        <xdr:cNvPr id="443" name="直線コネクタ 442"/>
        <xdr:cNvCxnSpPr/>
      </xdr:nvCxnSpPr>
      <xdr:spPr>
        <a:xfrm>
          <a:off x="9639300" y="1841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44" name="楕円 443"/>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69342</xdr:rowOff>
    </xdr:to>
    <xdr:cxnSp macro="">
      <xdr:nvCxnSpPr>
        <xdr:cNvPr id="445" name="直線コネクタ 444"/>
        <xdr:cNvCxnSpPr/>
      </xdr:nvCxnSpPr>
      <xdr:spPr>
        <a:xfrm>
          <a:off x="8750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46" name="楕円 445"/>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69342</xdr:rowOff>
    </xdr:to>
    <xdr:cxnSp macro="">
      <xdr:nvCxnSpPr>
        <xdr:cNvPr id="447" name="直線コネクタ 446"/>
        <xdr:cNvCxnSpPr/>
      </xdr:nvCxnSpPr>
      <xdr:spPr>
        <a:xfrm>
          <a:off x="7861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49"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0"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51" name="n_1mainValue【市民会館】&#10;一人当たり面積"/>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52" name="n_2mainValue【市民会館】&#10;一人当たり面積"/>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53" name="n_3mainValue【市民会館】&#10;一人当たり面積"/>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8" name="フローチャート: 判断 487"/>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94" name="楕円 493"/>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495" name="【一般廃棄物処理施設】&#10;有形固定資産減価償却率該当値テキスト"/>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121739</xdr:rowOff>
    </xdr:from>
    <xdr:to>
      <xdr:col>81</xdr:col>
      <xdr:colOff>101600</xdr:colOff>
      <xdr:row>37</xdr:row>
      <xdr:rowOff>51889</xdr:rowOff>
    </xdr:to>
    <xdr:sp macro="" textlink="">
      <xdr:nvSpPr>
        <xdr:cNvPr id="496" name="楕円 495"/>
        <xdr:cNvSpPr/>
      </xdr:nvSpPr>
      <xdr:spPr>
        <a:xfrm>
          <a:off x="15430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37</xdr:row>
      <xdr:rowOff>1089</xdr:rowOff>
    </xdr:to>
    <xdr:cxnSp macro="">
      <xdr:nvCxnSpPr>
        <xdr:cNvPr id="497" name="直線コネクタ 496"/>
        <xdr:cNvCxnSpPr/>
      </xdr:nvCxnSpPr>
      <xdr:spPr>
        <a:xfrm flipV="1">
          <a:off x="15481300" y="6236970"/>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98" name="楕円 497"/>
        <xdr:cNvSpPr/>
      </xdr:nvSpPr>
      <xdr:spPr>
        <a:xfrm>
          <a:off x="14541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1089</xdr:rowOff>
    </xdr:from>
    <xdr:to>
      <xdr:col>81</xdr:col>
      <xdr:colOff>50800</xdr:colOff>
      <xdr:row>37</xdr:row>
      <xdr:rowOff>5987</xdr:rowOff>
    </xdr:to>
    <xdr:cxnSp macro="">
      <xdr:nvCxnSpPr>
        <xdr:cNvPr id="499" name="直線コネクタ 498"/>
        <xdr:cNvCxnSpPr/>
      </xdr:nvCxnSpPr>
      <xdr:spPr>
        <a:xfrm flipV="1">
          <a:off x="14592300" y="634473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500" name="楕円 499"/>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xdr:rowOff>
    </xdr:from>
    <xdr:to>
      <xdr:col>76</xdr:col>
      <xdr:colOff>114300</xdr:colOff>
      <xdr:row>37</xdr:row>
      <xdr:rowOff>74567</xdr:rowOff>
    </xdr:to>
    <xdr:cxnSp macro="">
      <xdr:nvCxnSpPr>
        <xdr:cNvPr id="501" name="直線コネクタ 500"/>
        <xdr:cNvCxnSpPr/>
      </xdr:nvCxnSpPr>
      <xdr:spPr>
        <a:xfrm flipV="1">
          <a:off x="13703300" y="63496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502" name="n_1ave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503" name="n_2aveValue【一般廃棄物処理施設】&#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504"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43016</xdr:rowOff>
    </xdr:from>
    <xdr:ext cx="405111" cy="259045"/>
    <xdr:sp macro="" textlink="">
      <xdr:nvSpPr>
        <xdr:cNvPr id="505" name="n_1mainValue【一般廃棄物処理施設】&#10;有形固定資産減価償却率"/>
        <xdr:cNvSpPr txBox="1"/>
      </xdr:nvSpPr>
      <xdr:spPr>
        <a:xfrm>
          <a:off x="152660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47914</xdr:rowOff>
    </xdr:from>
    <xdr:ext cx="405111" cy="259045"/>
    <xdr:sp macro="" textlink="">
      <xdr:nvSpPr>
        <xdr:cNvPr id="506" name="n_2main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116494</xdr:rowOff>
    </xdr:from>
    <xdr:ext cx="405111" cy="259045"/>
    <xdr:sp macro="" textlink="">
      <xdr:nvSpPr>
        <xdr:cNvPr id="507" name="n_3mainValue【一般廃棄物処理施設】&#10;有形固定資産減価償却率"/>
        <xdr:cNvSpPr txBox="1"/>
      </xdr:nvSpPr>
      <xdr:spPr>
        <a:xfrm>
          <a:off x="13500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9" name="直線コネクタ 528"/>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30"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31" name="直線コネクタ 530"/>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32"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3" name="直線コネクタ 532"/>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34"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5" name="フローチャート: 判断 534"/>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6" name="フローチャート: 判断 535"/>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7" name="フローチャート: 判断 536"/>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8" name="フローチャート: 判断 537"/>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62219</xdr:rowOff>
    </xdr:from>
    <xdr:to>
      <xdr:col>116</xdr:col>
      <xdr:colOff>114300</xdr:colOff>
      <xdr:row>39</xdr:row>
      <xdr:rowOff>163819</xdr:rowOff>
    </xdr:to>
    <xdr:sp macro="" textlink="">
      <xdr:nvSpPr>
        <xdr:cNvPr id="544" name="楕円 543"/>
        <xdr:cNvSpPr/>
      </xdr:nvSpPr>
      <xdr:spPr>
        <a:xfrm>
          <a:off x="22110700" y="6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40646</xdr:rowOff>
    </xdr:from>
    <xdr:ext cx="534377" cy="259045"/>
    <xdr:sp macro="" textlink="">
      <xdr:nvSpPr>
        <xdr:cNvPr id="545" name="【一般廃棄物処理施設】&#10;一人当たり有形固定資産（償却資産）額該当値テキスト"/>
        <xdr:cNvSpPr txBox="1"/>
      </xdr:nvSpPr>
      <xdr:spPr>
        <a:xfrm>
          <a:off x="22199600" y="67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67636</xdr:rowOff>
    </xdr:from>
    <xdr:to>
      <xdr:col>112</xdr:col>
      <xdr:colOff>38100</xdr:colOff>
      <xdr:row>39</xdr:row>
      <xdr:rowOff>169236</xdr:rowOff>
    </xdr:to>
    <xdr:sp macro="" textlink="">
      <xdr:nvSpPr>
        <xdr:cNvPr id="546" name="楕円 545"/>
        <xdr:cNvSpPr/>
      </xdr:nvSpPr>
      <xdr:spPr>
        <a:xfrm>
          <a:off x="21272500" y="67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113019</xdr:rowOff>
    </xdr:from>
    <xdr:to>
      <xdr:col>116</xdr:col>
      <xdr:colOff>63500</xdr:colOff>
      <xdr:row>39</xdr:row>
      <xdr:rowOff>118436</xdr:rowOff>
    </xdr:to>
    <xdr:cxnSp macro="">
      <xdr:nvCxnSpPr>
        <xdr:cNvPr id="547" name="直線コネクタ 546"/>
        <xdr:cNvCxnSpPr/>
      </xdr:nvCxnSpPr>
      <xdr:spPr>
        <a:xfrm flipV="1">
          <a:off x="21323300" y="6799569"/>
          <a:ext cx="8382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65775</xdr:rowOff>
    </xdr:from>
    <xdr:to>
      <xdr:col>107</xdr:col>
      <xdr:colOff>101600</xdr:colOff>
      <xdr:row>39</xdr:row>
      <xdr:rowOff>167375</xdr:rowOff>
    </xdr:to>
    <xdr:sp macro="" textlink="">
      <xdr:nvSpPr>
        <xdr:cNvPr id="548" name="楕円 547"/>
        <xdr:cNvSpPr/>
      </xdr:nvSpPr>
      <xdr:spPr>
        <a:xfrm>
          <a:off x="20383500" y="67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116575</xdr:rowOff>
    </xdr:from>
    <xdr:to>
      <xdr:col>111</xdr:col>
      <xdr:colOff>177800</xdr:colOff>
      <xdr:row>39</xdr:row>
      <xdr:rowOff>118436</xdr:rowOff>
    </xdr:to>
    <xdr:cxnSp macro="">
      <xdr:nvCxnSpPr>
        <xdr:cNvPr id="549" name="直線コネクタ 548"/>
        <xdr:cNvCxnSpPr/>
      </xdr:nvCxnSpPr>
      <xdr:spPr>
        <a:xfrm>
          <a:off x="20434300" y="6803125"/>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69597</xdr:rowOff>
    </xdr:from>
    <xdr:to>
      <xdr:col>102</xdr:col>
      <xdr:colOff>165100</xdr:colOff>
      <xdr:row>39</xdr:row>
      <xdr:rowOff>171197</xdr:rowOff>
    </xdr:to>
    <xdr:sp macro="" textlink="">
      <xdr:nvSpPr>
        <xdr:cNvPr id="550" name="楕円 549"/>
        <xdr:cNvSpPr/>
      </xdr:nvSpPr>
      <xdr:spPr>
        <a:xfrm>
          <a:off x="19494500" y="67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116575</xdr:rowOff>
    </xdr:from>
    <xdr:to>
      <xdr:col>107</xdr:col>
      <xdr:colOff>50800</xdr:colOff>
      <xdr:row>39</xdr:row>
      <xdr:rowOff>120397</xdr:rowOff>
    </xdr:to>
    <xdr:cxnSp macro="">
      <xdr:nvCxnSpPr>
        <xdr:cNvPr id="551" name="直線コネクタ 550"/>
        <xdr:cNvCxnSpPr/>
      </xdr:nvCxnSpPr>
      <xdr:spPr>
        <a:xfrm flipV="1">
          <a:off x="19545300" y="6803125"/>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52"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553" name="n_2aveValue【一般廃棄物処理施設】&#10;一人当たり有形固定資産（償却資産）額"/>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15719</xdr:rowOff>
    </xdr:from>
    <xdr:ext cx="534377" cy="259045"/>
    <xdr:sp macro="" textlink="">
      <xdr:nvSpPr>
        <xdr:cNvPr id="554" name="n_3aveValue【一般廃棄物処理施設】&#10;一人当たり有形固定資産（償却資産）額"/>
        <xdr:cNvSpPr txBox="1"/>
      </xdr:nvSpPr>
      <xdr:spPr>
        <a:xfrm>
          <a:off x="19278111" y="68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14313</xdr:rowOff>
    </xdr:from>
    <xdr:ext cx="534377" cy="259045"/>
    <xdr:sp macro="" textlink="">
      <xdr:nvSpPr>
        <xdr:cNvPr id="555" name="n_1mainValue【一般廃棄物処理施設】&#10;一人当たり有形固定資産（償却資産）額"/>
        <xdr:cNvSpPr txBox="1"/>
      </xdr:nvSpPr>
      <xdr:spPr>
        <a:xfrm>
          <a:off x="21043411" y="652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12452</xdr:rowOff>
    </xdr:from>
    <xdr:ext cx="534377" cy="259045"/>
    <xdr:sp macro="" textlink="">
      <xdr:nvSpPr>
        <xdr:cNvPr id="556" name="n_2mainValue【一般廃棄物処理施設】&#10;一人当たり有形固定資産（償却資産）額"/>
        <xdr:cNvSpPr txBox="1"/>
      </xdr:nvSpPr>
      <xdr:spPr>
        <a:xfrm>
          <a:off x="20167111" y="652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16274</xdr:rowOff>
    </xdr:from>
    <xdr:ext cx="534377" cy="259045"/>
    <xdr:sp macro="" textlink="">
      <xdr:nvSpPr>
        <xdr:cNvPr id="557" name="n_3mainValue【一般廃棄物処理施設】&#10;一人当たり有形固定資産（償却資産）額"/>
        <xdr:cNvSpPr txBox="1"/>
      </xdr:nvSpPr>
      <xdr:spPr>
        <a:xfrm>
          <a:off x="19278111" y="653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9" name="テキスト ボックス 56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7" name="テキスト ボックス 5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81" name="直線コネクタ 58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8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83" name="直線コネクタ 58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8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85" name="直線コネクタ 58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86"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フローチャート: 判断 58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8" name="フローチャート: 判断 58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9" name="フローチャート: 判断 58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90" name="フローチャート: 判断 58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596" name="楕円 595"/>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97172</xdr:rowOff>
    </xdr:from>
    <xdr:ext cx="405111" cy="259045"/>
    <xdr:sp macro="" textlink="">
      <xdr:nvSpPr>
        <xdr:cNvPr id="597" name="【保健センター・保健所】&#10;有形固定資産減価償却率該当値テキスト"/>
        <xdr:cNvSpPr txBox="1"/>
      </xdr:nvSpPr>
      <xdr:spPr>
        <a:xfrm>
          <a:off x="16357600"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156845</xdr:rowOff>
    </xdr:from>
    <xdr:to>
      <xdr:col>81</xdr:col>
      <xdr:colOff>101600</xdr:colOff>
      <xdr:row>60</xdr:row>
      <xdr:rowOff>86995</xdr:rowOff>
    </xdr:to>
    <xdr:sp macro="" textlink="">
      <xdr:nvSpPr>
        <xdr:cNvPr id="598" name="楕円 597"/>
        <xdr:cNvSpPr/>
      </xdr:nvSpPr>
      <xdr:spPr>
        <a:xfrm>
          <a:off x="15430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36195</xdr:rowOff>
    </xdr:to>
    <xdr:cxnSp macro="">
      <xdr:nvCxnSpPr>
        <xdr:cNvPr id="599" name="直線コネクタ 598"/>
        <xdr:cNvCxnSpPr/>
      </xdr:nvCxnSpPr>
      <xdr:spPr>
        <a:xfrm flipV="1">
          <a:off x="15481300" y="102850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00" name="楕円 599"/>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36195</xdr:rowOff>
    </xdr:from>
    <xdr:to>
      <xdr:col>81</xdr:col>
      <xdr:colOff>50800</xdr:colOff>
      <xdr:row>60</xdr:row>
      <xdr:rowOff>72390</xdr:rowOff>
    </xdr:to>
    <xdr:cxnSp macro="">
      <xdr:nvCxnSpPr>
        <xdr:cNvPr id="601" name="直線コネクタ 600"/>
        <xdr:cNvCxnSpPr/>
      </xdr:nvCxnSpPr>
      <xdr:spPr>
        <a:xfrm flipV="1">
          <a:off x="14592300" y="10323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602" name="楕円 601"/>
        <xdr:cNvSpPr/>
      </xdr:nvSpPr>
      <xdr:spPr>
        <a:xfrm>
          <a:off x="1365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60</xdr:row>
      <xdr:rowOff>106680</xdr:rowOff>
    </xdr:to>
    <xdr:cxnSp macro="">
      <xdr:nvCxnSpPr>
        <xdr:cNvPr id="603" name="直線コネクタ 602"/>
        <xdr:cNvCxnSpPr/>
      </xdr:nvCxnSpPr>
      <xdr:spPr>
        <a:xfrm flipV="1">
          <a:off x="13703300" y="10359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604" name="n_1ave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605" name="n_2ave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606"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78122</xdr:rowOff>
    </xdr:from>
    <xdr:ext cx="405111" cy="259045"/>
    <xdr:sp macro="" textlink="">
      <xdr:nvSpPr>
        <xdr:cNvPr id="607" name="n_1mainValue【保健センター・保健所】&#10;有形固定資産減価償却率"/>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08" name="n_2mainValue【保健センター・保健所】&#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609" name="n_3mainValue【保健センター・保健所】&#10;有形固定資産減価償却率"/>
        <xdr:cNvSpPr txBox="1"/>
      </xdr:nvSpPr>
      <xdr:spPr>
        <a:xfrm>
          <a:off x="13500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31" name="直線コネクタ 630"/>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32"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33" name="直線コネクタ 632"/>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3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5" name="直線コネクタ 63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36"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7" name="フローチャート: 判断 63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8" name="フローチャート: 判断 63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9" name="フローチャート: 判断 638"/>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40" name="フローチャート: 判断 639"/>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646" name="楕円 645"/>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647" name="【保健センター・保健所】&#10;一人当たり面積該当値テキスト"/>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648" name="楕円 647"/>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0</xdr:rowOff>
    </xdr:to>
    <xdr:cxnSp macro="">
      <xdr:nvCxnSpPr>
        <xdr:cNvPr id="649" name="直線コネクタ 648"/>
        <xdr:cNvCxnSpPr/>
      </xdr:nvCxnSpPr>
      <xdr:spPr>
        <a:xfrm>
          <a:off x="213233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650" name="楕円 649"/>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0</xdr:rowOff>
    </xdr:to>
    <xdr:cxnSp macro="">
      <xdr:nvCxnSpPr>
        <xdr:cNvPr id="651" name="直線コネクタ 650"/>
        <xdr:cNvCxnSpPr/>
      </xdr:nvCxnSpPr>
      <xdr:spPr>
        <a:xfrm>
          <a:off x="204343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652" name="楕円 651"/>
        <xdr:cNvSpPr/>
      </xdr:nvSpPr>
      <xdr:spPr>
        <a:xfrm>
          <a:off x="19494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0</xdr:rowOff>
    </xdr:to>
    <xdr:cxnSp macro="">
      <xdr:nvCxnSpPr>
        <xdr:cNvPr id="653" name="直線コネクタ 652"/>
        <xdr:cNvCxnSpPr/>
      </xdr:nvCxnSpPr>
      <xdr:spPr>
        <a:xfrm>
          <a:off x="195453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654"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55"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656" name="n_3aveValue【保健センター・保健所】&#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657" name="n_1main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658" name="n_2mainValue【保健センター・保健所】&#10;一人当たり面積"/>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659" name="n_3mainValue【保健センター・保健所】&#10;一人当たり面積"/>
        <xdr:cNvSpPr txBox="1"/>
      </xdr:nvSpPr>
      <xdr:spPr>
        <a:xfrm>
          <a:off x="19310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10342</xdr:rowOff>
    </xdr:from>
    <xdr:to>
      <xdr:col>85</xdr:col>
      <xdr:colOff>126364</xdr:colOff>
      <xdr:row>85</xdr:row>
      <xdr:rowOff>60961</xdr:rowOff>
    </xdr:to>
    <xdr:cxnSp macro="">
      <xdr:nvCxnSpPr>
        <xdr:cNvPr id="685" name="直線コネクタ 684"/>
        <xdr:cNvCxnSpPr/>
      </xdr:nvCxnSpPr>
      <xdr:spPr>
        <a:xfrm flipV="1">
          <a:off x="16318864" y="13383442"/>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64788</xdr:rowOff>
    </xdr:from>
    <xdr:ext cx="405111" cy="259045"/>
    <xdr:sp macro="" textlink="">
      <xdr:nvSpPr>
        <xdr:cNvPr id="686" name="【消防施設】&#10;有形固定資産減価償却率最小値テキスト"/>
        <xdr:cNvSpPr txBox="1"/>
      </xdr:nvSpPr>
      <xdr:spPr>
        <a:xfrm>
          <a:off x="16357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60961</xdr:rowOff>
    </xdr:from>
    <xdr:to>
      <xdr:col>86</xdr:col>
      <xdr:colOff>25400</xdr:colOff>
      <xdr:row>85</xdr:row>
      <xdr:rowOff>60961</xdr:rowOff>
    </xdr:to>
    <xdr:cxnSp macro="">
      <xdr:nvCxnSpPr>
        <xdr:cNvPr id="687" name="直線コネクタ 686"/>
        <xdr:cNvCxnSpPr/>
      </xdr:nvCxnSpPr>
      <xdr:spPr>
        <a:xfrm>
          <a:off x="16230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128469</xdr:rowOff>
    </xdr:from>
    <xdr:ext cx="405111" cy="259045"/>
    <xdr:sp macro="" textlink="">
      <xdr:nvSpPr>
        <xdr:cNvPr id="688" name="【消防施設】&#10;有形固定資産減価償却率最大値テキスト"/>
        <xdr:cNvSpPr txBox="1"/>
      </xdr:nvSpPr>
      <xdr:spPr>
        <a:xfrm>
          <a:off x="16357600" y="13158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10342</xdr:rowOff>
    </xdr:from>
    <xdr:to>
      <xdr:col>86</xdr:col>
      <xdr:colOff>25400</xdr:colOff>
      <xdr:row>78</xdr:row>
      <xdr:rowOff>10342</xdr:rowOff>
    </xdr:to>
    <xdr:cxnSp macro="">
      <xdr:nvCxnSpPr>
        <xdr:cNvPr id="689" name="直線コネクタ 688"/>
        <xdr:cNvCxnSpPr/>
      </xdr:nvCxnSpPr>
      <xdr:spPr>
        <a:xfrm>
          <a:off x="16230600" y="133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690" name="【消防施設】&#10;有形固定資産減価償却率平均値テキスト"/>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91" name="フローチャート: 判断 690"/>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108131</xdr:rowOff>
    </xdr:from>
    <xdr:to>
      <xdr:col>81</xdr:col>
      <xdr:colOff>101600</xdr:colOff>
      <xdr:row>82</xdr:row>
      <xdr:rowOff>38281</xdr:rowOff>
    </xdr:to>
    <xdr:sp macro="" textlink="">
      <xdr:nvSpPr>
        <xdr:cNvPr id="692" name="フローチャート: 判断 691"/>
        <xdr:cNvSpPr/>
      </xdr:nvSpPr>
      <xdr:spPr>
        <a:xfrm>
          <a:off x="15430500" y="1399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93" name="フローチャート: 判断 692"/>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694" name="フローチャート: 判断 693"/>
        <xdr:cNvSpPr/>
      </xdr:nvSpPr>
      <xdr:spPr>
        <a:xfrm>
          <a:off x="13652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10161</xdr:rowOff>
    </xdr:from>
    <xdr:to>
      <xdr:col>85</xdr:col>
      <xdr:colOff>177800</xdr:colOff>
      <xdr:row>85</xdr:row>
      <xdr:rowOff>111761</xdr:rowOff>
    </xdr:to>
    <xdr:sp macro="" textlink="">
      <xdr:nvSpPr>
        <xdr:cNvPr id="700" name="楕円 699"/>
        <xdr:cNvSpPr/>
      </xdr:nvSpPr>
      <xdr:spPr>
        <a:xfrm>
          <a:off x="16268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96538</xdr:rowOff>
    </xdr:from>
    <xdr:ext cx="405111" cy="259045"/>
    <xdr:sp macro="" textlink="">
      <xdr:nvSpPr>
        <xdr:cNvPr id="701" name="【消防施設】&#10;有形固定資産減価償却率該当値テキスト"/>
        <xdr:cNvSpPr txBox="1"/>
      </xdr:nvSpPr>
      <xdr:spPr>
        <a:xfrm>
          <a:off x="16357600" y="1449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41184</xdr:rowOff>
    </xdr:from>
    <xdr:to>
      <xdr:col>81</xdr:col>
      <xdr:colOff>101600</xdr:colOff>
      <xdr:row>85</xdr:row>
      <xdr:rowOff>142784</xdr:rowOff>
    </xdr:to>
    <xdr:sp macro="" textlink="">
      <xdr:nvSpPr>
        <xdr:cNvPr id="702" name="楕円 701"/>
        <xdr:cNvSpPr/>
      </xdr:nvSpPr>
      <xdr:spPr>
        <a:xfrm>
          <a:off x="1543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60961</xdr:rowOff>
    </xdr:from>
    <xdr:to>
      <xdr:col>85</xdr:col>
      <xdr:colOff>127000</xdr:colOff>
      <xdr:row>85</xdr:row>
      <xdr:rowOff>91984</xdr:rowOff>
    </xdr:to>
    <xdr:cxnSp macro="">
      <xdr:nvCxnSpPr>
        <xdr:cNvPr id="703" name="直線コネクタ 702"/>
        <xdr:cNvCxnSpPr/>
      </xdr:nvCxnSpPr>
      <xdr:spPr>
        <a:xfrm flipV="1">
          <a:off x="15481300" y="1463421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78739</xdr:rowOff>
    </xdr:from>
    <xdr:to>
      <xdr:col>76</xdr:col>
      <xdr:colOff>165100</xdr:colOff>
      <xdr:row>86</xdr:row>
      <xdr:rowOff>8889</xdr:rowOff>
    </xdr:to>
    <xdr:sp macro="" textlink="">
      <xdr:nvSpPr>
        <xdr:cNvPr id="704" name="楕円 703"/>
        <xdr:cNvSpPr/>
      </xdr:nvSpPr>
      <xdr:spPr>
        <a:xfrm>
          <a:off x="1454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91984</xdr:rowOff>
    </xdr:from>
    <xdr:to>
      <xdr:col>81</xdr:col>
      <xdr:colOff>50800</xdr:colOff>
      <xdr:row>85</xdr:row>
      <xdr:rowOff>129539</xdr:rowOff>
    </xdr:to>
    <xdr:cxnSp macro="">
      <xdr:nvCxnSpPr>
        <xdr:cNvPr id="705" name="直線コネクタ 704"/>
        <xdr:cNvCxnSpPr/>
      </xdr:nvCxnSpPr>
      <xdr:spPr>
        <a:xfrm flipV="1">
          <a:off x="14592300" y="146652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116295</xdr:rowOff>
    </xdr:from>
    <xdr:to>
      <xdr:col>72</xdr:col>
      <xdr:colOff>38100</xdr:colOff>
      <xdr:row>86</xdr:row>
      <xdr:rowOff>46445</xdr:rowOff>
    </xdr:to>
    <xdr:sp macro="" textlink="">
      <xdr:nvSpPr>
        <xdr:cNvPr id="706" name="楕円 705"/>
        <xdr:cNvSpPr/>
      </xdr:nvSpPr>
      <xdr:spPr>
        <a:xfrm>
          <a:off x="1365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129539</xdr:rowOff>
    </xdr:from>
    <xdr:to>
      <xdr:col>76</xdr:col>
      <xdr:colOff>114300</xdr:colOff>
      <xdr:row>85</xdr:row>
      <xdr:rowOff>167095</xdr:rowOff>
    </xdr:to>
    <xdr:cxnSp macro="">
      <xdr:nvCxnSpPr>
        <xdr:cNvPr id="707" name="直線コネクタ 706"/>
        <xdr:cNvCxnSpPr/>
      </xdr:nvCxnSpPr>
      <xdr:spPr>
        <a:xfrm flipV="1">
          <a:off x="13703300" y="147027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54808</xdr:rowOff>
    </xdr:from>
    <xdr:ext cx="405111" cy="259045"/>
    <xdr:sp macro="" textlink="">
      <xdr:nvSpPr>
        <xdr:cNvPr id="708" name="n_1aveValue【消防施設】&#10;有形固定資産減価償却率"/>
        <xdr:cNvSpPr txBox="1"/>
      </xdr:nvSpPr>
      <xdr:spPr>
        <a:xfrm>
          <a:off x="152660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09"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23784</xdr:rowOff>
    </xdr:from>
    <xdr:ext cx="405111" cy="259045"/>
    <xdr:sp macro="" textlink="">
      <xdr:nvSpPr>
        <xdr:cNvPr id="710" name="n_3aveValue【消防施設】&#10;有形固定資産減価償却率"/>
        <xdr:cNvSpPr txBox="1"/>
      </xdr:nvSpPr>
      <xdr:spPr>
        <a:xfrm>
          <a:off x="13500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133911</xdr:rowOff>
    </xdr:from>
    <xdr:ext cx="405111" cy="259045"/>
    <xdr:sp macro="" textlink="">
      <xdr:nvSpPr>
        <xdr:cNvPr id="711" name="n_1mainValue【消防施設】&#10;有形固定資産減価償却率"/>
        <xdr:cNvSpPr txBox="1"/>
      </xdr:nvSpPr>
      <xdr:spPr>
        <a:xfrm>
          <a:off x="15266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712" name="n_2mainValue【消防施設】&#10;有形固定資産減価償却率"/>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37572</xdr:rowOff>
    </xdr:from>
    <xdr:ext cx="405111" cy="259045"/>
    <xdr:sp macro="" textlink="">
      <xdr:nvSpPr>
        <xdr:cNvPr id="713" name="n_3mainValue【消防施設】&#10;有形固定資産減価償却率"/>
        <xdr:cNvSpPr txBox="1"/>
      </xdr:nvSpPr>
      <xdr:spPr>
        <a:xfrm>
          <a:off x="13500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37" name="直線コネクタ 73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9" name="直線コネクタ 73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4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41" name="直線コネクタ 74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42"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43" name="フローチャート: 判断 74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44" name="フローチャート: 判断 74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45" name="フローチャート: 判断 74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46" name="フローチャート: 判断 74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52" name="楕円 751"/>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753" name="【消防施設】&#10;一人当たり面積該当値テキスト"/>
        <xdr:cNvSpPr txBox="1"/>
      </xdr:nvSpPr>
      <xdr:spPr>
        <a:xfrm>
          <a:off x="22199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54" name="楕円 753"/>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57150</xdr:rowOff>
    </xdr:to>
    <xdr:cxnSp macro="">
      <xdr:nvCxnSpPr>
        <xdr:cNvPr id="755" name="直線コネクタ 754"/>
        <xdr:cNvCxnSpPr/>
      </xdr:nvCxnSpPr>
      <xdr:spPr>
        <a:xfrm flipV="1">
          <a:off x="21323300" y="14626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56" name="楕円 755"/>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57" name="直線コネクタ 756"/>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2539</xdr:rowOff>
    </xdr:from>
    <xdr:to>
      <xdr:col>102</xdr:col>
      <xdr:colOff>165100</xdr:colOff>
      <xdr:row>85</xdr:row>
      <xdr:rowOff>104139</xdr:rowOff>
    </xdr:to>
    <xdr:sp macro="" textlink="">
      <xdr:nvSpPr>
        <xdr:cNvPr id="758" name="楕円 757"/>
        <xdr:cNvSpPr/>
      </xdr:nvSpPr>
      <xdr:spPr>
        <a:xfrm>
          <a:off x="19494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53339</xdr:rowOff>
    </xdr:from>
    <xdr:to>
      <xdr:col>107</xdr:col>
      <xdr:colOff>50800</xdr:colOff>
      <xdr:row>85</xdr:row>
      <xdr:rowOff>57150</xdr:rowOff>
    </xdr:to>
    <xdr:cxnSp macro="">
      <xdr:nvCxnSpPr>
        <xdr:cNvPr id="759" name="直線コネクタ 758"/>
        <xdr:cNvCxnSpPr/>
      </xdr:nvCxnSpPr>
      <xdr:spPr>
        <a:xfrm>
          <a:off x="19545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60"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61"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762" name="n_3aveValue【消防施設】&#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63" name="n_1main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64" name="n_2main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120666</xdr:rowOff>
    </xdr:from>
    <xdr:ext cx="469744" cy="259045"/>
    <xdr:sp macro="" textlink="">
      <xdr:nvSpPr>
        <xdr:cNvPr id="765" name="n_3mainValue【消防施設】&#10;一人当たり面積"/>
        <xdr:cNvSpPr txBox="1"/>
      </xdr:nvSpPr>
      <xdr:spPr>
        <a:xfrm>
          <a:off x="19310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91" name="直線コネクタ 790"/>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92"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93" name="直線コネクタ 792"/>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5" name="直線コネクタ 79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796" name="【庁舎】&#10;有形固定資産減価償却率平均値テキスト"/>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97" name="フローチャート: 判断 796"/>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8" name="フローチャート: 判断 797"/>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99" name="フローチャート: 判断 798"/>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800" name="フローチャート: 判断 799"/>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152763</xdr:rowOff>
    </xdr:from>
    <xdr:to>
      <xdr:col>85</xdr:col>
      <xdr:colOff>177800</xdr:colOff>
      <xdr:row>109</xdr:row>
      <xdr:rowOff>82913</xdr:rowOff>
    </xdr:to>
    <xdr:sp macro="" textlink="">
      <xdr:nvSpPr>
        <xdr:cNvPr id="806" name="楕円 805"/>
        <xdr:cNvSpPr/>
      </xdr:nvSpPr>
      <xdr:spPr>
        <a:xfrm>
          <a:off x="16268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67690</xdr:rowOff>
    </xdr:from>
    <xdr:ext cx="340478" cy="259045"/>
    <xdr:sp macro="" textlink="">
      <xdr:nvSpPr>
        <xdr:cNvPr id="807" name="【庁舎】&#10;有形固定資産減価償却率該当値テキスト"/>
        <xdr:cNvSpPr txBox="1"/>
      </xdr:nvSpPr>
      <xdr:spPr>
        <a:xfrm>
          <a:off x="16357600" y="18584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121738</xdr:rowOff>
    </xdr:from>
    <xdr:to>
      <xdr:col>81</xdr:col>
      <xdr:colOff>101600</xdr:colOff>
      <xdr:row>101</xdr:row>
      <xdr:rowOff>51888</xdr:rowOff>
    </xdr:to>
    <xdr:sp macro="" textlink="">
      <xdr:nvSpPr>
        <xdr:cNvPr id="808" name="楕円 807"/>
        <xdr:cNvSpPr/>
      </xdr:nvSpPr>
      <xdr:spPr>
        <a:xfrm>
          <a:off x="15430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xdr:rowOff>
    </xdr:from>
    <xdr:to>
      <xdr:col>85</xdr:col>
      <xdr:colOff>127000</xdr:colOff>
      <xdr:row>109</xdr:row>
      <xdr:rowOff>32113</xdr:rowOff>
    </xdr:to>
    <xdr:cxnSp macro="">
      <xdr:nvCxnSpPr>
        <xdr:cNvPr id="809" name="直線コネクタ 808"/>
        <xdr:cNvCxnSpPr/>
      </xdr:nvCxnSpPr>
      <xdr:spPr>
        <a:xfrm>
          <a:off x="15481300" y="17317538"/>
          <a:ext cx="838200" cy="140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129902</xdr:rowOff>
    </xdr:from>
    <xdr:to>
      <xdr:col>76</xdr:col>
      <xdr:colOff>165100</xdr:colOff>
      <xdr:row>101</xdr:row>
      <xdr:rowOff>60052</xdr:rowOff>
    </xdr:to>
    <xdr:sp macro="" textlink="">
      <xdr:nvSpPr>
        <xdr:cNvPr id="810" name="楕円 809"/>
        <xdr:cNvSpPr/>
      </xdr:nvSpPr>
      <xdr:spPr>
        <a:xfrm>
          <a:off x="14541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xdr:rowOff>
    </xdr:from>
    <xdr:to>
      <xdr:col>81</xdr:col>
      <xdr:colOff>50800</xdr:colOff>
      <xdr:row>101</xdr:row>
      <xdr:rowOff>9252</xdr:rowOff>
    </xdr:to>
    <xdr:cxnSp macro="">
      <xdr:nvCxnSpPr>
        <xdr:cNvPr id="811" name="直線コネクタ 810"/>
        <xdr:cNvCxnSpPr/>
      </xdr:nvCxnSpPr>
      <xdr:spPr>
        <a:xfrm flipV="1">
          <a:off x="14592300" y="173175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152763</xdr:rowOff>
    </xdr:from>
    <xdr:to>
      <xdr:col>72</xdr:col>
      <xdr:colOff>38100</xdr:colOff>
      <xdr:row>101</xdr:row>
      <xdr:rowOff>82913</xdr:rowOff>
    </xdr:to>
    <xdr:sp macro="" textlink="">
      <xdr:nvSpPr>
        <xdr:cNvPr id="812" name="楕円 811"/>
        <xdr:cNvSpPr/>
      </xdr:nvSpPr>
      <xdr:spPr>
        <a:xfrm>
          <a:off x="13652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9252</xdr:rowOff>
    </xdr:from>
    <xdr:to>
      <xdr:col>76</xdr:col>
      <xdr:colOff>114300</xdr:colOff>
      <xdr:row>101</xdr:row>
      <xdr:rowOff>32113</xdr:rowOff>
    </xdr:to>
    <xdr:cxnSp macro="">
      <xdr:nvCxnSpPr>
        <xdr:cNvPr id="813" name="直線コネクタ 812"/>
        <xdr:cNvCxnSpPr/>
      </xdr:nvCxnSpPr>
      <xdr:spPr>
        <a:xfrm flipV="1">
          <a:off x="13703300" y="173257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14"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815"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816" name="n_3aveValue【庁舎】&#10;有形固定資産減価償却率"/>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68415</xdr:rowOff>
    </xdr:from>
    <xdr:ext cx="405111" cy="259045"/>
    <xdr:sp macro="" textlink="">
      <xdr:nvSpPr>
        <xdr:cNvPr id="817" name="n_1mainValue【庁舎】&#10;有形固定資産減価償却率"/>
        <xdr:cNvSpPr txBox="1"/>
      </xdr:nvSpPr>
      <xdr:spPr>
        <a:xfrm>
          <a:off x="15266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76579</xdr:rowOff>
    </xdr:from>
    <xdr:ext cx="405111" cy="259045"/>
    <xdr:sp macro="" textlink="">
      <xdr:nvSpPr>
        <xdr:cNvPr id="818" name="n_2mainValue【庁舎】&#10;有形固定資産減価償却率"/>
        <xdr:cNvSpPr txBox="1"/>
      </xdr:nvSpPr>
      <xdr:spPr>
        <a:xfrm>
          <a:off x="143897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99440</xdr:rowOff>
    </xdr:from>
    <xdr:ext cx="405111" cy="259045"/>
    <xdr:sp macro="" textlink="">
      <xdr:nvSpPr>
        <xdr:cNvPr id="819" name="n_3mainValue【庁舎】&#10;有形固定資産減価償却率"/>
        <xdr:cNvSpPr txBox="1"/>
      </xdr:nvSpPr>
      <xdr:spPr>
        <a:xfrm>
          <a:off x="135007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0" name="直線コネクタ 8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1" name="テキスト ボックス 8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2" name="直線コネクタ 8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3" name="テキスト ボックス 8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4" name="直線コネクタ 8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5" name="テキスト ボックス 8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6" name="直線コネクタ 8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7" name="テキスト ボックス 8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8" name="直線コネクタ 8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9" name="テキスト ボックス 8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43" name="直線コネクタ 842"/>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44"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45" name="直線コネクタ 844"/>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46"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47" name="直線コネクタ 846"/>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848"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9" name="フローチャート: 判断 848"/>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50" name="フローチャート: 判断 849"/>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51" name="フローチャート: 判断 850"/>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52" name="フローチャート: 判断 851"/>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58" name="楕円 857"/>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33038</xdr:rowOff>
    </xdr:from>
    <xdr:ext cx="469744" cy="259045"/>
    <xdr:sp macro="" textlink="">
      <xdr:nvSpPr>
        <xdr:cNvPr id="859" name="【庁舎】&#10;一人当たり面積該当値テキスト"/>
        <xdr:cNvSpPr txBox="1"/>
      </xdr:nvSpPr>
      <xdr:spPr>
        <a:xfrm>
          <a:off x="22199600"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11430</xdr:rowOff>
    </xdr:from>
    <xdr:to>
      <xdr:col>112</xdr:col>
      <xdr:colOff>38100</xdr:colOff>
      <xdr:row>108</xdr:row>
      <xdr:rowOff>113030</xdr:rowOff>
    </xdr:to>
    <xdr:sp macro="" textlink="">
      <xdr:nvSpPr>
        <xdr:cNvPr id="860" name="楕円 859"/>
        <xdr:cNvSpPr/>
      </xdr:nvSpPr>
      <xdr:spPr>
        <a:xfrm>
          <a:off x="21272500" y="185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108</xdr:row>
      <xdr:rowOff>62230</xdr:rowOff>
    </xdr:to>
    <xdr:cxnSp macro="">
      <xdr:nvCxnSpPr>
        <xdr:cNvPr id="861" name="直線コネクタ 860"/>
        <xdr:cNvCxnSpPr/>
      </xdr:nvCxnSpPr>
      <xdr:spPr>
        <a:xfrm flipV="1">
          <a:off x="21323300" y="18406111"/>
          <a:ext cx="838200" cy="1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11430</xdr:rowOff>
    </xdr:from>
    <xdr:to>
      <xdr:col>107</xdr:col>
      <xdr:colOff>101600</xdr:colOff>
      <xdr:row>108</xdr:row>
      <xdr:rowOff>113030</xdr:rowOff>
    </xdr:to>
    <xdr:sp macro="" textlink="">
      <xdr:nvSpPr>
        <xdr:cNvPr id="862" name="楕円 861"/>
        <xdr:cNvSpPr/>
      </xdr:nvSpPr>
      <xdr:spPr>
        <a:xfrm>
          <a:off x="20383500" y="185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62230</xdr:rowOff>
    </xdr:from>
    <xdr:to>
      <xdr:col>111</xdr:col>
      <xdr:colOff>177800</xdr:colOff>
      <xdr:row>108</xdr:row>
      <xdr:rowOff>62230</xdr:rowOff>
    </xdr:to>
    <xdr:cxnSp macro="">
      <xdr:nvCxnSpPr>
        <xdr:cNvPr id="863" name="直線コネクタ 862"/>
        <xdr:cNvCxnSpPr/>
      </xdr:nvCxnSpPr>
      <xdr:spPr>
        <a:xfrm>
          <a:off x="20434300" y="18578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10161</xdr:rowOff>
    </xdr:from>
    <xdr:to>
      <xdr:col>102</xdr:col>
      <xdr:colOff>165100</xdr:colOff>
      <xdr:row>108</xdr:row>
      <xdr:rowOff>111761</xdr:rowOff>
    </xdr:to>
    <xdr:sp macro="" textlink="">
      <xdr:nvSpPr>
        <xdr:cNvPr id="864" name="楕円 863"/>
        <xdr:cNvSpPr/>
      </xdr:nvSpPr>
      <xdr:spPr>
        <a:xfrm>
          <a:off x="19494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60961</xdr:rowOff>
    </xdr:from>
    <xdr:to>
      <xdr:col>107</xdr:col>
      <xdr:colOff>50800</xdr:colOff>
      <xdr:row>108</xdr:row>
      <xdr:rowOff>62230</xdr:rowOff>
    </xdr:to>
    <xdr:cxnSp macro="">
      <xdr:nvCxnSpPr>
        <xdr:cNvPr id="865" name="直線コネクタ 864"/>
        <xdr:cNvCxnSpPr/>
      </xdr:nvCxnSpPr>
      <xdr:spPr>
        <a:xfrm>
          <a:off x="19545300" y="185775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66"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67"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68"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104157</xdr:rowOff>
    </xdr:from>
    <xdr:ext cx="469744" cy="259045"/>
    <xdr:sp macro="" textlink="">
      <xdr:nvSpPr>
        <xdr:cNvPr id="869" name="n_1mainValue【庁舎】&#10;一人当たり面積"/>
        <xdr:cNvSpPr txBox="1"/>
      </xdr:nvSpPr>
      <xdr:spPr>
        <a:xfrm>
          <a:off x="21075727" y="186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104157</xdr:rowOff>
    </xdr:from>
    <xdr:ext cx="469744" cy="259045"/>
    <xdr:sp macro="" textlink="">
      <xdr:nvSpPr>
        <xdr:cNvPr id="870" name="n_2mainValue【庁舎】&#10;一人当たり面積"/>
        <xdr:cNvSpPr txBox="1"/>
      </xdr:nvSpPr>
      <xdr:spPr>
        <a:xfrm>
          <a:off x="20199427" y="186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102888</xdr:rowOff>
    </xdr:from>
    <xdr:ext cx="469744" cy="259045"/>
    <xdr:sp macro="" textlink="">
      <xdr:nvSpPr>
        <xdr:cNvPr id="871" name="n_3mainValue【庁舎】&#10;一人当たり面積"/>
        <xdr:cNvSpPr txBox="1"/>
      </xdr:nvSpPr>
      <xdr:spPr>
        <a:xfrm>
          <a:off x="19310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類似団体と比較して、有形固定資産減価償却率が特に低くなっている施設は、平成３０年度に完成した庁舎である。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他の有形固定資産減価償却率が低くなっている施設は、保健センター、消防施設であり、高くなっている施設は、図書館、体育館、福祉施設、市民会館、一般廃棄物処理施設である。</a:t>
          </a:r>
        </a:p>
        <a:p>
          <a:r>
            <a:rPr kumimoji="1" lang="ja-JP" altLang="en-US" sz="1300">
              <a:latin typeface="ＭＳ Ｐゴシック" panose="020B0600070205080204" pitchFamily="50" charset="-128"/>
              <a:ea typeface="ＭＳ Ｐゴシック" panose="020B0600070205080204" pitchFamily="50" charset="-128"/>
            </a:rPr>
            <a:t>公共施設等の個別施設計画による計画的な施設の維持管理を適切に進めていく。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36319875</v>
      </c>
      <c r="BO4" s="430"/>
      <c r="BP4" s="430"/>
      <c r="BQ4" s="430"/>
      <c r="BR4" s="430"/>
      <c r="BS4" s="430"/>
      <c r="BT4" s="430"/>
      <c r="BU4" s="431"/>
      <c r="BV4" s="429">
        <v>33646537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4.7</v>
      </c>
      <c r="CU4" s="436"/>
      <c r="CV4" s="436"/>
      <c r="CW4" s="436"/>
      <c r="CX4" s="436"/>
      <c r="CY4" s="436"/>
      <c r="CZ4" s="436"/>
      <c r="DA4" s="437"/>
      <c r="DB4" s="435">
        <v>4.5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35171132</v>
      </c>
      <c r="BO5" s="467"/>
      <c r="BP5" s="467"/>
      <c r="BQ5" s="467"/>
      <c r="BR5" s="467"/>
      <c r="BS5" s="467"/>
      <c r="BT5" s="467"/>
      <c r="BU5" s="468"/>
      <c r="BV5" s="466">
        <v>32699293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87.6</v>
      </c>
      <c r="CU5" s="464"/>
      <c r="CV5" s="464"/>
      <c r="CW5" s="464"/>
      <c r="CX5" s="464"/>
      <c r="CY5" s="464"/>
      <c r="CZ5" s="464"/>
      <c r="DA5" s="465"/>
      <c r="DB5" s="463">
        <v>87.8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1148743</v>
      </c>
      <c r="BO6" s="467"/>
      <c r="BP6" s="467"/>
      <c r="BQ6" s="467"/>
      <c r="BR6" s="467"/>
      <c r="BS6" s="467"/>
      <c r="BT6" s="467"/>
      <c r="BU6" s="468"/>
      <c r="BV6" s="466">
        <v>947244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v>
      </c>
      <c r="CU6" s="504"/>
      <c r="CV6" s="504"/>
      <c r="CW6" s="504"/>
      <c r="CX6" s="504"/>
      <c r="CY6" s="504"/>
      <c r="CZ6" s="504"/>
      <c r="DA6" s="505"/>
      <c r="DB6" s="503">
        <v>93.9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259495</v>
      </c>
      <c r="BO7" s="467"/>
      <c r="BP7" s="467"/>
      <c r="BQ7" s="467"/>
      <c r="BR7" s="467"/>
      <c r="BS7" s="467"/>
      <c r="BT7" s="467"/>
      <c r="BU7" s="468"/>
      <c r="BV7" s="466">
        <v>109562</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18923766</v>
      </c>
      <c r="CU7" s="467"/>
      <c r="CV7" s="467"/>
      <c r="CW7" s="467"/>
      <c r="CX7" s="467"/>
      <c r="CY7" s="467"/>
      <c r="CZ7" s="467"/>
      <c r="DA7" s="468"/>
      <c r="DB7" s="466">
        <v>18742379</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889248</v>
      </c>
      <c r="BO8" s="467"/>
      <c r="BP8" s="467"/>
      <c r="BQ8" s="467"/>
      <c r="BR8" s="467"/>
      <c r="BS8" s="467"/>
      <c r="BT8" s="467"/>
      <c r="BU8" s="468"/>
      <c r="BV8" s="466">
        <v>837682</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0.79</v>
      </c>
      <c r="CU8" s="507"/>
      <c r="CV8" s="507"/>
      <c r="CW8" s="507"/>
      <c r="CX8" s="507"/>
      <c r="CY8" s="507"/>
      <c r="CZ8" s="507"/>
      <c r="DA8" s="508"/>
      <c r="DB8" s="506">
        <v>0.78</v>
      </c>
      <c r="DC8" s="507"/>
      <c r="DD8" s="507"/>
      <c r="DE8" s="507"/>
      <c r="DF8" s="507"/>
      <c r="DG8" s="507"/>
      <c r="DH8" s="507"/>
      <c r="DI8" s="508"/>
      <c r="DJ8" s="185"/>
      <c r="DK8" s="185"/>
      <c r="DL8" s="185"/>
      <c r="DM8" s="185"/>
      <c r="DN8" s="185"/>
      <c r="DO8" s="185"/>
    </row>
    <row r="9" spans="1:119" ht="18.75" customHeight="1" thickBot="1">
      <c r="A9" s="186"/>
      <c r="B9" s="460" t="s">
        <v>113</v>
      </c>
      <c r="C9" s="461"/>
      <c r="D9" s="461"/>
      <c r="E9" s="461"/>
      <c r="F9" s="461"/>
      <c r="G9" s="461"/>
      <c r="H9" s="461"/>
      <c r="I9" s="461"/>
      <c r="J9" s="461"/>
      <c r="K9" s="509"/>
      <c r="L9" s="510" t="s">
        <v>114</v>
      </c>
      <c r="M9" s="511"/>
      <c r="N9" s="511"/>
      <c r="O9" s="511"/>
      <c r="P9" s="511"/>
      <c r="Q9" s="512"/>
      <c r="R9" s="513">
        <v>101081</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110</v>
      </c>
      <c r="AV9" s="499"/>
      <c r="AW9" s="499"/>
      <c r="AX9" s="499"/>
      <c r="AY9" s="500" t="s">
        <v>117</v>
      </c>
      <c r="AZ9" s="501"/>
      <c r="BA9" s="501"/>
      <c r="BB9" s="501"/>
      <c r="BC9" s="501"/>
      <c r="BD9" s="501"/>
      <c r="BE9" s="501"/>
      <c r="BF9" s="501"/>
      <c r="BG9" s="501"/>
      <c r="BH9" s="501"/>
      <c r="BI9" s="501"/>
      <c r="BJ9" s="501"/>
      <c r="BK9" s="501"/>
      <c r="BL9" s="501"/>
      <c r="BM9" s="502"/>
      <c r="BN9" s="466">
        <v>51566</v>
      </c>
      <c r="BO9" s="467"/>
      <c r="BP9" s="467"/>
      <c r="BQ9" s="467"/>
      <c r="BR9" s="467"/>
      <c r="BS9" s="467"/>
      <c r="BT9" s="467"/>
      <c r="BU9" s="468"/>
      <c r="BV9" s="466">
        <v>-1053034</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11.2</v>
      </c>
      <c r="CU9" s="464"/>
      <c r="CV9" s="464"/>
      <c r="CW9" s="464"/>
      <c r="CX9" s="464"/>
      <c r="CY9" s="464"/>
      <c r="CZ9" s="464"/>
      <c r="DA9" s="465"/>
      <c r="DB9" s="463">
        <v>13.3</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100172</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102</v>
      </c>
      <c r="AV10" s="499"/>
      <c r="AW10" s="499"/>
      <c r="AX10" s="499"/>
      <c r="AY10" s="500" t="s">
        <v>121</v>
      </c>
      <c r="AZ10" s="501"/>
      <c r="BA10" s="501"/>
      <c r="BB10" s="501"/>
      <c r="BC10" s="501"/>
      <c r="BD10" s="501"/>
      <c r="BE10" s="501"/>
      <c r="BF10" s="501"/>
      <c r="BG10" s="501"/>
      <c r="BH10" s="501"/>
      <c r="BI10" s="501"/>
      <c r="BJ10" s="501"/>
      <c r="BK10" s="501"/>
      <c r="BL10" s="501"/>
      <c r="BM10" s="502"/>
      <c r="BN10" s="466">
        <v>753</v>
      </c>
      <c r="BO10" s="467"/>
      <c r="BP10" s="467"/>
      <c r="BQ10" s="467"/>
      <c r="BR10" s="467"/>
      <c r="BS10" s="467"/>
      <c r="BT10" s="467"/>
      <c r="BU10" s="468"/>
      <c r="BV10" s="466">
        <v>25</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200255</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103853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946387</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103277</v>
      </c>
      <c r="S13" s="548"/>
      <c r="T13" s="548"/>
      <c r="U13" s="548"/>
      <c r="V13" s="549"/>
      <c r="W13" s="482" t="s">
        <v>139</v>
      </c>
      <c r="X13" s="483"/>
      <c r="Y13" s="483"/>
      <c r="Z13" s="483"/>
      <c r="AA13" s="483"/>
      <c r="AB13" s="473"/>
      <c r="AC13" s="517">
        <v>680</v>
      </c>
      <c r="AD13" s="518"/>
      <c r="AE13" s="518"/>
      <c r="AF13" s="518"/>
      <c r="AG13" s="557"/>
      <c r="AH13" s="517">
        <v>611</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-894068</v>
      </c>
      <c r="BO13" s="467"/>
      <c r="BP13" s="467"/>
      <c r="BQ13" s="467"/>
      <c r="BR13" s="467"/>
      <c r="BS13" s="467"/>
      <c r="BT13" s="467"/>
      <c r="BU13" s="468"/>
      <c r="BV13" s="466">
        <v>-852754</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4.8</v>
      </c>
      <c r="CU13" s="464"/>
      <c r="CV13" s="464"/>
      <c r="CW13" s="464"/>
      <c r="CX13" s="464"/>
      <c r="CY13" s="464"/>
      <c r="CZ13" s="464"/>
      <c r="DA13" s="465"/>
      <c r="DB13" s="463">
        <v>5.5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103731</v>
      </c>
      <c r="S14" s="548"/>
      <c r="T14" s="548"/>
      <c r="U14" s="548"/>
      <c r="V14" s="549"/>
      <c r="W14" s="456"/>
      <c r="X14" s="457"/>
      <c r="Y14" s="457"/>
      <c r="Z14" s="457"/>
      <c r="AA14" s="457"/>
      <c r="AB14" s="446"/>
      <c r="AC14" s="550">
        <v>1.5</v>
      </c>
      <c r="AD14" s="551"/>
      <c r="AE14" s="551"/>
      <c r="AF14" s="551"/>
      <c r="AG14" s="552"/>
      <c r="AH14" s="550">
        <v>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147</v>
      </c>
      <c r="N15" s="555"/>
      <c r="O15" s="555"/>
      <c r="P15" s="555"/>
      <c r="Q15" s="556"/>
      <c r="R15" s="547">
        <v>103147</v>
      </c>
      <c r="S15" s="548"/>
      <c r="T15" s="548"/>
      <c r="U15" s="548"/>
      <c r="V15" s="549"/>
      <c r="W15" s="482" t="s">
        <v>148</v>
      </c>
      <c r="X15" s="483"/>
      <c r="Y15" s="483"/>
      <c r="Z15" s="483"/>
      <c r="AA15" s="483"/>
      <c r="AB15" s="473"/>
      <c r="AC15" s="517">
        <v>8120</v>
      </c>
      <c r="AD15" s="518"/>
      <c r="AE15" s="518"/>
      <c r="AF15" s="518"/>
      <c r="AG15" s="557"/>
      <c r="AH15" s="517">
        <v>7429</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11401247</v>
      </c>
      <c r="BO15" s="430"/>
      <c r="BP15" s="430"/>
      <c r="BQ15" s="430"/>
      <c r="BR15" s="430"/>
      <c r="BS15" s="430"/>
      <c r="BT15" s="430"/>
      <c r="BU15" s="431"/>
      <c r="BV15" s="429">
        <v>11420589</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18.2</v>
      </c>
      <c r="AD16" s="551"/>
      <c r="AE16" s="551"/>
      <c r="AF16" s="551"/>
      <c r="AG16" s="552"/>
      <c r="AH16" s="550">
        <v>17.100000000000001</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14449618</v>
      </c>
      <c r="BO16" s="467"/>
      <c r="BP16" s="467"/>
      <c r="BQ16" s="467"/>
      <c r="BR16" s="467"/>
      <c r="BS16" s="467"/>
      <c r="BT16" s="467"/>
      <c r="BU16" s="468"/>
      <c r="BV16" s="466">
        <v>14351702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35790</v>
      </c>
      <c r="AD17" s="518"/>
      <c r="AE17" s="518"/>
      <c r="AF17" s="518"/>
      <c r="AG17" s="557"/>
      <c r="AH17" s="517">
        <v>35361</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14552908</v>
      </c>
      <c r="BO17" s="467"/>
      <c r="BP17" s="467"/>
      <c r="BQ17" s="467"/>
      <c r="BR17" s="467"/>
      <c r="BS17" s="467"/>
      <c r="BT17" s="467"/>
      <c r="BU17" s="468"/>
      <c r="BV17" s="466">
        <v>14570758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87.73</v>
      </c>
      <c r="M18" s="579"/>
      <c r="N18" s="579"/>
      <c r="O18" s="579"/>
      <c r="P18" s="579"/>
      <c r="Q18" s="579"/>
      <c r="R18" s="580"/>
      <c r="S18" s="580"/>
      <c r="T18" s="580"/>
      <c r="U18" s="580"/>
      <c r="V18" s="581"/>
      <c r="W18" s="484"/>
      <c r="X18" s="485"/>
      <c r="Y18" s="485"/>
      <c r="Z18" s="485"/>
      <c r="AA18" s="485"/>
      <c r="AB18" s="476"/>
      <c r="AC18" s="582">
        <v>80.3</v>
      </c>
      <c r="AD18" s="583"/>
      <c r="AE18" s="583"/>
      <c r="AF18" s="583"/>
      <c r="AG18" s="584"/>
      <c r="AH18" s="582">
        <v>81.5</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17002117</v>
      </c>
      <c r="BO18" s="467"/>
      <c r="BP18" s="467"/>
      <c r="BQ18" s="467"/>
      <c r="BR18" s="467"/>
      <c r="BS18" s="467"/>
      <c r="BT18" s="467"/>
      <c r="BU18" s="468"/>
      <c r="BV18" s="466">
        <v>16775400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1152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22802247</v>
      </c>
      <c r="BO19" s="467"/>
      <c r="BP19" s="467"/>
      <c r="BQ19" s="467"/>
      <c r="BR19" s="467"/>
      <c r="BS19" s="467"/>
      <c r="BT19" s="467"/>
      <c r="BU19" s="468"/>
      <c r="BV19" s="466">
        <v>22579191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39350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27675943</v>
      </c>
      <c r="BO23" s="467"/>
      <c r="BP23" s="467"/>
      <c r="BQ23" s="467"/>
      <c r="BR23" s="467"/>
      <c r="BS23" s="467"/>
      <c r="BT23" s="467"/>
      <c r="BU23" s="468"/>
      <c r="BV23" s="466">
        <v>26960821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9200</v>
      </c>
      <c r="R24" s="518"/>
      <c r="S24" s="518"/>
      <c r="T24" s="518"/>
      <c r="U24" s="518"/>
      <c r="V24" s="557"/>
      <c r="W24" s="616"/>
      <c r="X24" s="604"/>
      <c r="Y24" s="605"/>
      <c r="Z24" s="516" t="s">
        <v>172</v>
      </c>
      <c r="AA24" s="496"/>
      <c r="AB24" s="496"/>
      <c r="AC24" s="496"/>
      <c r="AD24" s="496"/>
      <c r="AE24" s="496"/>
      <c r="AF24" s="496"/>
      <c r="AG24" s="497"/>
      <c r="AH24" s="517">
        <v>419</v>
      </c>
      <c r="AI24" s="518"/>
      <c r="AJ24" s="518"/>
      <c r="AK24" s="518"/>
      <c r="AL24" s="557"/>
      <c r="AM24" s="517">
        <v>1236050</v>
      </c>
      <c r="AN24" s="518"/>
      <c r="AO24" s="518"/>
      <c r="AP24" s="518"/>
      <c r="AQ24" s="518"/>
      <c r="AR24" s="557"/>
      <c r="AS24" s="517">
        <v>2950</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23160235</v>
      </c>
      <c r="BO24" s="467"/>
      <c r="BP24" s="467"/>
      <c r="BQ24" s="467"/>
      <c r="BR24" s="467"/>
      <c r="BS24" s="467"/>
      <c r="BT24" s="467"/>
      <c r="BU24" s="468"/>
      <c r="BV24" s="466">
        <v>23803822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7550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176</v>
      </c>
      <c r="AN25" s="518"/>
      <c r="AO25" s="518"/>
      <c r="AP25" s="518"/>
      <c r="AQ25" s="518"/>
      <c r="AR25" s="557"/>
      <c r="AS25" s="517" t="s">
        <v>137</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4975808</v>
      </c>
      <c r="BO25" s="430"/>
      <c r="BP25" s="430"/>
      <c r="BQ25" s="430"/>
      <c r="BR25" s="430"/>
      <c r="BS25" s="430"/>
      <c r="BT25" s="430"/>
      <c r="BU25" s="431"/>
      <c r="BV25" s="429">
        <v>10259703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178</v>
      </c>
      <c r="F26" s="496"/>
      <c r="G26" s="496"/>
      <c r="H26" s="496"/>
      <c r="I26" s="496"/>
      <c r="J26" s="496"/>
      <c r="K26" s="497"/>
      <c r="L26" s="517">
        <v>1</v>
      </c>
      <c r="M26" s="518"/>
      <c r="N26" s="518"/>
      <c r="O26" s="518"/>
      <c r="P26" s="557"/>
      <c r="Q26" s="517">
        <v>6800</v>
      </c>
      <c r="R26" s="518"/>
      <c r="S26" s="518"/>
      <c r="T26" s="518"/>
      <c r="U26" s="518"/>
      <c r="V26" s="557"/>
      <c r="W26" s="616"/>
      <c r="X26" s="604"/>
      <c r="Y26" s="605"/>
      <c r="Z26" s="516" t="s">
        <v>179</v>
      </c>
      <c r="AA26" s="626"/>
      <c r="AB26" s="626"/>
      <c r="AC26" s="626"/>
      <c r="AD26" s="626"/>
      <c r="AE26" s="626"/>
      <c r="AF26" s="626"/>
      <c r="AG26" s="627"/>
      <c r="AH26" s="517">
        <v>9</v>
      </c>
      <c r="AI26" s="518"/>
      <c r="AJ26" s="518"/>
      <c r="AK26" s="518"/>
      <c r="AL26" s="557"/>
      <c r="AM26" s="517">
        <v>31734</v>
      </c>
      <c r="AN26" s="518"/>
      <c r="AO26" s="518"/>
      <c r="AP26" s="518"/>
      <c r="AQ26" s="518"/>
      <c r="AR26" s="557"/>
      <c r="AS26" s="517">
        <v>3526</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5400</v>
      </c>
      <c r="R27" s="518"/>
      <c r="S27" s="518"/>
      <c r="T27" s="518"/>
      <c r="U27" s="518"/>
      <c r="V27" s="557"/>
      <c r="W27" s="616"/>
      <c r="X27" s="604"/>
      <c r="Y27" s="605"/>
      <c r="Z27" s="516" t="s">
        <v>182</v>
      </c>
      <c r="AA27" s="496"/>
      <c r="AB27" s="496"/>
      <c r="AC27" s="496"/>
      <c r="AD27" s="496"/>
      <c r="AE27" s="496"/>
      <c r="AF27" s="496"/>
      <c r="AG27" s="497"/>
      <c r="AH27" s="517">
        <v>5</v>
      </c>
      <c r="AI27" s="518"/>
      <c r="AJ27" s="518"/>
      <c r="AK27" s="518"/>
      <c r="AL27" s="557"/>
      <c r="AM27" s="517">
        <v>17631</v>
      </c>
      <c r="AN27" s="518"/>
      <c r="AO27" s="518"/>
      <c r="AP27" s="518"/>
      <c r="AQ27" s="518"/>
      <c r="AR27" s="557"/>
      <c r="AS27" s="517">
        <v>3526</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6076</v>
      </c>
      <c r="BO27" s="640"/>
      <c r="BP27" s="640"/>
      <c r="BQ27" s="640"/>
      <c r="BR27" s="640"/>
      <c r="BS27" s="640"/>
      <c r="BT27" s="640"/>
      <c r="BU27" s="641"/>
      <c r="BV27" s="639">
        <v>6076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4800</v>
      </c>
      <c r="R28" s="518"/>
      <c r="S28" s="518"/>
      <c r="T28" s="518"/>
      <c r="U28" s="518"/>
      <c r="V28" s="557"/>
      <c r="W28" s="616"/>
      <c r="X28" s="604"/>
      <c r="Y28" s="605"/>
      <c r="Z28" s="516" t="s">
        <v>185</v>
      </c>
      <c r="AA28" s="496"/>
      <c r="AB28" s="496"/>
      <c r="AC28" s="496"/>
      <c r="AD28" s="496"/>
      <c r="AE28" s="496"/>
      <c r="AF28" s="496"/>
      <c r="AG28" s="497"/>
      <c r="AH28" s="517" t="s">
        <v>176</v>
      </c>
      <c r="AI28" s="518"/>
      <c r="AJ28" s="518"/>
      <c r="AK28" s="518"/>
      <c r="AL28" s="557"/>
      <c r="AM28" s="517" t="s">
        <v>146</v>
      </c>
      <c r="AN28" s="518"/>
      <c r="AO28" s="518"/>
      <c r="AP28" s="518"/>
      <c r="AQ28" s="518"/>
      <c r="AR28" s="557"/>
      <c r="AS28" s="517" t="s">
        <v>146</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1909178</v>
      </c>
      <c r="BO28" s="430"/>
      <c r="BP28" s="430"/>
      <c r="BQ28" s="430"/>
      <c r="BR28" s="430"/>
      <c r="BS28" s="430"/>
      <c r="BT28" s="430"/>
      <c r="BU28" s="431"/>
      <c r="BV28" s="429">
        <v>2854812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20</v>
      </c>
      <c r="M29" s="518"/>
      <c r="N29" s="518"/>
      <c r="O29" s="518"/>
      <c r="P29" s="557"/>
      <c r="Q29" s="517">
        <v>4500</v>
      </c>
      <c r="R29" s="518"/>
      <c r="S29" s="518"/>
      <c r="T29" s="518"/>
      <c r="U29" s="518"/>
      <c r="V29" s="557"/>
      <c r="W29" s="617"/>
      <c r="X29" s="618"/>
      <c r="Y29" s="619"/>
      <c r="Z29" s="516" t="s">
        <v>188</v>
      </c>
      <c r="AA29" s="496"/>
      <c r="AB29" s="496"/>
      <c r="AC29" s="496"/>
      <c r="AD29" s="496"/>
      <c r="AE29" s="496"/>
      <c r="AF29" s="496"/>
      <c r="AG29" s="497"/>
      <c r="AH29" s="517">
        <v>424</v>
      </c>
      <c r="AI29" s="518"/>
      <c r="AJ29" s="518"/>
      <c r="AK29" s="518"/>
      <c r="AL29" s="557"/>
      <c r="AM29" s="517">
        <v>1253681</v>
      </c>
      <c r="AN29" s="518"/>
      <c r="AO29" s="518"/>
      <c r="AP29" s="518"/>
      <c r="AQ29" s="518"/>
      <c r="AR29" s="557"/>
      <c r="AS29" s="517">
        <v>2957</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461207</v>
      </c>
      <c r="BO29" s="467"/>
      <c r="BP29" s="467"/>
      <c r="BQ29" s="467"/>
      <c r="BR29" s="467"/>
      <c r="BS29" s="467"/>
      <c r="BT29" s="467"/>
      <c r="BU29" s="468"/>
      <c r="BV29" s="466">
        <v>461133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100.8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6886915</v>
      </c>
      <c r="BO30" s="640"/>
      <c r="BP30" s="640"/>
      <c r="BQ30" s="640"/>
      <c r="BR30" s="640"/>
      <c r="BS30" s="640"/>
      <c r="BT30" s="640"/>
      <c r="BU30" s="641"/>
      <c r="BV30" s="639">
        <v>8041038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199</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筑紫野・小郡・基山清掃施設組合（一般会計）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筑紫野市土地開発公社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両筑衛生施設組合（一般会計）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筑紫野市文化振興財団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奨学資金貸与事業特別会計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筑慈苑施設組合（一般会計）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山神水道企業団</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福岡地区水道企業団</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筑紫野太宰府消防組合（一般会計）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筑紫自治振興組合（一般会計）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筑紫自治振興組合（筑紫公平委員会特別会計）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福岡県市町村職員退職手当組合（一般会計）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福岡県市町村職員退職手当組合（基金特別会計）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cWyAh3yoaSFF6ZxSSIZm179ha5XKgBvaYsWT1fcVHqqhEDET2Nh9Wb88zXdtVbRi2oFYum9o8ZPwoeNSXYgn4A==" saltValue="zueVLTFfJMDSobxuoMkL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13552930</v>
      </c>
      <c r="S5" s="669"/>
      <c r="T5" s="669"/>
      <c r="U5" s="669"/>
      <c r="V5" s="669"/>
      <c r="W5" s="669"/>
      <c r="X5" s="669"/>
      <c r="Y5" s="670"/>
      <c r="Z5" s="671">
        <v>37.299999999999997</v>
      </c>
      <c r="AA5" s="671"/>
      <c r="AB5" s="671"/>
      <c r="AC5" s="671"/>
      <c r="AD5" s="672">
        <v>12648147</v>
      </c>
      <c r="AE5" s="672"/>
      <c r="AF5" s="672"/>
      <c r="AG5" s="672"/>
      <c r="AH5" s="672"/>
      <c r="AI5" s="672"/>
      <c r="AJ5" s="672"/>
      <c r="AK5" s="672"/>
      <c r="AL5" s="673">
        <v>70</v>
      </c>
      <c r="AM5" s="674"/>
      <c r="AN5" s="674"/>
      <c r="AO5" s="675"/>
      <c r="AP5" s="665" t="s">
        <v>227</v>
      </c>
      <c r="AQ5" s="666"/>
      <c r="AR5" s="666"/>
      <c r="AS5" s="666"/>
      <c r="AT5" s="666"/>
      <c r="AU5" s="666"/>
      <c r="AV5" s="666"/>
      <c r="AW5" s="666"/>
      <c r="AX5" s="666"/>
      <c r="AY5" s="666"/>
      <c r="AZ5" s="666"/>
      <c r="BA5" s="666"/>
      <c r="BB5" s="666"/>
      <c r="BC5" s="666"/>
      <c r="BD5" s="666"/>
      <c r="BE5" s="666"/>
      <c r="BF5" s="667"/>
      <c r="BG5" s="679">
        <v>12642459</v>
      </c>
      <c r="BH5" s="680"/>
      <c r="BI5" s="680"/>
      <c r="BJ5" s="680"/>
      <c r="BK5" s="680"/>
      <c r="BL5" s="680"/>
      <c r="BM5" s="680"/>
      <c r="BN5" s="681"/>
      <c r="BO5" s="682">
        <v>93.3</v>
      </c>
      <c r="BP5" s="682"/>
      <c r="BQ5" s="682"/>
      <c r="BR5" s="682"/>
      <c r="BS5" s="683">
        <v>191617</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245362</v>
      </c>
      <c r="S6" s="680"/>
      <c r="T6" s="680"/>
      <c r="U6" s="680"/>
      <c r="V6" s="680"/>
      <c r="W6" s="680"/>
      <c r="X6" s="680"/>
      <c r="Y6" s="681"/>
      <c r="Z6" s="682">
        <v>0.7</v>
      </c>
      <c r="AA6" s="682"/>
      <c r="AB6" s="682"/>
      <c r="AC6" s="682"/>
      <c r="AD6" s="683">
        <v>245362</v>
      </c>
      <c r="AE6" s="683"/>
      <c r="AF6" s="683"/>
      <c r="AG6" s="683"/>
      <c r="AH6" s="683"/>
      <c r="AI6" s="683"/>
      <c r="AJ6" s="683"/>
      <c r="AK6" s="683"/>
      <c r="AL6" s="684">
        <v>1.4</v>
      </c>
      <c r="AM6" s="685"/>
      <c r="AN6" s="685"/>
      <c r="AO6" s="686"/>
      <c r="AP6" s="676" t="s">
        <v>232</v>
      </c>
      <c r="AQ6" s="677"/>
      <c r="AR6" s="677"/>
      <c r="AS6" s="677"/>
      <c r="AT6" s="677"/>
      <c r="AU6" s="677"/>
      <c r="AV6" s="677"/>
      <c r="AW6" s="677"/>
      <c r="AX6" s="677"/>
      <c r="AY6" s="677"/>
      <c r="AZ6" s="677"/>
      <c r="BA6" s="677"/>
      <c r="BB6" s="677"/>
      <c r="BC6" s="677"/>
      <c r="BD6" s="677"/>
      <c r="BE6" s="677"/>
      <c r="BF6" s="678"/>
      <c r="BG6" s="679">
        <v>12642459</v>
      </c>
      <c r="BH6" s="680"/>
      <c r="BI6" s="680"/>
      <c r="BJ6" s="680"/>
      <c r="BK6" s="680"/>
      <c r="BL6" s="680"/>
      <c r="BM6" s="680"/>
      <c r="BN6" s="681"/>
      <c r="BO6" s="682">
        <v>93.3</v>
      </c>
      <c r="BP6" s="682"/>
      <c r="BQ6" s="682"/>
      <c r="BR6" s="682"/>
      <c r="BS6" s="683">
        <v>191617</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274601</v>
      </c>
      <c r="CS6" s="680"/>
      <c r="CT6" s="680"/>
      <c r="CU6" s="680"/>
      <c r="CV6" s="680"/>
      <c r="CW6" s="680"/>
      <c r="CX6" s="680"/>
      <c r="CY6" s="681"/>
      <c r="CZ6" s="673">
        <v>0.8</v>
      </c>
      <c r="DA6" s="674"/>
      <c r="DB6" s="674"/>
      <c r="DC6" s="693"/>
      <c r="DD6" s="688" t="s">
        <v>176</v>
      </c>
      <c r="DE6" s="680"/>
      <c r="DF6" s="680"/>
      <c r="DG6" s="680"/>
      <c r="DH6" s="680"/>
      <c r="DI6" s="680"/>
      <c r="DJ6" s="680"/>
      <c r="DK6" s="680"/>
      <c r="DL6" s="680"/>
      <c r="DM6" s="680"/>
      <c r="DN6" s="680"/>
      <c r="DO6" s="680"/>
      <c r="DP6" s="681"/>
      <c r="DQ6" s="688">
        <v>274569</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20564</v>
      </c>
      <c r="S7" s="680"/>
      <c r="T7" s="680"/>
      <c r="U7" s="680"/>
      <c r="V7" s="680"/>
      <c r="W7" s="680"/>
      <c r="X7" s="680"/>
      <c r="Y7" s="681"/>
      <c r="Z7" s="682">
        <v>0.1</v>
      </c>
      <c r="AA7" s="682"/>
      <c r="AB7" s="682"/>
      <c r="AC7" s="682"/>
      <c r="AD7" s="683">
        <v>20564</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6404387</v>
      </c>
      <c r="BH7" s="680"/>
      <c r="BI7" s="680"/>
      <c r="BJ7" s="680"/>
      <c r="BK7" s="680"/>
      <c r="BL7" s="680"/>
      <c r="BM7" s="680"/>
      <c r="BN7" s="681"/>
      <c r="BO7" s="682">
        <v>47.3</v>
      </c>
      <c r="BP7" s="682"/>
      <c r="BQ7" s="682"/>
      <c r="BR7" s="682"/>
      <c r="BS7" s="683">
        <v>191617</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7974770</v>
      </c>
      <c r="CS7" s="680"/>
      <c r="CT7" s="680"/>
      <c r="CU7" s="680"/>
      <c r="CV7" s="680"/>
      <c r="CW7" s="680"/>
      <c r="CX7" s="680"/>
      <c r="CY7" s="681"/>
      <c r="CZ7" s="682">
        <v>22.7</v>
      </c>
      <c r="DA7" s="682"/>
      <c r="DB7" s="682"/>
      <c r="DC7" s="682"/>
      <c r="DD7" s="688">
        <v>4546823</v>
      </c>
      <c r="DE7" s="680"/>
      <c r="DF7" s="680"/>
      <c r="DG7" s="680"/>
      <c r="DH7" s="680"/>
      <c r="DI7" s="680"/>
      <c r="DJ7" s="680"/>
      <c r="DK7" s="680"/>
      <c r="DL7" s="680"/>
      <c r="DM7" s="680"/>
      <c r="DN7" s="680"/>
      <c r="DO7" s="680"/>
      <c r="DP7" s="681"/>
      <c r="DQ7" s="688">
        <v>4022072</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45702</v>
      </c>
      <c r="S8" s="680"/>
      <c r="T8" s="680"/>
      <c r="U8" s="680"/>
      <c r="V8" s="680"/>
      <c r="W8" s="680"/>
      <c r="X8" s="680"/>
      <c r="Y8" s="681"/>
      <c r="Z8" s="682">
        <v>0.1</v>
      </c>
      <c r="AA8" s="682"/>
      <c r="AB8" s="682"/>
      <c r="AC8" s="682"/>
      <c r="AD8" s="683">
        <v>45702</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174353</v>
      </c>
      <c r="BH8" s="680"/>
      <c r="BI8" s="680"/>
      <c r="BJ8" s="680"/>
      <c r="BK8" s="680"/>
      <c r="BL8" s="680"/>
      <c r="BM8" s="680"/>
      <c r="BN8" s="681"/>
      <c r="BO8" s="682">
        <v>1.3</v>
      </c>
      <c r="BP8" s="682"/>
      <c r="BQ8" s="682"/>
      <c r="BR8" s="682"/>
      <c r="BS8" s="688" t="s">
        <v>137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14274670</v>
      </c>
      <c r="CS8" s="680"/>
      <c r="CT8" s="680"/>
      <c r="CU8" s="680"/>
      <c r="CV8" s="680"/>
      <c r="CW8" s="680"/>
      <c r="CX8" s="680"/>
      <c r="CY8" s="681"/>
      <c r="CZ8" s="682">
        <v>40.6</v>
      </c>
      <c r="DA8" s="682"/>
      <c r="DB8" s="682"/>
      <c r="DC8" s="682"/>
      <c r="DD8" s="688">
        <v>25599</v>
      </c>
      <c r="DE8" s="680"/>
      <c r="DF8" s="680"/>
      <c r="DG8" s="680"/>
      <c r="DH8" s="680"/>
      <c r="DI8" s="680"/>
      <c r="DJ8" s="680"/>
      <c r="DK8" s="680"/>
      <c r="DL8" s="680"/>
      <c r="DM8" s="680"/>
      <c r="DN8" s="680"/>
      <c r="DO8" s="680"/>
      <c r="DP8" s="681"/>
      <c r="DQ8" s="688">
        <v>6364779</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41896</v>
      </c>
      <c r="S9" s="680"/>
      <c r="T9" s="680"/>
      <c r="U9" s="680"/>
      <c r="V9" s="680"/>
      <c r="W9" s="680"/>
      <c r="X9" s="680"/>
      <c r="Y9" s="681"/>
      <c r="Z9" s="682">
        <v>0.1</v>
      </c>
      <c r="AA9" s="682"/>
      <c r="AB9" s="682"/>
      <c r="AC9" s="682"/>
      <c r="AD9" s="683">
        <v>41896</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5209853</v>
      </c>
      <c r="BH9" s="680"/>
      <c r="BI9" s="680"/>
      <c r="BJ9" s="680"/>
      <c r="BK9" s="680"/>
      <c r="BL9" s="680"/>
      <c r="BM9" s="680"/>
      <c r="BN9" s="681"/>
      <c r="BO9" s="682">
        <v>38.4</v>
      </c>
      <c r="BP9" s="682"/>
      <c r="BQ9" s="682"/>
      <c r="BR9" s="682"/>
      <c r="BS9" s="688" t="s">
        <v>137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2881396</v>
      </c>
      <c r="CS9" s="680"/>
      <c r="CT9" s="680"/>
      <c r="CU9" s="680"/>
      <c r="CV9" s="680"/>
      <c r="CW9" s="680"/>
      <c r="CX9" s="680"/>
      <c r="CY9" s="681"/>
      <c r="CZ9" s="682">
        <v>8.1999999999999993</v>
      </c>
      <c r="DA9" s="682"/>
      <c r="DB9" s="682"/>
      <c r="DC9" s="682"/>
      <c r="DD9" s="688">
        <v>26453</v>
      </c>
      <c r="DE9" s="680"/>
      <c r="DF9" s="680"/>
      <c r="DG9" s="680"/>
      <c r="DH9" s="680"/>
      <c r="DI9" s="680"/>
      <c r="DJ9" s="680"/>
      <c r="DK9" s="680"/>
      <c r="DL9" s="680"/>
      <c r="DM9" s="680"/>
      <c r="DN9" s="680"/>
      <c r="DO9" s="680"/>
      <c r="DP9" s="681"/>
      <c r="DQ9" s="688">
        <v>2532037</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137</v>
      </c>
      <c r="AA10" s="682"/>
      <c r="AB10" s="682"/>
      <c r="AC10" s="682"/>
      <c r="AD10" s="683" t="s">
        <v>176</v>
      </c>
      <c r="AE10" s="683"/>
      <c r="AF10" s="683"/>
      <c r="AG10" s="683"/>
      <c r="AH10" s="683"/>
      <c r="AI10" s="683"/>
      <c r="AJ10" s="683"/>
      <c r="AK10" s="683"/>
      <c r="AL10" s="684" t="s">
        <v>137</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320949</v>
      </c>
      <c r="BH10" s="680"/>
      <c r="BI10" s="680"/>
      <c r="BJ10" s="680"/>
      <c r="BK10" s="680"/>
      <c r="BL10" s="680"/>
      <c r="BM10" s="680"/>
      <c r="BN10" s="681"/>
      <c r="BO10" s="682">
        <v>2.4</v>
      </c>
      <c r="BP10" s="682"/>
      <c r="BQ10" s="682"/>
      <c r="BR10" s="682"/>
      <c r="BS10" s="688">
        <v>53128</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184612</v>
      </c>
      <c r="CS10" s="680"/>
      <c r="CT10" s="680"/>
      <c r="CU10" s="680"/>
      <c r="CV10" s="680"/>
      <c r="CW10" s="680"/>
      <c r="CX10" s="680"/>
      <c r="CY10" s="681"/>
      <c r="CZ10" s="682">
        <v>0.5</v>
      </c>
      <c r="DA10" s="682"/>
      <c r="DB10" s="682"/>
      <c r="DC10" s="682"/>
      <c r="DD10" s="688" t="s">
        <v>137</v>
      </c>
      <c r="DE10" s="680"/>
      <c r="DF10" s="680"/>
      <c r="DG10" s="680"/>
      <c r="DH10" s="680"/>
      <c r="DI10" s="680"/>
      <c r="DJ10" s="680"/>
      <c r="DK10" s="680"/>
      <c r="DL10" s="680"/>
      <c r="DM10" s="680"/>
      <c r="DN10" s="680"/>
      <c r="DO10" s="680"/>
      <c r="DP10" s="681"/>
      <c r="DQ10" s="688">
        <v>125586</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137</v>
      </c>
      <c r="S11" s="680"/>
      <c r="T11" s="680"/>
      <c r="U11" s="680"/>
      <c r="V11" s="680"/>
      <c r="W11" s="680"/>
      <c r="X11" s="680"/>
      <c r="Y11" s="681"/>
      <c r="Z11" s="682" t="s">
        <v>137</v>
      </c>
      <c r="AA11" s="682"/>
      <c r="AB11" s="682"/>
      <c r="AC11" s="682"/>
      <c r="AD11" s="683" t="s">
        <v>137</v>
      </c>
      <c r="AE11" s="683"/>
      <c r="AF11" s="683"/>
      <c r="AG11" s="683"/>
      <c r="AH11" s="683"/>
      <c r="AI11" s="683"/>
      <c r="AJ11" s="683"/>
      <c r="AK11" s="683"/>
      <c r="AL11" s="684" t="s">
        <v>137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699232</v>
      </c>
      <c r="BH11" s="680"/>
      <c r="BI11" s="680"/>
      <c r="BJ11" s="680"/>
      <c r="BK11" s="680"/>
      <c r="BL11" s="680"/>
      <c r="BM11" s="680"/>
      <c r="BN11" s="681"/>
      <c r="BO11" s="682">
        <v>5.2</v>
      </c>
      <c r="BP11" s="682"/>
      <c r="BQ11" s="682"/>
      <c r="BR11" s="682"/>
      <c r="BS11" s="688">
        <v>138489</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502641</v>
      </c>
      <c r="CS11" s="680"/>
      <c r="CT11" s="680"/>
      <c r="CU11" s="680"/>
      <c r="CV11" s="680"/>
      <c r="CW11" s="680"/>
      <c r="CX11" s="680"/>
      <c r="CY11" s="681"/>
      <c r="CZ11" s="682">
        <v>1.4</v>
      </c>
      <c r="DA11" s="682"/>
      <c r="DB11" s="682"/>
      <c r="DC11" s="682"/>
      <c r="DD11" s="688">
        <v>40853</v>
      </c>
      <c r="DE11" s="680"/>
      <c r="DF11" s="680"/>
      <c r="DG11" s="680"/>
      <c r="DH11" s="680"/>
      <c r="DI11" s="680"/>
      <c r="DJ11" s="680"/>
      <c r="DK11" s="680"/>
      <c r="DL11" s="680"/>
      <c r="DM11" s="680"/>
      <c r="DN11" s="680"/>
      <c r="DO11" s="680"/>
      <c r="DP11" s="681"/>
      <c r="DQ11" s="688">
        <v>353009</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1707674</v>
      </c>
      <c r="S12" s="680"/>
      <c r="T12" s="680"/>
      <c r="U12" s="680"/>
      <c r="V12" s="680"/>
      <c r="W12" s="680"/>
      <c r="X12" s="680"/>
      <c r="Y12" s="681"/>
      <c r="Z12" s="682">
        <v>4.7</v>
      </c>
      <c r="AA12" s="682"/>
      <c r="AB12" s="682"/>
      <c r="AC12" s="682"/>
      <c r="AD12" s="683">
        <v>1707674</v>
      </c>
      <c r="AE12" s="683"/>
      <c r="AF12" s="683"/>
      <c r="AG12" s="683"/>
      <c r="AH12" s="683"/>
      <c r="AI12" s="683"/>
      <c r="AJ12" s="683"/>
      <c r="AK12" s="683"/>
      <c r="AL12" s="684">
        <v>9.4</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5433972</v>
      </c>
      <c r="BH12" s="680"/>
      <c r="BI12" s="680"/>
      <c r="BJ12" s="680"/>
      <c r="BK12" s="680"/>
      <c r="BL12" s="680"/>
      <c r="BM12" s="680"/>
      <c r="BN12" s="681"/>
      <c r="BO12" s="682">
        <v>40.1</v>
      </c>
      <c r="BP12" s="682"/>
      <c r="BQ12" s="682"/>
      <c r="BR12" s="682"/>
      <c r="BS12" s="688" t="s">
        <v>137</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406271</v>
      </c>
      <c r="CS12" s="680"/>
      <c r="CT12" s="680"/>
      <c r="CU12" s="680"/>
      <c r="CV12" s="680"/>
      <c r="CW12" s="680"/>
      <c r="CX12" s="680"/>
      <c r="CY12" s="681"/>
      <c r="CZ12" s="682">
        <v>1.2</v>
      </c>
      <c r="DA12" s="682"/>
      <c r="DB12" s="682"/>
      <c r="DC12" s="682"/>
      <c r="DD12" s="688">
        <v>12485</v>
      </c>
      <c r="DE12" s="680"/>
      <c r="DF12" s="680"/>
      <c r="DG12" s="680"/>
      <c r="DH12" s="680"/>
      <c r="DI12" s="680"/>
      <c r="DJ12" s="680"/>
      <c r="DK12" s="680"/>
      <c r="DL12" s="680"/>
      <c r="DM12" s="680"/>
      <c r="DN12" s="680"/>
      <c r="DO12" s="680"/>
      <c r="DP12" s="681"/>
      <c r="DQ12" s="688">
        <v>124728</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v>45734</v>
      </c>
      <c r="S13" s="680"/>
      <c r="T13" s="680"/>
      <c r="U13" s="680"/>
      <c r="V13" s="680"/>
      <c r="W13" s="680"/>
      <c r="X13" s="680"/>
      <c r="Y13" s="681"/>
      <c r="Z13" s="682">
        <v>0.1</v>
      </c>
      <c r="AA13" s="682"/>
      <c r="AB13" s="682"/>
      <c r="AC13" s="682"/>
      <c r="AD13" s="683">
        <v>45734</v>
      </c>
      <c r="AE13" s="683"/>
      <c r="AF13" s="683"/>
      <c r="AG13" s="683"/>
      <c r="AH13" s="683"/>
      <c r="AI13" s="683"/>
      <c r="AJ13" s="683"/>
      <c r="AK13" s="683"/>
      <c r="AL13" s="684">
        <v>0.3</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5423375</v>
      </c>
      <c r="BH13" s="680"/>
      <c r="BI13" s="680"/>
      <c r="BJ13" s="680"/>
      <c r="BK13" s="680"/>
      <c r="BL13" s="680"/>
      <c r="BM13" s="680"/>
      <c r="BN13" s="681"/>
      <c r="BO13" s="682">
        <v>40</v>
      </c>
      <c r="BP13" s="682"/>
      <c r="BQ13" s="682"/>
      <c r="BR13" s="682"/>
      <c r="BS13" s="688" t="s">
        <v>137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2025897</v>
      </c>
      <c r="CS13" s="680"/>
      <c r="CT13" s="680"/>
      <c r="CU13" s="680"/>
      <c r="CV13" s="680"/>
      <c r="CW13" s="680"/>
      <c r="CX13" s="680"/>
      <c r="CY13" s="681"/>
      <c r="CZ13" s="682">
        <v>5.8</v>
      </c>
      <c r="DA13" s="682"/>
      <c r="DB13" s="682"/>
      <c r="DC13" s="682"/>
      <c r="DD13" s="688">
        <v>896161</v>
      </c>
      <c r="DE13" s="680"/>
      <c r="DF13" s="680"/>
      <c r="DG13" s="680"/>
      <c r="DH13" s="680"/>
      <c r="DI13" s="680"/>
      <c r="DJ13" s="680"/>
      <c r="DK13" s="680"/>
      <c r="DL13" s="680"/>
      <c r="DM13" s="680"/>
      <c r="DN13" s="680"/>
      <c r="DO13" s="680"/>
      <c r="DP13" s="681"/>
      <c r="DQ13" s="688">
        <v>1622919</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176</v>
      </c>
      <c r="AA14" s="682"/>
      <c r="AB14" s="682"/>
      <c r="AC14" s="682"/>
      <c r="AD14" s="683" t="s">
        <v>137</v>
      </c>
      <c r="AE14" s="683"/>
      <c r="AF14" s="683"/>
      <c r="AG14" s="683"/>
      <c r="AH14" s="683"/>
      <c r="AI14" s="683"/>
      <c r="AJ14" s="683"/>
      <c r="AK14" s="683"/>
      <c r="AL14" s="684" t="s">
        <v>176</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199202</v>
      </c>
      <c r="BH14" s="680"/>
      <c r="BI14" s="680"/>
      <c r="BJ14" s="680"/>
      <c r="BK14" s="680"/>
      <c r="BL14" s="680"/>
      <c r="BM14" s="680"/>
      <c r="BN14" s="681"/>
      <c r="BO14" s="682">
        <v>1.5</v>
      </c>
      <c r="BP14" s="682"/>
      <c r="BQ14" s="682"/>
      <c r="BR14" s="682"/>
      <c r="BS14" s="688" t="s">
        <v>137</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1177511</v>
      </c>
      <c r="CS14" s="680"/>
      <c r="CT14" s="680"/>
      <c r="CU14" s="680"/>
      <c r="CV14" s="680"/>
      <c r="CW14" s="680"/>
      <c r="CX14" s="680"/>
      <c r="CY14" s="681"/>
      <c r="CZ14" s="682">
        <v>3.3</v>
      </c>
      <c r="DA14" s="682"/>
      <c r="DB14" s="682"/>
      <c r="DC14" s="682"/>
      <c r="DD14" s="688">
        <v>53911</v>
      </c>
      <c r="DE14" s="680"/>
      <c r="DF14" s="680"/>
      <c r="DG14" s="680"/>
      <c r="DH14" s="680"/>
      <c r="DI14" s="680"/>
      <c r="DJ14" s="680"/>
      <c r="DK14" s="680"/>
      <c r="DL14" s="680"/>
      <c r="DM14" s="680"/>
      <c r="DN14" s="680"/>
      <c r="DO14" s="680"/>
      <c r="DP14" s="681"/>
      <c r="DQ14" s="688">
        <v>1137637</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93193</v>
      </c>
      <c r="S15" s="680"/>
      <c r="T15" s="680"/>
      <c r="U15" s="680"/>
      <c r="V15" s="680"/>
      <c r="W15" s="680"/>
      <c r="X15" s="680"/>
      <c r="Y15" s="681"/>
      <c r="Z15" s="682">
        <v>0.3</v>
      </c>
      <c r="AA15" s="682"/>
      <c r="AB15" s="682"/>
      <c r="AC15" s="682"/>
      <c r="AD15" s="683">
        <v>93193</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604898</v>
      </c>
      <c r="BH15" s="680"/>
      <c r="BI15" s="680"/>
      <c r="BJ15" s="680"/>
      <c r="BK15" s="680"/>
      <c r="BL15" s="680"/>
      <c r="BM15" s="680"/>
      <c r="BN15" s="681"/>
      <c r="BO15" s="682">
        <v>4.5</v>
      </c>
      <c r="BP15" s="682"/>
      <c r="BQ15" s="682"/>
      <c r="BR15" s="682"/>
      <c r="BS15" s="688" t="s">
        <v>137</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2416933</v>
      </c>
      <c r="CS15" s="680"/>
      <c r="CT15" s="680"/>
      <c r="CU15" s="680"/>
      <c r="CV15" s="680"/>
      <c r="CW15" s="680"/>
      <c r="CX15" s="680"/>
      <c r="CY15" s="681"/>
      <c r="CZ15" s="682">
        <v>6.9</v>
      </c>
      <c r="DA15" s="682"/>
      <c r="DB15" s="682"/>
      <c r="DC15" s="682"/>
      <c r="DD15" s="688">
        <v>236743</v>
      </c>
      <c r="DE15" s="680"/>
      <c r="DF15" s="680"/>
      <c r="DG15" s="680"/>
      <c r="DH15" s="680"/>
      <c r="DI15" s="680"/>
      <c r="DJ15" s="680"/>
      <c r="DK15" s="680"/>
      <c r="DL15" s="680"/>
      <c r="DM15" s="680"/>
      <c r="DN15" s="680"/>
      <c r="DO15" s="680"/>
      <c r="DP15" s="681"/>
      <c r="DQ15" s="688">
        <v>2228067</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137</v>
      </c>
      <c r="S16" s="680"/>
      <c r="T16" s="680"/>
      <c r="U16" s="680"/>
      <c r="V16" s="680"/>
      <c r="W16" s="680"/>
      <c r="X16" s="680"/>
      <c r="Y16" s="681"/>
      <c r="Z16" s="682" t="s">
        <v>137</v>
      </c>
      <c r="AA16" s="682"/>
      <c r="AB16" s="682"/>
      <c r="AC16" s="682"/>
      <c r="AD16" s="683" t="s">
        <v>137</v>
      </c>
      <c r="AE16" s="683"/>
      <c r="AF16" s="683"/>
      <c r="AG16" s="683"/>
      <c r="AH16" s="683"/>
      <c r="AI16" s="683"/>
      <c r="AJ16" s="683"/>
      <c r="AK16" s="683"/>
      <c r="AL16" s="684" t="s">
        <v>137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176</v>
      </c>
      <c r="BH16" s="680"/>
      <c r="BI16" s="680"/>
      <c r="BJ16" s="680"/>
      <c r="BK16" s="680"/>
      <c r="BL16" s="680"/>
      <c r="BM16" s="680"/>
      <c r="BN16" s="681"/>
      <c r="BO16" s="682" t="s">
        <v>137</v>
      </c>
      <c r="BP16" s="682"/>
      <c r="BQ16" s="682"/>
      <c r="BR16" s="682"/>
      <c r="BS16" s="688" t="s">
        <v>176</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463264</v>
      </c>
      <c r="CS16" s="680"/>
      <c r="CT16" s="680"/>
      <c r="CU16" s="680"/>
      <c r="CV16" s="680"/>
      <c r="CW16" s="680"/>
      <c r="CX16" s="680"/>
      <c r="CY16" s="681"/>
      <c r="CZ16" s="682">
        <v>1.3</v>
      </c>
      <c r="DA16" s="682"/>
      <c r="DB16" s="682"/>
      <c r="DC16" s="682"/>
      <c r="DD16" s="688" t="s">
        <v>137</v>
      </c>
      <c r="DE16" s="680"/>
      <c r="DF16" s="680"/>
      <c r="DG16" s="680"/>
      <c r="DH16" s="680"/>
      <c r="DI16" s="680"/>
      <c r="DJ16" s="680"/>
      <c r="DK16" s="680"/>
      <c r="DL16" s="680"/>
      <c r="DM16" s="680"/>
      <c r="DN16" s="680"/>
      <c r="DO16" s="680"/>
      <c r="DP16" s="681"/>
      <c r="DQ16" s="688">
        <v>310481</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88939</v>
      </c>
      <c r="S17" s="680"/>
      <c r="T17" s="680"/>
      <c r="U17" s="680"/>
      <c r="V17" s="680"/>
      <c r="W17" s="680"/>
      <c r="X17" s="680"/>
      <c r="Y17" s="681"/>
      <c r="Z17" s="682">
        <v>0.2</v>
      </c>
      <c r="AA17" s="682"/>
      <c r="AB17" s="682"/>
      <c r="AC17" s="682"/>
      <c r="AD17" s="683">
        <v>88939</v>
      </c>
      <c r="AE17" s="683"/>
      <c r="AF17" s="683"/>
      <c r="AG17" s="683"/>
      <c r="AH17" s="683"/>
      <c r="AI17" s="683"/>
      <c r="AJ17" s="683"/>
      <c r="AK17" s="683"/>
      <c r="AL17" s="684">
        <v>0.5</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137</v>
      </c>
      <c r="BP17" s="682"/>
      <c r="BQ17" s="682"/>
      <c r="BR17" s="682"/>
      <c r="BS17" s="688" t="s">
        <v>176</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2588566</v>
      </c>
      <c r="CS17" s="680"/>
      <c r="CT17" s="680"/>
      <c r="CU17" s="680"/>
      <c r="CV17" s="680"/>
      <c r="CW17" s="680"/>
      <c r="CX17" s="680"/>
      <c r="CY17" s="681"/>
      <c r="CZ17" s="682">
        <v>7.4</v>
      </c>
      <c r="DA17" s="682"/>
      <c r="DB17" s="682"/>
      <c r="DC17" s="682"/>
      <c r="DD17" s="688" t="s">
        <v>137</v>
      </c>
      <c r="DE17" s="680"/>
      <c r="DF17" s="680"/>
      <c r="DG17" s="680"/>
      <c r="DH17" s="680"/>
      <c r="DI17" s="680"/>
      <c r="DJ17" s="680"/>
      <c r="DK17" s="680"/>
      <c r="DL17" s="680"/>
      <c r="DM17" s="680"/>
      <c r="DN17" s="680"/>
      <c r="DO17" s="680"/>
      <c r="DP17" s="681"/>
      <c r="DQ17" s="688">
        <v>2557620</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3498954</v>
      </c>
      <c r="S18" s="680"/>
      <c r="T18" s="680"/>
      <c r="U18" s="680"/>
      <c r="V18" s="680"/>
      <c r="W18" s="680"/>
      <c r="X18" s="680"/>
      <c r="Y18" s="681"/>
      <c r="Z18" s="682">
        <v>9.6</v>
      </c>
      <c r="AA18" s="682"/>
      <c r="AB18" s="682"/>
      <c r="AC18" s="682"/>
      <c r="AD18" s="683">
        <v>3048371</v>
      </c>
      <c r="AE18" s="683"/>
      <c r="AF18" s="683"/>
      <c r="AG18" s="683"/>
      <c r="AH18" s="683"/>
      <c r="AI18" s="683"/>
      <c r="AJ18" s="683"/>
      <c r="AK18" s="683"/>
      <c r="AL18" s="684">
        <v>16.899999999999999</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137</v>
      </c>
      <c r="DA18" s="682"/>
      <c r="DB18" s="682"/>
      <c r="DC18" s="682"/>
      <c r="DD18" s="688" t="s">
        <v>137</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3048371</v>
      </c>
      <c r="S19" s="680"/>
      <c r="T19" s="680"/>
      <c r="U19" s="680"/>
      <c r="V19" s="680"/>
      <c r="W19" s="680"/>
      <c r="X19" s="680"/>
      <c r="Y19" s="681"/>
      <c r="Z19" s="682">
        <v>8.4</v>
      </c>
      <c r="AA19" s="682"/>
      <c r="AB19" s="682"/>
      <c r="AC19" s="682"/>
      <c r="AD19" s="683">
        <v>3048371</v>
      </c>
      <c r="AE19" s="683"/>
      <c r="AF19" s="683"/>
      <c r="AG19" s="683"/>
      <c r="AH19" s="683"/>
      <c r="AI19" s="683"/>
      <c r="AJ19" s="683"/>
      <c r="AK19" s="683"/>
      <c r="AL19" s="684">
        <v>16.899999999999999</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910471</v>
      </c>
      <c r="BH19" s="680"/>
      <c r="BI19" s="680"/>
      <c r="BJ19" s="680"/>
      <c r="BK19" s="680"/>
      <c r="BL19" s="680"/>
      <c r="BM19" s="680"/>
      <c r="BN19" s="681"/>
      <c r="BO19" s="682">
        <v>6.7</v>
      </c>
      <c r="BP19" s="682"/>
      <c r="BQ19" s="682"/>
      <c r="BR19" s="682"/>
      <c r="BS19" s="688" t="s">
        <v>137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137</v>
      </c>
      <c r="DA19" s="682"/>
      <c r="DB19" s="682"/>
      <c r="DC19" s="682"/>
      <c r="DD19" s="688" t="s">
        <v>176</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450583</v>
      </c>
      <c r="S20" s="680"/>
      <c r="T20" s="680"/>
      <c r="U20" s="680"/>
      <c r="V20" s="680"/>
      <c r="W20" s="680"/>
      <c r="X20" s="680"/>
      <c r="Y20" s="681"/>
      <c r="Z20" s="682">
        <v>1.2</v>
      </c>
      <c r="AA20" s="682"/>
      <c r="AB20" s="682"/>
      <c r="AC20" s="682"/>
      <c r="AD20" s="683" t="s">
        <v>176</v>
      </c>
      <c r="AE20" s="683"/>
      <c r="AF20" s="683"/>
      <c r="AG20" s="683"/>
      <c r="AH20" s="683"/>
      <c r="AI20" s="683"/>
      <c r="AJ20" s="683"/>
      <c r="AK20" s="683"/>
      <c r="AL20" s="684" t="s">
        <v>137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910471</v>
      </c>
      <c r="BH20" s="680"/>
      <c r="BI20" s="680"/>
      <c r="BJ20" s="680"/>
      <c r="BK20" s="680"/>
      <c r="BL20" s="680"/>
      <c r="BM20" s="680"/>
      <c r="BN20" s="681"/>
      <c r="BO20" s="682">
        <v>6.7</v>
      </c>
      <c r="BP20" s="682"/>
      <c r="BQ20" s="682"/>
      <c r="BR20" s="682"/>
      <c r="BS20" s="688" t="s">
        <v>137</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35171132</v>
      </c>
      <c r="CS20" s="680"/>
      <c r="CT20" s="680"/>
      <c r="CU20" s="680"/>
      <c r="CV20" s="680"/>
      <c r="CW20" s="680"/>
      <c r="CX20" s="680"/>
      <c r="CY20" s="681"/>
      <c r="CZ20" s="682">
        <v>100</v>
      </c>
      <c r="DA20" s="682"/>
      <c r="DB20" s="682"/>
      <c r="DC20" s="682"/>
      <c r="DD20" s="688">
        <v>5839028</v>
      </c>
      <c r="DE20" s="680"/>
      <c r="DF20" s="680"/>
      <c r="DG20" s="680"/>
      <c r="DH20" s="680"/>
      <c r="DI20" s="680"/>
      <c r="DJ20" s="680"/>
      <c r="DK20" s="680"/>
      <c r="DL20" s="680"/>
      <c r="DM20" s="680"/>
      <c r="DN20" s="680"/>
      <c r="DO20" s="680"/>
      <c r="DP20" s="681"/>
      <c r="DQ20" s="688">
        <v>21653504</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176</v>
      </c>
      <c r="S21" s="680"/>
      <c r="T21" s="680"/>
      <c r="U21" s="680"/>
      <c r="V21" s="680"/>
      <c r="W21" s="680"/>
      <c r="X21" s="680"/>
      <c r="Y21" s="681"/>
      <c r="Z21" s="682" t="s">
        <v>137</v>
      </c>
      <c r="AA21" s="682"/>
      <c r="AB21" s="682"/>
      <c r="AC21" s="682"/>
      <c r="AD21" s="683" t="s">
        <v>137</v>
      </c>
      <c r="AE21" s="683"/>
      <c r="AF21" s="683"/>
      <c r="AG21" s="683"/>
      <c r="AH21" s="683"/>
      <c r="AI21" s="683"/>
      <c r="AJ21" s="683"/>
      <c r="AK21" s="683"/>
      <c r="AL21" s="684" t="s">
        <v>137</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5688</v>
      </c>
      <c r="BH21" s="680"/>
      <c r="BI21" s="680"/>
      <c r="BJ21" s="680"/>
      <c r="BK21" s="680"/>
      <c r="BL21" s="680"/>
      <c r="BM21" s="680"/>
      <c r="BN21" s="681"/>
      <c r="BO21" s="682">
        <v>0</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19340948</v>
      </c>
      <c r="S22" s="680"/>
      <c r="T22" s="680"/>
      <c r="U22" s="680"/>
      <c r="V22" s="680"/>
      <c r="W22" s="680"/>
      <c r="X22" s="680"/>
      <c r="Y22" s="681"/>
      <c r="Z22" s="682">
        <v>53.3</v>
      </c>
      <c r="AA22" s="682"/>
      <c r="AB22" s="682"/>
      <c r="AC22" s="682"/>
      <c r="AD22" s="683">
        <v>17985582</v>
      </c>
      <c r="AE22" s="683"/>
      <c r="AF22" s="683"/>
      <c r="AG22" s="683"/>
      <c r="AH22" s="683"/>
      <c r="AI22" s="683"/>
      <c r="AJ22" s="683"/>
      <c r="AK22" s="683"/>
      <c r="AL22" s="684">
        <v>99.5</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137</v>
      </c>
      <c r="BH22" s="680"/>
      <c r="BI22" s="680"/>
      <c r="BJ22" s="680"/>
      <c r="BK22" s="680"/>
      <c r="BL22" s="680"/>
      <c r="BM22" s="680"/>
      <c r="BN22" s="681"/>
      <c r="BO22" s="682" t="s">
        <v>137</v>
      </c>
      <c r="BP22" s="682"/>
      <c r="BQ22" s="682"/>
      <c r="BR22" s="682"/>
      <c r="BS22" s="688" t="s">
        <v>176</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19661</v>
      </c>
      <c r="S23" s="680"/>
      <c r="T23" s="680"/>
      <c r="U23" s="680"/>
      <c r="V23" s="680"/>
      <c r="W23" s="680"/>
      <c r="X23" s="680"/>
      <c r="Y23" s="681"/>
      <c r="Z23" s="682">
        <v>0.1</v>
      </c>
      <c r="AA23" s="682"/>
      <c r="AB23" s="682"/>
      <c r="AC23" s="682"/>
      <c r="AD23" s="683">
        <v>19661</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904783</v>
      </c>
      <c r="BH23" s="680"/>
      <c r="BI23" s="680"/>
      <c r="BJ23" s="680"/>
      <c r="BK23" s="680"/>
      <c r="BL23" s="680"/>
      <c r="BM23" s="680"/>
      <c r="BN23" s="681"/>
      <c r="BO23" s="682">
        <v>6.7</v>
      </c>
      <c r="BP23" s="682"/>
      <c r="BQ23" s="682"/>
      <c r="BR23" s="682"/>
      <c r="BS23" s="688" t="s">
        <v>137</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556519</v>
      </c>
      <c r="S24" s="680"/>
      <c r="T24" s="680"/>
      <c r="U24" s="680"/>
      <c r="V24" s="680"/>
      <c r="W24" s="680"/>
      <c r="X24" s="680"/>
      <c r="Y24" s="681"/>
      <c r="Z24" s="682">
        <v>1.5</v>
      </c>
      <c r="AA24" s="682"/>
      <c r="AB24" s="682"/>
      <c r="AC24" s="682"/>
      <c r="AD24" s="683" t="s">
        <v>137</v>
      </c>
      <c r="AE24" s="683"/>
      <c r="AF24" s="683"/>
      <c r="AG24" s="683"/>
      <c r="AH24" s="683"/>
      <c r="AI24" s="683"/>
      <c r="AJ24" s="683"/>
      <c r="AK24" s="683"/>
      <c r="AL24" s="684" t="s">
        <v>137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137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16335758</v>
      </c>
      <c r="CS24" s="669"/>
      <c r="CT24" s="669"/>
      <c r="CU24" s="669"/>
      <c r="CV24" s="669"/>
      <c r="CW24" s="669"/>
      <c r="CX24" s="669"/>
      <c r="CY24" s="670"/>
      <c r="CZ24" s="673">
        <v>46.4</v>
      </c>
      <c r="DA24" s="674"/>
      <c r="DB24" s="674"/>
      <c r="DC24" s="693"/>
      <c r="DD24" s="712">
        <v>8824840</v>
      </c>
      <c r="DE24" s="669"/>
      <c r="DF24" s="669"/>
      <c r="DG24" s="669"/>
      <c r="DH24" s="669"/>
      <c r="DI24" s="669"/>
      <c r="DJ24" s="669"/>
      <c r="DK24" s="670"/>
      <c r="DL24" s="712">
        <v>8815879</v>
      </c>
      <c r="DM24" s="669"/>
      <c r="DN24" s="669"/>
      <c r="DO24" s="669"/>
      <c r="DP24" s="669"/>
      <c r="DQ24" s="669"/>
      <c r="DR24" s="669"/>
      <c r="DS24" s="669"/>
      <c r="DT24" s="669"/>
      <c r="DU24" s="669"/>
      <c r="DV24" s="670"/>
      <c r="DW24" s="673">
        <v>45.4</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354658</v>
      </c>
      <c r="S25" s="680"/>
      <c r="T25" s="680"/>
      <c r="U25" s="680"/>
      <c r="V25" s="680"/>
      <c r="W25" s="680"/>
      <c r="X25" s="680"/>
      <c r="Y25" s="681"/>
      <c r="Z25" s="682">
        <v>1</v>
      </c>
      <c r="AA25" s="682"/>
      <c r="AB25" s="682"/>
      <c r="AC25" s="682"/>
      <c r="AD25" s="683">
        <v>48757</v>
      </c>
      <c r="AE25" s="683"/>
      <c r="AF25" s="683"/>
      <c r="AG25" s="683"/>
      <c r="AH25" s="683"/>
      <c r="AI25" s="683"/>
      <c r="AJ25" s="683"/>
      <c r="AK25" s="683"/>
      <c r="AL25" s="684">
        <v>0.3</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137</v>
      </c>
      <c r="BP25" s="682"/>
      <c r="BQ25" s="682"/>
      <c r="BR25" s="682"/>
      <c r="BS25" s="688" t="s">
        <v>137</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4056945</v>
      </c>
      <c r="CS25" s="715"/>
      <c r="CT25" s="715"/>
      <c r="CU25" s="715"/>
      <c r="CV25" s="715"/>
      <c r="CW25" s="715"/>
      <c r="CX25" s="715"/>
      <c r="CY25" s="716"/>
      <c r="CZ25" s="684">
        <v>11.5</v>
      </c>
      <c r="DA25" s="713"/>
      <c r="DB25" s="713"/>
      <c r="DC25" s="717"/>
      <c r="DD25" s="688">
        <v>3597865</v>
      </c>
      <c r="DE25" s="715"/>
      <c r="DF25" s="715"/>
      <c r="DG25" s="715"/>
      <c r="DH25" s="715"/>
      <c r="DI25" s="715"/>
      <c r="DJ25" s="715"/>
      <c r="DK25" s="716"/>
      <c r="DL25" s="688">
        <v>3590712</v>
      </c>
      <c r="DM25" s="715"/>
      <c r="DN25" s="715"/>
      <c r="DO25" s="715"/>
      <c r="DP25" s="715"/>
      <c r="DQ25" s="715"/>
      <c r="DR25" s="715"/>
      <c r="DS25" s="715"/>
      <c r="DT25" s="715"/>
      <c r="DU25" s="715"/>
      <c r="DV25" s="716"/>
      <c r="DW25" s="684">
        <v>18.5</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327513</v>
      </c>
      <c r="S26" s="680"/>
      <c r="T26" s="680"/>
      <c r="U26" s="680"/>
      <c r="V26" s="680"/>
      <c r="W26" s="680"/>
      <c r="X26" s="680"/>
      <c r="Y26" s="681"/>
      <c r="Z26" s="682">
        <v>0.9</v>
      </c>
      <c r="AA26" s="682"/>
      <c r="AB26" s="682"/>
      <c r="AC26" s="682"/>
      <c r="AD26" s="683" t="s">
        <v>137</v>
      </c>
      <c r="AE26" s="683"/>
      <c r="AF26" s="683"/>
      <c r="AG26" s="683"/>
      <c r="AH26" s="683"/>
      <c r="AI26" s="683"/>
      <c r="AJ26" s="683"/>
      <c r="AK26" s="683"/>
      <c r="AL26" s="684" t="s">
        <v>137</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137</v>
      </c>
      <c r="BP26" s="682"/>
      <c r="BQ26" s="682"/>
      <c r="BR26" s="682"/>
      <c r="BS26" s="688" t="s">
        <v>137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2406883</v>
      </c>
      <c r="CS26" s="680"/>
      <c r="CT26" s="680"/>
      <c r="CU26" s="680"/>
      <c r="CV26" s="680"/>
      <c r="CW26" s="680"/>
      <c r="CX26" s="680"/>
      <c r="CY26" s="681"/>
      <c r="CZ26" s="684">
        <v>6.8</v>
      </c>
      <c r="DA26" s="713"/>
      <c r="DB26" s="713"/>
      <c r="DC26" s="717"/>
      <c r="DD26" s="688">
        <v>2033621</v>
      </c>
      <c r="DE26" s="680"/>
      <c r="DF26" s="680"/>
      <c r="DG26" s="680"/>
      <c r="DH26" s="680"/>
      <c r="DI26" s="680"/>
      <c r="DJ26" s="680"/>
      <c r="DK26" s="681"/>
      <c r="DL26" s="688" t="s">
        <v>176</v>
      </c>
      <c r="DM26" s="680"/>
      <c r="DN26" s="680"/>
      <c r="DO26" s="680"/>
      <c r="DP26" s="680"/>
      <c r="DQ26" s="680"/>
      <c r="DR26" s="680"/>
      <c r="DS26" s="680"/>
      <c r="DT26" s="680"/>
      <c r="DU26" s="680"/>
      <c r="DV26" s="681"/>
      <c r="DW26" s="684" t="s">
        <v>137</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5529018</v>
      </c>
      <c r="S27" s="680"/>
      <c r="T27" s="680"/>
      <c r="U27" s="680"/>
      <c r="V27" s="680"/>
      <c r="W27" s="680"/>
      <c r="X27" s="680"/>
      <c r="Y27" s="681"/>
      <c r="Z27" s="682">
        <v>15.2</v>
      </c>
      <c r="AA27" s="682"/>
      <c r="AB27" s="682"/>
      <c r="AC27" s="682"/>
      <c r="AD27" s="683" t="s">
        <v>137</v>
      </c>
      <c r="AE27" s="683"/>
      <c r="AF27" s="683"/>
      <c r="AG27" s="683"/>
      <c r="AH27" s="683"/>
      <c r="AI27" s="683"/>
      <c r="AJ27" s="683"/>
      <c r="AK27" s="683"/>
      <c r="AL27" s="684" t="s">
        <v>176</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13552930</v>
      </c>
      <c r="BH27" s="680"/>
      <c r="BI27" s="680"/>
      <c r="BJ27" s="680"/>
      <c r="BK27" s="680"/>
      <c r="BL27" s="680"/>
      <c r="BM27" s="680"/>
      <c r="BN27" s="681"/>
      <c r="BO27" s="682">
        <v>100</v>
      </c>
      <c r="BP27" s="682"/>
      <c r="BQ27" s="682"/>
      <c r="BR27" s="682"/>
      <c r="BS27" s="688">
        <v>191617</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9690247</v>
      </c>
      <c r="CS27" s="715"/>
      <c r="CT27" s="715"/>
      <c r="CU27" s="715"/>
      <c r="CV27" s="715"/>
      <c r="CW27" s="715"/>
      <c r="CX27" s="715"/>
      <c r="CY27" s="716"/>
      <c r="CZ27" s="684">
        <v>27.6</v>
      </c>
      <c r="DA27" s="713"/>
      <c r="DB27" s="713"/>
      <c r="DC27" s="717"/>
      <c r="DD27" s="688">
        <v>2669355</v>
      </c>
      <c r="DE27" s="715"/>
      <c r="DF27" s="715"/>
      <c r="DG27" s="715"/>
      <c r="DH27" s="715"/>
      <c r="DI27" s="715"/>
      <c r="DJ27" s="715"/>
      <c r="DK27" s="716"/>
      <c r="DL27" s="688">
        <v>2667547</v>
      </c>
      <c r="DM27" s="715"/>
      <c r="DN27" s="715"/>
      <c r="DO27" s="715"/>
      <c r="DP27" s="715"/>
      <c r="DQ27" s="715"/>
      <c r="DR27" s="715"/>
      <c r="DS27" s="715"/>
      <c r="DT27" s="715"/>
      <c r="DU27" s="715"/>
      <c r="DV27" s="716"/>
      <c r="DW27" s="684">
        <v>13.7</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v>1354</v>
      </c>
      <c r="S28" s="680"/>
      <c r="T28" s="680"/>
      <c r="U28" s="680"/>
      <c r="V28" s="680"/>
      <c r="W28" s="680"/>
      <c r="X28" s="680"/>
      <c r="Y28" s="681"/>
      <c r="Z28" s="682">
        <v>0</v>
      </c>
      <c r="AA28" s="682"/>
      <c r="AB28" s="682"/>
      <c r="AC28" s="682"/>
      <c r="AD28" s="683">
        <v>1354</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2588566</v>
      </c>
      <c r="CS28" s="680"/>
      <c r="CT28" s="680"/>
      <c r="CU28" s="680"/>
      <c r="CV28" s="680"/>
      <c r="CW28" s="680"/>
      <c r="CX28" s="680"/>
      <c r="CY28" s="681"/>
      <c r="CZ28" s="684">
        <v>7.4</v>
      </c>
      <c r="DA28" s="713"/>
      <c r="DB28" s="713"/>
      <c r="DC28" s="717"/>
      <c r="DD28" s="688">
        <v>2557620</v>
      </c>
      <c r="DE28" s="680"/>
      <c r="DF28" s="680"/>
      <c r="DG28" s="680"/>
      <c r="DH28" s="680"/>
      <c r="DI28" s="680"/>
      <c r="DJ28" s="680"/>
      <c r="DK28" s="681"/>
      <c r="DL28" s="688">
        <v>2557620</v>
      </c>
      <c r="DM28" s="680"/>
      <c r="DN28" s="680"/>
      <c r="DO28" s="680"/>
      <c r="DP28" s="680"/>
      <c r="DQ28" s="680"/>
      <c r="DR28" s="680"/>
      <c r="DS28" s="680"/>
      <c r="DT28" s="680"/>
      <c r="DU28" s="680"/>
      <c r="DV28" s="681"/>
      <c r="DW28" s="684">
        <v>13.2</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2362445</v>
      </c>
      <c r="S29" s="680"/>
      <c r="T29" s="680"/>
      <c r="U29" s="680"/>
      <c r="V29" s="680"/>
      <c r="W29" s="680"/>
      <c r="X29" s="680"/>
      <c r="Y29" s="681"/>
      <c r="Z29" s="682">
        <v>6.5</v>
      </c>
      <c r="AA29" s="682"/>
      <c r="AB29" s="682"/>
      <c r="AC29" s="682"/>
      <c r="AD29" s="683" t="s">
        <v>137</v>
      </c>
      <c r="AE29" s="683"/>
      <c r="AF29" s="683"/>
      <c r="AG29" s="683"/>
      <c r="AH29" s="683"/>
      <c r="AI29" s="683"/>
      <c r="AJ29" s="683"/>
      <c r="AK29" s="683"/>
      <c r="AL29" s="684" t="s">
        <v>137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2588412</v>
      </c>
      <c r="CS29" s="715"/>
      <c r="CT29" s="715"/>
      <c r="CU29" s="715"/>
      <c r="CV29" s="715"/>
      <c r="CW29" s="715"/>
      <c r="CX29" s="715"/>
      <c r="CY29" s="716"/>
      <c r="CZ29" s="684">
        <v>7.4</v>
      </c>
      <c r="DA29" s="713"/>
      <c r="DB29" s="713"/>
      <c r="DC29" s="717"/>
      <c r="DD29" s="688">
        <v>2557466</v>
      </c>
      <c r="DE29" s="715"/>
      <c r="DF29" s="715"/>
      <c r="DG29" s="715"/>
      <c r="DH29" s="715"/>
      <c r="DI29" s="715"/>
      <c r="DJ29" s="715"/>
      <c r="DK29" s="716"/>
      <c r="DL29" s="688">
        <v>2557466</v>
      </c>
      <c r="DM29" s="715"/>
      <c r="DN29" s="715"/>
      <c r="DO29" s="715"/>
      <c r="DP29" s="715"/>
      <c r="DQ29" s="715"/>
      <c r="DR29" s="715"/>
      <c r="DS29" s="715"/>
      <c r="DT29" s="715"/>
      <c r="DU29" s="715"/>
      <c r="DV29" s="716"/>
      <c r="DW29" s="684">
        <v>13.2</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56569</v>
      </c>
      <c r="S30" s="680"/>
      <c r="T30" s="680"/>
      <c r="U30" s="680"/>
      <c r="V30" s="680"/>
      <c r="W30" s="680"/>
      <c r="X30" s="680"/>
      <c r="Y30" s="681"/>
      <c r="Z30" s="682">
        <v>0.2</v>
      </c>
      <c r="AA30" s="682"/>
      <c r="AB30" s="682"/>
      <c r="AC30" s="682"/>
      <c r="AD30" s="683">
        <v>24651</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188</v>
      </c>
      <c r="AY30" s="666"/>
      <c r="AZ30" s="666"/>
      <c r="BA30" s="666"/>
      <c r="BB30" s="666"/>
      <c r="BC30" s="666"/>
      <c r="BD30" s="666"/>
      <c r="BE30" s="666"/>
      <c r="BF30" s="667"/>
      <c r="BG30" s="739">
        <v>98.9</v>
      </c>
      <c r="BH30" s="740"/>
      <c r="BI30" s="740"/>
      <c r="BJ30" s="740"/>
      <c r="BK30" s="740"/>
      <c r="BL30" s="740"/>
      <c r="BM30" s="674">
        <v>93.7</v>
      </c>
      <c r="BN30" s="740"/>
      <c r="BO30" s="740"/>
      <c r="BP30" s="740"/>
      <c r="BQ30" s="741"/>
      <c r="BR30" s="739">
        <v>98.8</v>
      </c>
      <c r="BS30" s="740"/>
      <c r="BT30" s="740"/>
      <c r="BU30" s="740"/>
      <c r="BV30" s="740"/>
      <c r="BW30" s="740"/>
      <c r="BX30" s="674">
        <v>93.3</v>
      </c>
      <c r="BY30" s="740"/>
      <c r="BZ30" s="740"/>
      <c r="CA30" s="740"/>
      <c r="CB30" s="741"/>
      <c r="CD30" s="744"/>
      <c r="CE30" s="745"/>
      <c r="CF30" s="694" t="s">
        <v>310</v>
      </c>
      <c r="CG30" s="695"/>
      <c r="CH30" s="695"/>
      <c r="CI30" s="695"/>
      <c r="CJ30" s="695"/>
      <c r="CK30" s="695"/>
      <c r="CL30" s="695"/>
      <c r="CM30" s="695"/>
      <c r="CN30" s="695"/>
      <c r="CO30" s="695"/>
      <c r="CP30" s="695"/>
      <c r="CQ30" s="696"/>
      <c r="CR30" s="679">
        <v>2376865</v>
      </c>
      <c r="CS30" s="680"/>
      <c r="CT30" s="680"/>
      <c r="CU30" s="680"/>
      <c r="CV30" s="680"/>
      <c r="CW30" s="680"/>
      <c r="CX30" s="680"/>
      <c r="CY30" s="681"/>
      <c r="CZ30" s="684">
        <v>6.8</v>
      </c>
      <c r="DA30" s="713"/>
      <c r="DB30" s="713"/>
      <c r="DC30" s="717"/>
      <c r="DD30" s="688">
        <v>2345919</v>
      </c>
      <c r="DE30" s="680"/>
      <c r="DF30" s="680"/>
      <c r="DG30" s="680"/>
      <c r="DH30" s="680"/>
      <c r="DI30" s="680"/>
      <c r="DJ30" s="680"/>
      <c r="DK30" s="681"/>
      <c r="DL30" s="688">
        <v>2345919</v>
      </c>
      <c r="DM30" s="680"/>
      <c r="DN30" s="680"/>
      <c r="DO30" s="680"/>
      <c r="DP30" s="680"/>
      <c r="DQ30" s="680"/>
      <c r="DR30" s="680"/>
      <c r="DS30" s="680"/>
      <c r="DT30" s="680"/>
      <c r="DU30" s="680"/>
      <c r="DV30" s="681"/>
      <c r="DW30" s="684">
        <v>12.1</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112912</v>
      </c>
      <c r="S31" s="680"/>
      <c r="T31" s="680"/>
      <c r="U31" s="680"/>
      <c r="V31" s="680"/>
      <c r="W31" s="680"/>
      <c r="X31" s="680"/>
      <c r="Y31" s="681"/>
      <c r="Z31" s="682">
        <v>0.3</v>
      </c>
      <c r="AA31" s="682"/>
      <c r="AB31" s="682"/>
      <c r="AC31" s="682"/>
      <c r="AD31" s="683" t="s">
        <v>137</v>
      </c>
      <c r="AE31" s="683"/>
      <c r="AF31" s="683"/>
      <c r="AG31" s="683"/>
      <c r="AH31" s="683"/>
      <c r="AI31" s="683"/>
      <c r="AJ31" s="683"/>
      <c r="AK31" s="683"/>
      <c r="AL31" s="684" t="s">
        <v>137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v>
      </c>
      <c r="BH31" s="715"/>
      <c r="BI31" s="715"/>
      <c r="BJ31" s="715"/>
      <c r="BK31" s="715"/>
      <c r="BL31" s="715"/>
      <c r="BM31" s="685">
        <v>94</v>
      </c>
      <c r="BN31" s="737"/>
      <c r="BO31" s="737"/>
      <c r="BP31" s="737"/>
      <c r="BQ31" s="738"/>
      <c r="BR31" s="736">
        <v>98.8</v>
      </c>
      <c r="BS31" s="715"/>
      <c r="BT31" s="715"/>
      <c r="BU31" s="715"/>
      <c r="BV31" s="715"/>
      <c r="BW31" s="715"/>
      <c r="BX31" s="685">
        <v>93.4</v>
      </c>
      <c r="BY31" s="737"/>
      <c r="BZ31" s="737"/>
      <c r="CA31" s="737"/>
      <c r="CB31" s="738"/>
      <c r="CD31" s="744"/>
      <c r="CE31" s="745"/>
      <c r="CF31" s="694" t="s">
        <v>314</v>
      </c>
      <c r="CG31" s="695"/>
      <c r="CH31" s="695"/>
      <c r="CI31" s="695"/>
      <c r="CJ31" s="695"/>
      <c r="CK31" s="695"/>
      <c r="CL31" s="695"/>
      <c r="CM31" s="695"/>
      <c r="CN31" s="695"/>
      <c r="CO31" s="695"/>
      <c r="CP31" s="695"/>
      <c r="CQ31" s="696"/>
      <c r="CR31" s="679">
        <v>211547</v>
      </c>
      <c r="CS31" s="715"/>
      <c r="CT31" s="715"/>
      <c r="CU31" s="715"/>
      <c r="CV31" s="715"/>
      <c r="CW31" s="715"/>
      <c r="CX31" s="715"/>
      <c r="CY31" s="716"/>
      <c r="CZ31" s="684">
        <v>0.6</v>
      </c>
      <c r="DA31" s="713"/>
      <c r="DB31" s="713"/>
      <c r="DC31" s="717"/>
      <c r="DD31" s="688">
        <v>211547</v>
      </c>
      <c r="DE31" s="715"/>
      <c r="DF31" s="715"/>
      <c r="DG31" s="715"/>
      <c r="DH31" s="715"/>
      <c r="DI31" s="715"/>
      <c r="DJ31" s="715"/>
      <c r="DK31" s="716"/>
      <c r="DL31" s="688">
        <v>211547</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2982840</v>
      </c>
      <c r="S32" s="680"/>
      <c r="T32" s="680"/>
      <c r="U32" s="680"/>
      <c r="V32" s="680"/>
      <c r="W32" s="680"/>
      <c r="X32" s="680"/>
      <c r="Y32" s="681"/>
      <c r="Z32" s="682">
        <v>8.1999999999999993</v>
      </c>
      <c r="AA32" s="682"/>
      <c r="AB32" s="682"/>
      <c r="AC32" s="682"/>
      <c r="AD32" s="683" t="s">
        <v>137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98.7</v>
      </c>
      <c r="BH32" s="749"/>
      <c r="BI32" s="749"/>
      <c r="BJ32" s="749"/>
      <c r="BK32" s="749"/>
      <c r="BL32" s="749"/>
      <c r="BM32" s="750">
        <v>93</v>
      </c>
      <c r="BN32" s="749"/>
      <c r="BO32" s="749"/>
      <c r="BP32" s="749"/>
      <c r="BQ32" s="751"/>
      <c r="BR32" s="748">
        <v>98.7</v>
      </c>
      <c r="BS32" s="749"/>
      <c r="BT32" s="749"/>
      <c r="BU32" s="749"/>
      <c r="BV32" s="749"/>
      <c r="BW32" s="749"/>
      <c r="BX32" s="750">
        <v>92.7</v>
      </c>
      <c r="BY32" s="749"/>
      <c r="BZ32" s="749"/>
      <c r="CA32" s="749"/>
      <c r="CB32" s="751"/>
      <c r="CD32" s="746"/>
      <c r="CE32" s="747"/>
      <c r="CF32" s="694" t="s">
        <v>317</v>
      </c>
      <c r="CG32" s="695"/>
      <c r="CH32" s="695"/>
      <c r="CI32" s="695"/>
      <c r="CJ32" s="695"/>
      <c r="CK32" s="695"/>
      <c r="CL32" s="695"/>
      <c r="CM32" s="695"/>
      <c r="CN32" s="695"/>
      <c r="CO32" s="695"/>
      <c r="CP32" s="695"/>
      <c r="CQ32" s="696"/>
      <c r="CR32" s="679">
        <v>154</v>
      </c>
      <c r="CS32" s="680"/>
      <c r="CT32" s="680"/>
      <c r="CU32" s="680"/>
      <c r="CV32" s="680"/>
      <c r="CW32" s="680"/>
      <c r="CX32" s="680"/>
      <c r="CY32" s="681"/>
      <c r="CZ32" s="684">
        <v>0</v>
      </c>
      <c r="DA32" s="713"/>
      <c r="DB32" s="713"/>
      <c r="DC32" s="717"/>
      <c r="DD32" s="688">
        <v>154</v>
      </c>
      <c r="DE32" s="680"/>
      <c r="DF32" s="680"/>
      <c r="DG32" s="680"/>
      <c r="DH32" s="680"/>
      <c r="DI32" s="680"/>
      <c r="DJ32" s="680"/>
      <c r="DK32" s="681"/>
      <c r="DL32" s="688">
        <v>154</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947244</v>
      </c>
      <c r="S33" s="680"/>
      <c r="T33" s="680"/>
      <c r="U33" s="680"/>
      <c r="V33" s="680"/>
      <c r="W33" s="680"/>
      <c r="X33" s="680"/>
      <c r="Y33" s="681"/>
      <c r="Z33" s="682">
        <v>2.6</v>
      </c>
      <c r="AA33" s="682"/>
      <c r="AB33" s="682"/>
      <c r="AC33" s="682"/>
      <c r="AD33" s="683" t="s">
        <v>176</v>
      </c>
      <c r="AE33" s="683"/>
      <c r="AF33" s="683"/>
      <c r="AG33" s="683"/>
      <c r="AH33" s="683"/>
      <c r="AI33" s="683"/>
      <c r="AJ33" s="683"/>
      <c r="AK33" s="683"/>
      <c r="AL33" s="684" t="s">
        <v>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12533082</v>
      </c>
      <c r="CS33" s="715"/>
      <c r="CT33" s="715"/>
      <c r="CU33" s="715"/>
      <c r="CV33" s="715"/>
      <c r="CW33" s="715"/>
      <c r="CX33" s="715"/>
      <c r="CY33" s="716"/>
      <c r="CZ33" s="684">
        <v>35.6</v>
      </c>
      <c r="DA33" s="713"/>
      <c r="DB33" s="713"/>
      <c r="DC33" s="717"/>
      <c r="DD33" s="688">
        <v>10832362</v>
      </c>
      <c r="DE33" s="715"/>
      <c r="DF33" s="715"/>
      <c r="DG33" s="715"/>
      <c r="DH33" s="715"/>
      <c r="DI33" s="715"/>
      <c r="DJ33" s="715"/>
      <c r="DK33" s="716"/>
      <c r="DL33" s="688">
        <v>8186238</v>
      </c>
      <c r="DM33" s="715"/>
      <c r="DN33" s="715"/>
      <c r="DO33" s="715"/>
      <c r="DP33" s="715"/>
      <c r="DQ33" s="715"/>
      <c r="DR33" s="715"/>
      <c r="DS33" s="715"/>
      <c r="DT33" s="715"/>
      <c r="DU33" s="715"/>
      <c r="DV33" s="716"/>
      <c r="DW33" s="684">
        <v>42.2</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636207</v>
      </c>
      <c r="S34" s="680"/>
      <c r="T34" s="680"/>
      <c r="U34" s="680"/>
      <c r="V34" s="680"/>
      <c r="W34" s="680"/>
      <c r="X34" s="680"/>
      <c r="Y34" s="681"/>
      <c r="Z34" s="682">
        <v>1.8</v>
      </c>
      <c r="AA34" s="682"/>
      <c r="AB34" s="682"/>
      <c r="AC34" s="682"/>
      <c r="AD34" s="683" t="s">
        <v>176</v>
      </c>
      <c r="AE34" s="683"/>
      <c r="AF34" s="683"/>
      <c r="AG34" s="683"/>
      <c r="AH34" s="683"/>
      <c r="AI34" s="683"/>
      <c r="AJ34" s="683"/>
      <c r="AK34" s="683"/>
      <c r="AL34" s="684" t="s">
        <v>137</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3860039</v>
      </c>
      <c r="CS34" s="680"/>
      <c r="CT34" s="680"/>
      <c r="CU34" s="680"/>
      <c r="CV34" s="680"/>
      <c r="CW34" s="680"/>
      <c r="CX34" s="680"/>
      <c r="CY34" s="681"/>
      <c r="CZ34" s="684">
        <v>11</v>
      </c>
      <c r="DA34" s="713"/>
      <c r="DB34" s="713"/>
      <c r="DC34" s="717"/>
      <c r="DD34" s="688">
        <v>3277041</v>
      </c>
      <c r="DE34" s="680"/>
      <c r="DF34" s="680"/>
      <c r="DG34" s="680"/>
      <c r="DH34" s="680"/>
      <c r="DI34" s="680"/>
      <c r="DJ34" s="680"/>
      <c r="DK34" s="681"/>
      <c r="DL34" s="688">
        <v>2909160</v>
      </c>
      <c r="DM34" s="680"/>
      <c r="DN34" s="680"/>
      <c r="DO34" s="680"/>
      <c r="DP34" s="680"/>
      <c r="DQ34" s="680"/>
      <c r="DR34" s="680"/>
      <c r="DS34" s="680"/>
      <c r="DT34" s="680"/>
      <c r="DU34" s="680"/>
      <c r="DV34" s="681"/>
      <c r="DW34" s="684">
        <v>15</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3091987</v>
      </c>
      <c r="S35" s="680"/>
      <c r="T35" s="680"/>
      <c r="U35" s="680"/>
      <c r="V35" s="680"/>
      <c r="W35" s="680"/>
      <c r="X35" s="680"/>
      <c r="Y35" s="681"/>
      <c r="Z35" s="682">
        <v>8.5</v>
      </c>
      <c r="AA35" s="682"/>
      <c r="AB35" s="682"/>
      <c r="AC35" s="682"/>
      <c r="AD35" s="683" t="s">
        <v>137</v>
      </c>
      <c r="AE35" s="683"/>
      <c r="AF35" s="683"/>
      <c r="AG35" s="683"/>
      <c r="AH35" s="683"/>
      <c r="AI35" s="683"/>
      <c r="AJ35" s="683"/>
      <c r="AK35" s="683"/>
      <c r="AL35" s="684" t="s">
        <v>137</v>
      </c>
      <c r="AM35" s="685"/>
      <c r="AN35" s="685"/>
      <c r="AO35" s="686"/>
      <c r="AP35" s="234"/>
      <c r="AQ35" s="752" t="s">
        <v>325</v>
      </c>
      <c r="AR35" s="753"/>
      <c r="AS35" s="753"/>
      <c r="AT35" s="753"/>
      <c r="AU35" s="753"/>
      <c r="AV35" s="753"/>
      <c r="AW35" s="753"/>
      <c r="AX35" s="753"/>
      <c r="AY35" s="754"/>
      <c r="AZ35" s="668">
        <v>3974410</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21303</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124094</v>
      </c>
      <c r="CS35" s="715"/>
      <c r="CT35" s="715"/>
      <c r="CU35" s="715"/>
      <c r="CV35" s="715"/>
      <c r="CW35" s="715"/>
      <c r="CX35" s="715"/>
      <c r="CY35" s="716"/>
      <c r="CZ35" s="684">
        <v>0.4</v>
      </c>
      <c r="DA35" s="713"/>
      <c r="DB35" s="713"/>
      <c r="DC35" s="717"/>
      <c r="DD35" s="688">
        <v>118403</v>
      </c>
      <c r="DE35" s="715"/>
      <c r="DF35" s="715"/>
      <c r="DG35" s="715"/>
      <c r="DH35" s="715"/>
      <c r="DI35" s="715"/>
      <c r="DJ35" s="715"/>
      <c r="DK35" s="716"/>
      <c r="DL35" s="688">
        <v>118403</v>
      </c>
      <c r="DM35" s="715"/>
      <c r="DN35" s="715"/>
      <c r="DO35" s="715"/>
      <c r="DP35" s="715"/>
      <c r="DQ35" s="715"/>
      <c r="DR35" s="715"/>
      <c r="DS35" s="715"/>
      <c r="DT35" s="715"/>
      <c r="DU35" s="715"/>
      <c r="DV35" s="716"/>
      <c r="DW35" s="684">
        <v>0.6</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137</v>
      </c>
      <c r="AM36" s="685"/>
      <c r="AN36" s="685"/>
      <c r="AO36" s="686"/>
      <c r="AQ36" s="756" t="s">
        <v>329</v>
      </c>
      <c r="AR36" s="757"/>
      <c r="AS36" s="757"/>
      <c r="AT36" s="757"/>
      <c r="AU36" s="757"/>
      <c r="AV36" s="757"/>
      <c r="AW36" s="757"/>
      <c r="AX36" s="757"/>
      <c r="AY36" s="758"/>
      <c r="AZ36" s="679">
        <v>776447</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-371592</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4002666</v>
      </c>
      <c r="CS36" s="680"/>
      <c r="CT36" s="680"/>
      <c r="CU36" s="680"/>
      <c r="CV36" s="680"/>
      <c r="CW36" s="680"/>
      <c r="CX36" s="680"/>
      <c r="CY36" s="681"/>
      <c r="CZ36" s="684">
        <v>11.4</v>
      </c>
      <c r="DA36" s="713"/>
      <c r="DB36" s="713"/>
      <c r="DC36" s="717"/>
      <c r="DD36" s="688">
        <v>3724236</v>
      </c>
      <c r="DE36" s="680"/>
      <c r="DF36" s="680"/>
      <c r="DG36" s="680"/>
      <c r="DH36" s="680"/>
      <c r="DI36" s="680"/>
      <c r="DJ36" s="680"/>
      <c r="DK36" s="681"/>
      <c r="DL36" s="688">
        <v>2873608</v>
      </c>
      <c r="DM36" s="680"/>
      <c r="DN36" s="680"/>
      <c r="DO36" s="680"/>
      <c r="DP36" s="680"/>
      <c r="DQ36" s="680"/>
      <c r="DR36" s="680"/>
      <c r="DS36" s="680"/>
      <c r="DT36" s="680"/>
      <c r="DU36" s="680"/>
      <c r="DV36" s="681"/>
      <c r="DW36" s="684">
        <v>14.8</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1322487</v>
      </c>
      <c r="S37" s="680"/>
      <c r="T37" s="680"/>
      <c r="U37" s="680"/>
      <c r="V37" s="680"/>
      <c r="W37" s="680"/>
      <c r="X37" s="680"/>
      <c r="Y37" s="681"/>
      <c r="Z37" s="682">
        <v>3.6</v>
      </c>
      <c r="AA37" s="682"/>
      <c r="AB37" s="682"/>
      <c r="AC37" s="682"/>
      <c r="AD37" s="683" t="s">
        <v>137</v>
      </c>
      <c r="AE37" s="683"/>
      <c r="AF37" s="683"/>
      <c r="AG37" s="683"/>
      <c r="AH37" s="683"/>
      <c r="AI37" s="683"/>
      <c r="AJ37" s="683"/>
      <c r="AK37" s="683"/>
      <c r="AL37" s="684" t="s">
        <v>137</v>
      </c>
      <c r="AM37" s="685"/>
      <c r="AN37" s="685"/>
      <c r="AO37" s="686"/>
      <c r="AQ37" s="756" t="s">
        <v>333</v>
      </c>
      <c r="AR37" s="757"/>
      <c r="AS37" s="757"/>
      <c r="AT37" s="757"/>
      <c r="AU37" s="757"/>
      <c r="AV37" s="757"/>
      <c r="AW37" s="757"/>
      <c r="AX37" s="757"/>
      <c r="AY37" s="758"/>
      <c r="AZ37" s="679">
        <v>49651</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12595</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2173251</v>
      </c>
      <c r="CS37" s="715"/>
      <c r="CT37" s="715"/>
      <c r="CU37" s="715"/>
      <c r="CV37" s="715"/>
      <c r="CW37" s="715"/>
      <c r="CX37" s="715"/>
      <c r="CY37" s="716"/>
      <c r="CZ37" s="684">
        <v>6.2</v>
      </c>
      <c r="DA37" s="713"/>
      <c r="DB37" s="713"/>
      <c r="DC37" s="717"/>
      <c r="DD37" s="688">
        <v>2173251</v>
      </c>
      <c r="DE37" s="715"/>
      <c r="DF37" s="715"/>
      <c r="DG37" s="715"/>
      <c r="DH37" s="715"/>
      <c r="DI37" s="715"/>
      <c r="DJ37" s="715"/>
      <c r="DK37" s="716"/>
      <c r="DL37" s="688">
        <v>1664510</v>
      </c>
      <c r="DM37" s="715"/>
      <c r="DN37" s="715"/>
      <c r="DO37" s="715"/>
      <c r="DP37" s="715"/>
      <c r="DQ37" s="715"/>
      <c r="DR37" s="715"/>
      <c r="DS37" s="715"/>
      <c r="DT37" s="715"/>
      <c r="DU37" s="715"/>
      <c r="DV37" s="716"/>
      <c r="DW37" s="684">
        <v>8.6</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36319875</v>
      </c>
      <c r="S38" s="760"/>
      <c r="T38" s="760"/>
      <c r="U38" s="760"/>
      <c r="V38" s="760"/>
      <c r="W38" s="760"/>
      <c r="X38" s="760"/>
      <c r="Y38" s="761"/>
      <c r="Z38" s="762">
        <v>100</v>
      </c>
      <c r="AA38" s="762"/>
      <c r="AB38" s="762"/>
      <c r="AC38" s="762"/>
      <c r="AD38" s="763">
        <v>18080005</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137</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20263</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3332402</v>
      </c>
      <c r="CS38" s="680"/>
      <c r="CT38" s="680"/>
      <c r="CU38" s="680"/>
      <c r="CV38" s="680"/>
      <c r="CW38" s="680"/>
      <c r="CX38" s="680"/>
      <c r="CY38" s="681"/>
      <c r="CZ38" s="684">
        <v>9.5</v>
      </c>
      <c r="DA38" s="713"/>
      <c r="DB38" s="713"/>
      <c r="DC38" s="717"/>
      <c r="DD38" s="688">
        <v>2794216</v>
      </c>
      <c r="DE38" s="680"/>
      <c r="DF38" s="680"/>
      <c r="DG38" s="680"/>
      <c r="DH38" s="680"/>
      <c r="DI38" s="680"/>
      <c r="DJ38" s="680"/>
      <c r="DK38" s="681"/>
      <c r="DL38" s="688">
        <v>2285067</v>
      </c>
      <c r="DM38" s="680"/>
      <c r="DN38" s="680"/>
      <c r="DO38" s="680"/>
      <c r="DP38" s="680"/>
      <c r="DQ38" s="680"/>
      <c r="DR38" s="680"/>
      <c r="DS38" s="680"/>
      <c r="DT38" s="680"/>
      <c r="DU38" s="680"/>
      <c r="DV38" s="681"/>
      <c r="DW38" s="684">
        <v>11.8</v>
      </c>
      <c r="DX38" s="713"/>
      <c r="DY38" s="713"/>
      <c r="DZ38" s="713"/>
      <c r="EA38" s="713"/>
      <c r="EB38" s="713"/>
      <c r="EC38" s="714"/>
    </row>
    <row r="39" spans="2:133" ht="11.25" customHeight="1">
      <c r="AQ39" s="756" t="s">
        <v>340</v>
      </c>
      <c r="AR39" s="757"/>
      <c r="AS39" s="757"/>
      <c r="AT39" s="757"/>
      <c r="AU39" s="757"/>
      <c r="AV39" s="757"/>
      <c r="AW39" s="757"/>
      <c r="AX39" s="757"/>
      <c r="AY39" s="758"/>
      <c r="AZ39" s="679" t="s">
        <v>137</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86</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878657</v>
      </c>
      <c r="CS39" s="715"/>
      <c r="CT39" s="715"/>
      <c r="CU39" s="715"/>
      <c r="CV39" s="715"/>
      <c r="CW39" s="715"/>
      <c r="CX39" s="715"/>
      <c r="CY39" s="716"/>
      <c r="CZ39" s="684">
        <v>2.5</v>
      </c>
      <c r="DA39" s="713"/>
      <c r="DB39" s="713"/>
      <c r="DC39" s="717"/>
      <c r="DD39" s="688">
        <v>875938</v>
      </c>
      <c r="DE39" s="715"/>
      <c r="DF39" s="715"/>
      <c r="DG39" s="715"/>
      <c r="DH39" s="715"/>
      <c r="DI39" s="715"/>
      <c r="DJ39" s="715"/>
      <c r="DK39" s="716"/>
      <c r="DL39" s="688" t="s">
        <v>344</v>
      </c>
      <c r="DM39" s="715"/>
      <c r="DN39" s="715"/>
      <c r="DO39" s="715"/>
      <c r="DP39" s="715"/>
      <c r="DQ39" s="715"/>
      <c r="DR39" s="715"/>
      <c r="DS39" s="715"/>
      <c r="DT39" s="715"/>
      <c r="DU39" s="715"/>
      <c r="DV39" s="716"/>
      <c r="DW39" s="684" t="s">
        <v>137</v>
      </c>
      <c r="DX39" s="713"/>
      <c r="DY39" s="713"/>
      <c r="DZ39" s="713"/>
      <c r="EA39" s="713"/>
      <c r="EB39" s="713"/>
      <c r="EC39" s="714"/>
    </row>
    <row r="40" spans="2:133" ht="11.25" customHeight="1">
      <c r="AQ40" s="756" t="s">
        <v>345</v>
      </c>
      <c r="AR40" s="757"/>
      <c r="AS40" s="757"/>
      <c r="AT40" s="757"/>
      <c r="AU40" s="757"/>
      <c r="AV40" s="757"/>
      <c r="AW40" s="757"/>
      <c r="AX40" s="757"/>
      <c r="AY40" s="758"/>
      <c r="AZ40" s="679">
        <v>990931</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344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335224</v>
      </c>
      <c r="CS40" s="680"/>
      <c r="CT40" s="680"/>
      <c r="CU40" s="680"/>
      <c r="CV40" s="680"/>
      <c r="CW40" s="680"/>
      <c r="CX40" s="680"/>
      <c r="CY40" s="681"/>
      <c r="CZ40" s="684">
        <v>1</v>
      </c>
      <c r="DA40" s="713"/>
      <c r="DB40" s="713"/>
      <c r="DC40" s="717"/>
      <c r="DD40" s="688">
        <v>42528</v>
      </c>
      <c r="DE40" s="680"/>
      <c r="DF40" s="680"/>
      <c r="DG40" s="680"/>
      <c r="DH40" s="680"/>
      <c r="DI40" s="680"/>
      <c r="DJ40" s="680"/>
      <c r="DK40" s="681"/>
      <c r="DL40" s="688" t="s">
        <v>137</v>
      </c>
      <c r="DM40" s="680"/>
      <c r="DN40" s="680"/>
      <c r="DO40" s="680"/>
      <c r="DP40" s="680"/>
      <c r="DQ40" s="680"/>
      <c r="DR40" s="680"/>
      <c r="DS40" s="680"/>
      <c r="DT40" s="680"/>
      <c r="DU40" s="680"/>
      <c r="DV40" s="681"/>
      <c r="DW40" s="684" t="s">
        <v>137</v>
      </c>
      <c r="DX40" s="713"/>
      <c r="DY40" s="713"/>
      <c r="DZ40" s="713"/>
      <c r="EA40" s="713"/>
      <c r="EB40" s="713"/>
      <c r="EC40" s="714"/>
    </row>
    <row r="41" spans="2:133" ht="11.25" customHeight="1">
      <c r="AQ41" s="766" t="s">
        <v>348</v>
      </c>
      <c r="AR41" s="767"/>
      <c r="AS41" s="767"/>
      <c r="AT41" s="767"/>
      <c r="AU41" s="767"/>
      <c r="AV41" s="767"/>
      <c r="AW41" s="767"/>
      <c r="AX41" s="767"/>
      <c r="AY41" s="768"/>
      <c r="AZ41" s="759">
        <v>2157381</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339</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344</v>
      </c>
      <c r="DA41" s="713"/>
      <c r="DB41" s="713"/>
      <c r="DC41" s="717"/>
      <c r="DD41" s="688" t="s">
        <v>344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6302292</v>
      </c>
      <c r="CS42" s="680"/>
      <c r="CT42" s="680"/>
      <c r="CU42" s="680"/>
      <c r="CV42" s="680"/>
      <c r="CW42" s="680"/>
      <c r="CX42" s="680"/>
      <c r="CY42" s="681"/>
      <c r="CZ42" s="684">
        <v>17.899999999999999</v>
      </c>
      <c r="DA42" s="685"/>
      <c r="DB42" s="685"/>
      <c r="DC42" s="780"/>
      <c r="DD42" s="688">
        <v>1996302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93333</v>
      </c>
      <c r="CS43" s="715"/>
      <c r="CT43" s="715"/>
      <c r="CU43" s="715"/>
      <c r="CV43" s="715"/>
      <c r="CW43" s="715"/>
      <c r="CX43" s="715"/>
      <c r="CY43" s="716"/>
      <c r="CZ43" s="684">
        <v>0.3</v>
      </c>
      <c r="DA43" s="713"/>
      <c r="DB43" s="713"/>
      <c r="DC43" s="717"/>
      <c r="DD43" s="688">
        <v>29564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305</v>
      </c>
      <c r="CE44" s="792"/>
      <c r="CF44" s="676" t="s">
        <v>356</v>
      </c>
      <c r="CG44" s="677"/>
      <c r="CH44" s="677"/>
      <c r="CI44" s="677"/>
      <c r="CJ44" s="677"/>
      <c r="CK44" s="677"/>
      <c r="CL44" s="677"/>
      <c r="CM44" s="677"/>
      <c r="CN44" s="677"/>
      <c r="CO44" s="677"/>
      <c r="CP44" s="677"/>
      <c r="CQ44" s="678"/>
      <c r="CR44" s="679">
        <v>5839028</v>
      </c>
      <c r="CS44" s="680"/>
      <c r="CT44" s="680"/>
      <c r="CU44" s="680"/>
      <c r="CV44" s="680"/>
      <c r="CW44" s="680"/>
      <c r="CX44" s="680"/>
      <c r="CY44" s="681"/>
      <c r="CZ44" s="684">
        <v>16.600000000000001</v>
      </c>
      <c r="DA44" s="685"/>
      <c r="DB44" s="685"/>
      <c r="DC44" s="780"/>
      <c r="DD44" s="688">
        <v>1685821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617828</v>
      </c>
      <c r="CS45" s="715"/>
      <c r="CT45" s="715"/>
      <c r="CU45" s="715"/>
      <c r="CV45" s="715"/>
      <c r="CW45" s="715"/>
      <c r="CX45" s="715"/>
      <c r="CY45" s="716"/>
      <c r="CZ45" s="684">
        <v>1.8</v>
      </c>
      <c r="DA45" s="713"/>
      <c r="DB45" s="713"/>
      <c r="DC45" s="717"/>
      <c r="DD45" s="688">
        <v>176233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5218552</v>
      </c>
      <c r="CS46" s="680"/>
      <c r="CT46" s="680"/>
      <c r="CU46" s="680"/>
      <c r="CV46" s="680"/>
      <c r="CW46" s="680"/>
      <c r="CX46" s="680"/>
      <c r="CY46" s="681"/>
      <c r="CZ46" s="684">
        <v>14.8</v>
      </c>
      <c r="DA46" s="685"/>
      <c r="DB46" s="685"/>
      <c r="DC46" s="780"/>
      <c r="DD46" s="688">
        <v>1509240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v>463264</v>
      </c>
      <c r="CS47" s="715"/>
      <c r="CT47" s="715"/>
      <c r="CU47" s="715"/>
      <c r="CV47" s="715"/>
      <c r="CW47" s="715"/>
      <c r="CX47" s="715"/>
      <c r="CY47" s="716"/>
      <c r="CZ47" s="684">
        <v>1.3</v>
      </c>
      <c r="DA47" s="713"/>
      <c r="DB47" s="713"/>
      <c r="DC47" s="717"/>
      <c r="DD47" s="688">
        <v>310481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137</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35171132</v>
      </c>
      <c r="CS49" s="749"/>
      <c r="CT49" s="749"/>
      <c r="CU49" s="749"/>
      <c r="CV49" s="749"/>
      <c r="CW49" s="749"/>
      <c r="CX49" s="749"/>
      <c r="CY49" s="781"/>
      <c r="CZ49" s="764">
        <v>100</v>
      </c>
      <c r="DA49" s="782"/>
      <c r="DB49" s="782"/>
      <c r="DC49" s="783"/>
      <c r="DD49" s="784">
        <v>21653504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wVPJaAw0frh/52yEk0Dr/scKl3Frf+v8wg7jd1iZO6X71hfDs9nLmKhIYuTh+X6WXtBSI9wGKuPdcUNqxA/m6A==" saltValue="WTI3xDvRHMRLzU4+7M7sq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36299</v>
      </c>
      <c r="R7" s="815"/>
      <c r="S7" s="815"/>
      <c r="T7" s="815"/>
      <c r="U7" s="815"/>
      <c r="V7" s="815">
        <v>35164</v>
      </c>
      <c r="W7" s="815"/>
      <c r="X7" s="815"/>
      <c r="Y7" s="815"/>
      <c r="Z7" s="815"/>
      <c r="AA7" s="815">
        <v>1135</v>
      </c>
      <c r="AB7" s="815"/>
      <c r="AC7" s="815"/>
      <c r="AD7" s="815"/>
      <c r="AE7" s="816"/>
      <c r="AF7" s="817">
        <v>875</v>
      </c>
      <c r="AG7" s="818"/>
      <c r="AH7" s="818"/>
      <c r="AI7" s="818"/>
      <c r="AJ7" s="819"/>
      <c r="AK7" s="854">
        <v>2983</v>
      </c>
      <c r="AL7" s="855"/>
      <c r="AM7" s="855"/>
      <c r="AN7" s="855"/>
      <c r="AO7" s="855"/>
      <c r="AP7" s="855">
        <v>27669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579</v>
      </c>
      <c r="BS7" s="858" t="s">
        <v>580</v>
      </c>
      <c r="BT7" s="859"/>
      <c r="BU7" s="859"/>
      <c r="BV7" s="859"/>
      <c r="BW7" s="859"/>
      <c r="BX7" s="859"/>
      <c r="BY7" s="859"/>
      <c r="BZ7" s="859"/>
      <c r="CA7" s="859"/>
      <c r="CB7" s="859"/>
      <c r="CC7" s="859"/>
      <c r="CD7" s="859"/>
      <c r="CE7" s="859"/>
      <c r="CF7" s="859"/>
      <c r="CG7" s="860"/>
      <c r="CH7" s="851">
        <v>-1</v>
      </c>
      <c r="CI7" s="852"/>
      <c r="CJ7" s="852"/>
      <c r="CK7" s="852"/>
      <c r="CL7" s="853"/>
      <c r="CM7" s="851">
        <v>344</v>
      </c>
      <c r="CN7" s="852"/>
      <c r="CO7" s="852"/>
      <c r="CP7" s="852"/>
      <c r="CQ7" s="853"/>
      <c r="CR7" s="851">
        <v>5</v>
      </c>
      <c r="CS7" s="852"/>
      <c r="CT7" s="852"/>
      <c r="CU7" s="852"/>
      <c r="CV7" s="853"/>
      <c r="CW7" s="851" t="s">
        <v>581</v>
      </c>
      <c r="CX7" s="852"/>
      <c r="CY7" s="852"/>
      <c r="CZ7" s="852"/>
      <c r="DA7" s="853"/>
      <c r="DB7" s="851" t="s">
        <v>582</v>
      </c>
      <c r="DC7" s="852"/>
      <c r="DD7" s="852"/>
      <c r="DE7" s="852"/>
      <c r="DF7" s="853"/>
      <c r="DG7" s="851">
        <v>489</v>
      </c>
      <c r="DH7" s="852"/>
      <c r="DI7" s="852"/>
      <c r="DJ7" s="852"/>
      <c r="DK7" s="853"/>
      <c r="DL7" s="851" t="s">
        <v>582</v>
      </c>
      <c r="DM7" s="852"/>
      <c r="DN7" s="852"/>
      <c r="DO7" s="852"/>
      <c r="DP7" s="853"/>
      <c r="DQ7" s="851" t="s">
        <v>581</v>
      </c>
      <c r="DR7" s="852"/>
      <c r="DS7" s="852"/>
      <c r="DT7" s="852"/>
      <c r="DU7" s="853"/>
      <c r="DV7" s="832"/>
      <c r="DW7" s="833"/>
      <c r="DX7" s="833"/>
      <c r="DY7" s="833"/>
      <c r="DZ7" s="834"/>
      <c r="EA7" s="254"/>
    </row>
    <row r="8" spans="1:131" s="255" customFormat="1" ht="26.25" customHeight="1">
      <c r="A8" s="261">
        <v>2</v>
      </c>
      <c r="B8" s="835" t="s">
        <v>385</v>
      </c>
      <c r="C8" s="836"/>
      <c r="D8" s="836"/>
      <c r="E8" s="836"/>
      <c r="F8" s="836"/>
      <c r="G8" s="836"/>
      <c r="H8" s="836"/>
      <c r="I8" s="836"/>
      <c r="J8" s="836"/>
      <c r="K8" s="836"/>
      <c r="L8" s="836"/>
      <c r="M8" s="836"/>
      <c r="N8" s="836"/>
      <c r="O8" s="836"/>
      <c r="P8" s="837"/>
      <c r="Q8" s="838">
        <v>17</v>
      </c>
      <c r="R8" s="839"/>
      <c r="S8" s="839"/>
      <c r="T8" s="839"/>
      <c r="U8" s="839"/>
      <c r="V8" s="839">
        <v>3</v>
      </c>
      <c r="W8" s="839"/>
      <c r="X8" s="839"/>
      <c r="Y8" s="839"/>
      <c r="Z8" s="839"/>
      <c r="AA8" s="839">
        <v>14</v>
      </c>
      <c r="AB8" s="839"/>
      <c r="AC8" s="839"/>
      <c r="AD8" s="839"/>
      <c r="AE8" s="840"/>
      <c r="AF8" s="841">
        <v>14</v>
      </c>
      <c r="AG8" s="842"/>
      <c r="AH8" s="842"/>
      <c r="AI8" s="842"/>
      <c r="AJ8" s="843"/>
      <c r="AK8" s="844" t="s">
        <v>578</v>
      </c>
      <c r="AL8" s="845"/>
      <c r="AM8" s="845"/>
      <c r="AN8" s="845"/>
      <c r="AO8" s="845"/>
      <c r="AP8" s="845">
        <v>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583</v>
      </c>
      <c r="BT8" s="849"/>
      <c r="BU8" s="849"/>
      <c r="BV8" s="849"/>
      <c r="BW8" s="849"/>
      <c r="BX8" s="849"/>
      <c r="BY8" s="849"/>
      <c r="BZ8" s="849"/>
      <c r="CA8" s="849"/>
      <c r="CB8" s="849"/>
      <c r="CC8" s="849"/>
      <c r="CD8" s="849"/>
      <c r="CE8" s="849"/>
      <c r="CF8" s="849"/>
      <c r="CG8" s="850"/>
      <c r="CH8" s="861">
        <v>6</v>
      </c>
      <c r="CI8" s="862"/>
      <c r="CJ8" s="862"/>
      <c r="CK8" s="862"/>
      <c r="CL8" s="863"/>
      <c r="CM8" s="861">
        <v>41</v>
      </c>
      <c r="CN8" s="862"/>
      <c r="CO8" s="862"/>
      <c r="CP8" s="862"/>
      <c r="CQ8" s="863"/>
      <c r="CR8" s="861">
        <v>15</v>
      </c>
      <c r="CS8" s="862"/>
      <c r="CT8" s="862"/>
      <c r="CU8" s="862"/>
      <c r="CV8" s="863"/>
      <c r="CW8" s="861" t="s">
        <v>581</v>
      </c>
      <c r="CX8" s="862"/>
      <c r="CY8" s="862"/>
      <c r="CZ8" s="862"/>
      <c r="DA8" s="863"/>
      <c r="DB8" s="861" t="s">
        <v>582</v>
      </c>
      <c r="DC8" s="862"/>
      <c r="DD8" s="862"/>
      <c r="DE8" s="862"/>
      <c r="DF8" s="863"/>
      <c r="DG8" s="861" t="s">
        <v>581</v>
      </c>
      <c r="DH8" s="862"/>
      <c r="DI8" s="862"/>
      <c r="DJ8" s="862"/>
      <c r="DK8" s="863"/>
      <c r="DL8" s="861" t="s">
        <v>581</v>
      </c>
      <c r="DM8" s="862"/>
      <c r="DN8" s="862"/>
      <c r="DO8" s="862"/>
      <c r="DP8" s="863"/>
      <c r="DQ8" s="861" t="s">
        <v>582</v>
      </c>
      <c r="DR8" s="862"/>
      <c r="DS8" s="862"/>
      <c r="DT8" s="862"/>
      <c r="DU8" s="863"/>
      <c r="DV8" s="864"/>
      <c r="DW8" s="865"/>
      <c r="DX8" s="865"/>
      <c r="DY8" s="865"/>
      <c r="DZ8" s="866"/>
      <c r="EA8" s="254"/>
    </row>
    <row r="9" spans="1:131" s="255" customFormat="1" ht="26.25" customHeight="1">
      <c r="A9" s="261">
        <v>3</v>
      </c>
      <c r="B9" s="835" t="s">
        <v>386</v>
      </c>
      <c r="C9" s="836"/>
      <c r="D9" s="836"/>
      <c r="E9" s="836"/>
      <c r="F9" s="836"/>
      <c r="G9" s="836"/>
      <c r="H9" s="836"/>
      <c r="I9" s="836"/>
      <c r="J9" s="836"/>
      <c r="K9" s="836"/>
      <c r="L9" s="836"/>
      <c r="M9" s="836"/>
      <c r="N9" s="836"/>
      <c r="O9" s="836"/>
      <c r="P9" s="837"/>
      <c r="Q9" s="838">
        <v>6</v>
      </c>
      <c r="R9" s="839"/>
      <c r="S9" s="839"/>
      <c r="T9" s="839"/>
      <c r="U9" s="839"/>
      <c r="V9" s="839">
        <v>6</v>
      </c>
      <c r="W9" s="839"/>
      <c r="X9" s="839"/>
      <c r="Y9" s="839"/>
      <c r="Z9" s="839"/>
      <c r="AA9" s="839" t="s">
        <v>577</v>
      </c>
      <c r="AB9" s="839"/>
      <c r="AC9" s="839"/>
      <c r="AD9" s="839"/>
      <c r="AE9" s="840"/>
      <c r="AF9" s="841" t="s">
        <v>387</v>
      </c>
      <c r="AG9" s="842"/>
      <c r="AH9" s="842"/>
      <c r="AI9" s="842"/>
      <c r="AJ9" s="843"/>
      <c r="AK9" s="844">
        <v>2</v>
      </c>
      <c r="AL9" s="845"/>
      <c r="AM9" s="845"/>
      <c r="AN9" s="845"/>
      <c r="AO9" s="845"/>
      <c r="AP9" s="845" t="s">
        <v>578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389</v>
      </c>
      <c r="B23" s="870" t="s">
        <v>390</v>
      </c>
      <c r="C23" s="871"/>
      <c r="D23" s="871"/>
      <c r="E23" s="871"/>
      <c r="F23" s="871"/>
      <c r="G23" s="871"/>
      <c r="H23" s="871"/>
      <c r="I23" s="871"/>
      <c r="J23" s="871"/>
      <c r="K23" s="871"/>
      <c r="L23" s="871"/>
      <c r="M23" s="871"/>
      <c r="N23" s="871"/>
      <c r="O23" s="871"/>
      <c r="P23" s="872"/>
      <c r="Q23" s="873">
        <v>36320</v>
      </c>
      <c r="R23" s="874"/>
      <c r="S23" s="874"/>
      <c r="T23" s="874"/>
      <c r="U23" s="874"/>
      <c r="V23" s="874">
        <v>35171</v>
      </c>
      <c r="W23" s="874"/>
      <c r="X23" s="874"/>
      <c r="Y23" s="874"/>
      <c r="Z23" s="874"/>
      <c r="AA23" s="874">
        <v>1149</v>
      </c>
      <c r="AB23" s="874"/>
      <c r="AC23" s="874"/>
      <c r="AD23" s="874"/>
      <c r="AE23" s="875"/>
      <c r="AF23" s="876">
        <v>889</v>
      </c>
      <c r="AG23" s="874"/>
      <c r="AH23" s="874"/>
      <c r="AI23" s="874"/>
      <c r="AJ23" s="877"/>
      <c r="AK23" s="878"/>
      <c r="AL23" s="879"/>
      <c r="AM23" s="879"/>
      <c r="AN23" s="879"/>
      <c r="AO23" s="879"/>
      <c r="AP23" s="874">
        <v>27676</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402</v>
      </c>
      <c r="C28" s="812"/>
      <c r="D28" s="812"/>
      <c r="E28" s="812"/>
      <c r="F28" s="812"/>
      <c r="G28" s="812"/>
      <c r="H28" s="812"/>
      <c r="I28" s="812"/>
      <c r="J28" s="812"/>
      <c r="K28" s="812"/>
      <c r="L28" s="812"/>
      <c r="M28" s="812"/>
      <c r="N28" s="812"/>
      <c r="O28" s="812"/>
      <c r="P28" s="813"/>
      <c r="Q28" s="901">
        <v>9789</v>
      </c>
      <c r="R28" s="902"/>
      <c r="S28" s="902"/>
      <c r="T28" s="902"/>
      <c r="U28" s="902"/>
      <c r="V28" s="902">
        <v>9768</v>
      </c>
      <c r="W28" s="902"/>
      <c r="X28" s="902"/>
      <c r="Y28" s="902"/>
      <c r="Z28" s="902"/>
      <c r="AA28" s="902">
        <v>21</v>
      </c>
      <c r="AB28" s="902"/>
      <c r="AC28" s="902"/>
      <c r="AD28" s="902"/>
      <c r="AE28" s="903"/>
      <c r="AF28" s="904">
        <v>21</v>
      </c>
      <c r="AG28" s="902"/>
      <c r="AH28" s="902"/>
      <c r="AI28" s="902"/>
      <c r="AJ28" s="905"/>
      <c r="AK28" s="906">
        <v>991</v>
      </c>
      <c r="AL28" s="898"/>
      <c r="AM28" s="898"/>
      <c r="AN28" s="898"/>
      <c r="AO28" s="898"/>
      <c r="AP28" s="898" t="s">
        <v>581</v>
      </c>
      <c r="AQ28" s="898"/>
      <c r="AR28" s="898"/>
      <c r="AS28" s="898"/>
      <c r="AT28" s="898"/>
      <c r="AU28" s="898" t="s">
        <v>581</v>
      </c>
      <c r="AV28" s="898"/>
      <c r="AW28" s="898"/>
      <c r="AX28" s="898"/>
      <c r="AY28" s="898"/>
      <c r="AZ28" s="898" t="s">
        <v>582</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403</v>
      </c>
      <c r="C29" s="836"/>
      <c r="D29" s="836"/>
      <c r="E29" s="836"/>
      <c r="F29" s="836"/>
      <c r="G29" s="836"/>
      <c r="H29" s="836"/>
      <c r="I29" s="836"/>
      <c r="J29" s="836"/>
      <c r="K29" s="836"/>
      <c r="L29" s="836"/>
      <c r="M29" s="836"/>
      <c r="N29" s="836"/>
      <c r="O29" s="836"/>
      <c r="P29" s="837"/>
      <c r="Q29" s="838">
        <v>6553</v>
      </c>
      <c r="R29" s="839"/>
      <c r="S29" s="839"/>
      <c r="T29" s="839"/>
      <c r="U29" s="839"/>
      <c r="V29" s="839">
        <v>6505</v>
      </c>
      <c r="W29" s="839"/>
      <c r="X29" s="839"/>
      <c r="Y29" s="839"/>
      <c r="Z29" s="839"/>
      <c r="AA29" s="839">
        <v>48</v>
      </c>
      <c r="AB29" s="839"/>
      <c r="AC29" s="839"/>
      <c r="AD29" s="839"/>
      <c r="AE29" s="840"/>
      <c r="AF29" s="841">
        <v>48</v>
      </c>
      <c r="AG29" s="842"/>
      <c r="AH29" s="842"/>
      <c r="AI29" s="842"/>
      <c r="AJ29" s="843"/>
      <c r="AK29" s="909">
        <v>987</v>
      </c>
      <c r="AL29" s="910"/>
      <c r="AM29" s="910"/>
      <c r="AN29" s="910"/>
      <c r="AO29" s="910"/>
      <c r="AP29" s="910" t="s">
        <v>581</v>
      </c>
      <c r="AQ29" s="910"/>
      <c r="AR29" s="910"/>
      <c r="AS29" s="910"/>
      <c r="AT29" s="910"/>
      <c r="AU29" s="910" t="s">
        <v>582</v>
      </c>
      <c r="AV29" s="910"/>
      <c r="AW29" s="910"/>
      <c r="AX29" s="910"/>
      <c r="AY29" s="910"/>
      <c r="AZ29" s="910" t="s">
        <v>581</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404</v>
      </c>
      <c r="C30" s="836"/>
      <c r="D30" s="836"/>
      <c r="E30" s="836"/>
      <c r="F30" s="836"/>
      <c r="G30" s="836"/>
      <c r="H30" s="836"/>
      <c r="I30" s="836"/>
      <c r="J30" s="836"/>
      <c r="K30" s="836"/>
      <c r="L30" s="836"/>
      <c r="M30" s="836"/>
      <c r="N30" s="836"/>
      <c r="O30" s="836"/>
      <c r="P30" s="837"/>
      <c r="Q30" s="838">
        <v>2340</v>
      </c>
      <c r="R30" s="839"/>
      <c r="S30" s="839"/>
      <c r="T30" s="839"/>
      <c r="U30" s="839"/>
      <c r="V30" s="839">
        <v>2294</v>
      </c>
      <c r="W30" s="839"/>
      <c r="X30" s="839"/>
      <c r="Y30" s="839"/>
      <c r="Z30" s="839"/>
      <c r="AA30" s="839">
        <v>46</v>
      </c>
      <c r="AB30" s="839"/>
      <c r="AC30" s="839"/>
      <c r="AD30" s="839"/>
      <c r="AE30" s="840"/>
      <c r="AF30" s="841">
        <v>46</v>
      </c>
      <c r="AG30" s="842"/>
      <c r="AH30" s="842"/>
      <c r="AI30" s="842"/>
      <c r="AJ30" s="843"/>
      <c r="AK30" s="909">
        <v>250</v>
      </c>
      <c r="AL30" s="910"/>
      <c r="AM30" s="910"/>
      <c r="AN30" s="910"/>
      <c r="AO30" s="910"/>
      <c r="AP30" s="910" t="s">
        <v>582</v>
      </c>
      <c r="AQ30" s="910"/>
      <c r="AR30" s="910"/>
      <c r="AS30" s="910"/>
      <c r="AT30" s="910"/>
      <c r="AU30" s="910" t="s">
        <v>582</v>
      </c>
      <c r="AV30" s="910"/>
      <c r="AW30" s="910"/>
      <c r="AX30" s="910"/>
      <c r="AY30" s="910"/>
      <c r="AZ30" s="910" t="s">
        <v>582</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405</v>
      </c>
      <c r="C31" s="836"/>
      <c r="D31" s="836"/>
      <c r="E31" s="836"/>
      <c r="F31" s="836"/>
      <c r="G31" s="836"/>
      <c r="H31" s="836"/>
      <c r="I31" s="836"/>
      <c r="J31" s="836"/>
      <c r="K31" s="836"/>
      <c r="L31" s="836"/>
      <c r="M31" s="836"/>
      <c r="N31" s="836"/>
      <c r="O31" s="836"/>
      <c r="P31" s="837"/>
      <c r="Q31" s="838">
        <v>1958</v>
      </c>
      <c r="R31" s="839"/>
      <c r="S31" s="839"/>
      <c r="T31" s="839"/>
      <c r="U31" s="839"/>
      <c r="V31" s="839">
        <v>1737</v>
      </c>
      <c r="W31" s="839"/>
      <c r="X31" s="839"/>
      <c r="Y31" s="839"/>
      <c r="Z31" s="839"/>
      <c r="AA31" s="839">
        <v>221</v>
      </c>
      <c r="AB31" s="839"/>
      <c r="AC31" s="839"/>
      <c r="AD31" s="839"/>
      <c r="AE31" s="840"/>
      <c r="AF31" s="841">
        <v>2356</v>
      </c>
      <c r="AG31" s="842"/>
      <c r="AH31" s="842"/>
      <c r="AI31" s="842"/>
      <c r="AJ31" s="843"/>
      <c r="AK31" s="909">
        <v>2</v>
      </c>
      <c r="AL31" s="910"/>
      <c r="AM31" s="910"/>
      <c r="AN31" s="910"/>
      <c r="AO31" s="910"/>
      <c r="AP31" s="910">
        <v>4993</v>
      </c>
      <c r="AQ31" s="910"/>
      <c r="AR31" s="910"/>
      <c r="AS31" s="910"/>
      <c r="AT31" s="910"/>
      <c r="AU31" s="910" t="s">
        <v>585</v>
      </c>
      <c r="AV31" s="910"/>
      <c r="AW31" s="910"/>
      <c r="AX31" s="910"/>
      <c r="AY31" s="910"/>
      <c r="AZ31" s="910" t="s">
        <v>582</v>
      </c>
      <c r="BA31" s="910"/>
      <c r="BB31" s="910"/>
      <c r="BC31" s="910"/>
      <c r="BD31" s="910"/>
      <c r="BE31" s="907" t="s">
        <v>406</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2201</v>
      </c>
      <c r="R32" s="839"/>
      <c r="S32" s="839"/>
      <c r="T32" s="839"/>
      <c r="U32" s="839"/>
      <c r="V32" s="839">
        <v>1972</v>
      </c>
      <c r="W32" s="839"/>
      <c r="X32" s="839"/>
      <c r="Y32" s="839"/>
      <c r="Z32" s="839"/>
      <c r="AA32" s="839">
        <v>229</v>
      </c>
      <c r="AB32" s="839"/>
      <c r="AC32" s="839"/>
      <c r="AD32" s="839"/>
      <c r="AE32" s="840"/>
      <c r="AF32" s="841">
        <v>977</v>
      </c>
      <c r="AG32" s="842"/>
      <c r="AH32" s="842"/>
      <c r="AI32" s="842"/>
      <c r="AJ32" s="843"/>
      <c r="AK32" s="909">
        <v>592</v>
      </c>
      <c r="AL32" s="910"/>
      <c r="AM32" s="910"/>
      <c r="AN32" s="910"/>
      <c r="AO32" s="910"/>
      <c r="AP32" s="910">
        <v>9273</v>
      </c>
      <c r="AQ32" s="910"/>
      <c r="AR32" s="910"/>
      <c r="AS32" s="910"/>
      <c r="AT32" s="910"/>
      <c r="AU32" s="910">
        <v>4266</v>
      </c>
      <c r="AV32" s="910"/>
      <c r="AW32" s="910"/>
      <c r="AX32" s="910"/>
      <c r="AY32" s="910"/>
      <c r="AZ32" s="910" t="s">
        <v>581</v>
      </c>
      <c r="BA32" s="910"/>
      <c r="BB32" s="910"/>
      <c r="BC32" s="910"/>
      <c r="BD32" s="910"/>
      <c r="BE32" s="907" t="s">
        <v>406</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408</v>
      </c>
      <c r="C33" s="836"/>
      <c r="D33" s="836"/>
      <c r="E33" s="836"/>
      <c r="F33" s="836"/>
      <c r="G33" s="836"/>
      <c r="H33" s="836"/>
      <c r="I33" s="836"/>
      <c r="J33" s="836"/>
      <c r="K33" s="836"/>
      <c r="L33" s="836"/>
      <c r="M33" s="836"/>
      <c r="N33" s="836"/>
      <c r="O33" s="836"/>
      <c r="P33" s="837"/>
      <c r="Q33" s="838">
        <v>226</v>
      </c>
      <c r="R33" s="839"/>
      <c r="S33" s="839"/>
      <c r="T33" s="839"/>
      <c r="U33" s="839"/>
      <c r="V33" s="839">
        <v>226</v>
      </c>
      <c r="W33" s="839"/>
      <c r="X33" s="839"/>
      <c r="Y33" s="839"/>
      <c r="Z33" s="839"/>
      <c r="AA33" s="839" t="s">
        <v>584</v>
      </c>
      <c r="AB33" s="839"/>
      <c r="AC33" s="839"/>
      <c r="AD33" s="839"/>
      <c r="AE33" s="840"/>
      <c r="AF33" s="841" t="s">
        <v>409</v>
      </c>
      <c r="AG33" s="842"/>
      <c r="AH33" s="842"/>
      <c r="AI33" s="842"/>
      <c r="AJ33" s="843"/>
      <c r="AK33" s="909">
        <v>184</v>
      </c>
      <c r="AL33" s="910"/>
      <c r="AM33" s="910"/>
      <c r="AN33" s="910"/>
      <c r="AO33" s="910"/>
      <c r="AP33" s="910">
        <v>1069</v>
      </c>
      <c r="AQ33" s="910"/>
      <c r="AR33" s="910"/>
      <c r="AS33" s="910"/>
      <c r="AT33" s="910"/>
      <c r="AU33" s="910">
        <v>1206</v>
      </c>
      <c r="AV33" s="910"/>
      <c r="AW33" s="910"/>
      <c r="AX33" s="910"/>
      <c r="AY33" s="910"/>
      <c r="AZ33" s="910" t="s">
        <v>582</v>
      </c>
      <c r="BA33" s="910"/>
      <c r="BB33" s="910"/>
      <c r="BC33" s="910"/>
      <c r="BD33" s="910"/>
      <c r="BE33" s="907" t="s">
        <v>410</v>
      </c>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389</v>
      </c>
      <c r="B63" s="870" t="s">
        <v>412</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3448</v>
      </c>
      <c r="AG63" s="921"/>
      <c r="AH63" s="921"/>
      <c r="AI63" s="921"/>
      <c r="AJ63" s="922"/>
      <c r="AK63" s="923"/>
      <c r="AL63" s="918"/>
      <c r="AM63" s="918"/>
      <c r="AN63" s="918"/>
      <c r="AO63" s="918"/>
      <c r="AP63" s="921">
        <v>15335</v>
      </c>
      <c r="AQ63" s="921"/>
      <c r="AR63" s="921"/>
      <c r="AS63" s="921"/>
      <c r="AT63" s="921"/>
      <c r="AU63" s="921">
        <v>5471</v>
      </c>
      <c r="AV63" s="921"/>
      <c r="AW63" s="921"/>
      <c r="AX63" s="921"/>
      <c r="AY63" s="921"/>
      <c r="AZ63" s="925"/>
      <c r="BA63" s="925"/>
      <c r="BB63" s="925"/>
      <c r="BC63" s="925"/>
      <c r="BD63" s="925"/>
      <c r="BE63" s="926"/>
      <c r="BF63" s="926"/>
      <c r="BG63" s="926"/>
      <c r="BH63" s="926"/>
      <c r="BI63" s="927"/>
      <c r="BJ63" s="928" t="s">
        <v>391</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394</v>
      </c>
      <c r="R66" s="798"/>
      <c r="S66" s="798"/>
      <c r="T66" s="798"/>
      <c r="U66" s="799"/>
      <c r="V66" s="797" t="s">
        <v>415</v>
      </c>
      <c r="W66" s="798"/>
      <c r="X66" s="798"/>
      <c r="Y66" s="798"/>
      <c r="Z66" s="799"/>
      <c r="AA66" s="797" t="s">
        <v>416</v>
      </c>
      <c r="AB66" s="798"/>
      <c r="AC66" s="798"/>
      <c r="AD66" s="798"/>
      <c r="AE66" s="799"/>
      <c r="AF66" s="931" t="s">
        <v>397</v>
      </c>
      <c r="AG66" s="893"/>
      <c r="AH66" s="893"/>
      <c r="AI66" s="893"/>
      <c r="AJ66" s="932"/>
      <c r="AK66" s="797" t="s">
        <v>398</v>
      </c>
      <c r="AL66" s="821"/>
      <c r="AM66" s="821"/>
      <c r="AN66" s="821"/>
      <c r="AO66" s="822"/>
      <c r="AP66" s="797" t="s">
        <v>399</v>
      </c>
      <c r="AQ66" s="798"/>
      <c r="AR66" s="798"/>
      <c r="AS66" s="798"/>
      <c r="AT66" s="799"/>
      <c r="AU66" s="797" t="s">
        <v>417</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c r="A68" s="258">
        <v>1</v>
      </c>
      <c r="B68" s="948" t="s">
        <v>586</v>
      </c>
      <c r="C68" s="949"/>
      <c r="D68" s="949"/>
      <c r="E68" s="949"/>
      <c r="F68" s="949"/>
      <c r="G68" s="949"/>
      <c r="H68" s="949"/>
      <c r="I68" s="949"/>
      <c r="J68" s="949"/>
      <c r="K68" s="949"/>
      <c r="L68" s="949"/>
      <c r="M68" s="949"/>
      <c r="N68" s="949"/>
      <c r="O68" s="949"/>
      <c r="P68" s="950"/>
      <c r="Q68" s="951">
        <v>2234</v>
      </c>
      <c r="R68" s="945"/>
      <c r="S68" s="945"/>
      <c r="T68" s="945"/>
      <c r="U68" s="945"/>
      <c r="V68" s="945">
        <v>2172</v>
      </c>
      <c r="W68" s="945"/>
      <c r="X68" s="945"/>
      <c r="Y68" s="945"/>
      <c r="Z68" s="945"/>
      <c r="AA68" s="945">
        <v>62</v>
      </c>
      <c r="AB68" s="945"/>
      <c r="AC68" s="945"/>
      <c r="AD68" s="945"/>
      <c r="AE68" s="945"/>
      <c r="AF68" s="945">
        <v>62</v>
      </c>
      <c r="AG68" s="945"/>
      <c r="AH68" s="945"/>
      <c r="AI68" s="945"/>
      <c r="AJ68" s="945"/>
      <c r="AK68" s="945" t="s">
        <v>514</v>
      </c>
      <c r="AL68" s="945"/>
      <c r="AM68" s="945"/>
      <c r="AN68" s="945"/>
      <c r="AO68" s="945"/>
      <c r="AP68" s="945">
        <v>2692</v>
      </c>
      <c r="AQ68" s="945"/>
      <c r="AR68" s="945"/>
      <c r="AS68" s="945"/>
      <c r="AT68" s="945"/>
      <c r="AU68" s="945">
        <v>1446</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c r="A69" s="261">
        <v>2</v>
      </c>
      <c r="B69" s="952" t="s">
        <v>587</v>
      </c>
      <c r="C69" s="953"/>
      <c r="D69" s="953"/>
      <c r="E69" s="953"/>
      <c r="F69" s="953"/>
      <c r="G69" s="953"/>
      <c r="H69" s="953"/>
      <c r="I69" s="953"/>
      <c r="J69" s="953"/>
      <c r="K69" s="953"/>
      <c r="L69" s="953"/>
      <c r="M69" s="953"/>
      <c r="N69" s="953"/>
      <c r="O69" s="953"/>
      <c r="P69" s="954"/>
      <c r="Q69" s="955">
        <v>246</v>
      </c>
      <c r="R69" s="910"/>
      <c r="S69" s="910"/>
      <c r="T69" s="910"/>
      <c r="U69" s="910"/>
      <c r="V69" s="910">
        <v>148</v>
      </c>
      <c r="W69" s="910"/>
      <c r="X69" s="910"/>
      <c r="Y69" s="910"/>
      <c r="Z69" s="910"/>
      <c r="AA69" s="910">
        <v>97</v>
      </c>
      <c r="AB69" s="910"/>
      <c r="AC69" s="910"/>
      <c r="AD69" s="910"/>
      <c r="AE69" s="910"/>
      <c r="AF69" s="910">
        <v>97</v>
      </c>
      <c r="AG69" s="910"/>
      <c r="AH69" s="910"/>
      <c r="AI69" s="910"/>
      <c r="AJ69" s="910"/>
      <c r="AK69" s="910" t="s">
        <v>612</v>
      </c>
      <c r="AL69" s="910"/>
      <c r="AM69" s="910"/>
      <c r="AN69" s="910"/>
      <c r="AO69" s="910"/>
      <c r="AP69" s="910" t="s">
        <v>613</v>
      </c>
      <c r="AQ69" s="910"/>
      <c r="AR69" s="910"/>
      <c r="AS69" s="910"/>
      <c r="AT69" s="910"/>
      <c r="AU69" s="910" t="s">
        <v>612</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c r="A70" s="261">
        <v>3</v>
      </c>
      <c r="B70" s="952" t="s">
        <v>588</v>
      </c>
      <c r="C70" s="953"/>
      <c r="D70" s="953"/>
      <c r="E70" s="953"/>
      <c r="F70" s="953"/>
      <c r="G70" s="953"/>
      <c r="H70" s="953"/>
      <c r="I70" s="953"/>
      <c r="J70" s="953"/>
      <c r="K70" s="953"/>
      <c r="L70" s="953"/>
      <c r="M70" s="953"/>
      <c r="N70" s="953"/>
      <c r="O70" s="953"/>
      <c r="P70" s="954"/>
      <c r="Q70" s="955">
        <v>303</v>
      </c>
      <c r="R70" s="910"/>
      <c r="S70" s="910"/>
      <c r="T70" s="910"/>
      <c r="U70" s="910"/>
      <c r="V70" s="910">
        <v>279</v>
      </c>
      <c r="W70" s="910"/>
      <c r="X70" s="910"/>
      <c r="Y70" s="910"/>
      <c r="Z70" s="910"/>
      <c r="AA70" s="910">
        <v>24</v>
      </c>
      <c r="AB70" s="910"/>
      <c r="AC70" s="910"/>
      <c r="AD70" s="910"/>
      <c r="AE70" s="910"/>
      <c r="AF70" s="910">
        <v>24</v>
      </c>
      <c r="AG70" s="910"/>
      <c r="AH70" s="910"/>
      <c r="AI70" s="910"/>
      <c r="AJ70" s="910"/>
      <c r="AK70" s="910" t="s">
        <v>612</v>
      </c>
      <c r="AL70" s="910"/>
      <c r="AM70" s="910"/>
      <c r="AN70" s="910"/>
      <c r="AO70" s="910"/>
      <c r="AP70" s="910" t="s">
        <v>613</v>
      </c>
      <c r="AQ70" s="910"/>
      <c r="AR70" s="910"/>
      <c r="AS70" s="910"/>
      <c r="AT70" s="910"/>
      <c r="AU70" s="910" t="s">
        <v>612</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c r="A71" s="261">
        <v>4</v>
      </c>
      <c r="B71" s="952" t="s">
        <v>589</v>
      </c>
      <c r="C71" s="953"/>
      <c r="D71" s="953"/>
      <c r="E71" s="953"/>
      <c r="F71" s="953"/>
      <c r="G71" s="953"/>
      <c r="H71" s="953"/>
      <c r="I71" s="953"/>
      <c r="J71" s="953"/>
      <c r="K71" s="953"/>
      <c r="L71" s="953"/>
      <c r="M71" s="953"/>
      <c r="N71" s="953"/>
      <c r="O71" s="953"/>
      <c r="P71" s="954"/>
      <c r="Q71" s="955">
        <v>541</v>
      </c>
      <c r="R71" s="910"/>
      <c r="S71" s="910"/>
      <c r="T71" s="910"/>
      <c r="U71" s="910"/>
      <c r="V71" s="910">
        <v>507</v>
      </c>
      <c r="W71" s="910"/>
      <c r="X71" s="910"/>
      <c r="Y71" s="910"/>
      <c r="Z71" s="910"/>
      <c r="AA71" s="910">
        <v>34</v>
      </c>
      <c r="AB71" s="910"/>
      <c r="AC71" s="910"/>
      <c r="AD71" s="910"/>
      <c r="AE71" s="910"/>
      <c r="AF71" s="910">
        <v>1357</v>
      </c>
      <c r="AG71" s="910"/>
      <c r="AH71" s="910"/>
      <c r="AI71" s="910"/>
      <c r="AJ71" s="910"/>
      <c r="AK71" s="910" t="s">
        <v>612</v>
      </c>
      <c r="AL71" s="910"/>
      <c r="AM71" s="910"/>
      <c r="AN71" s="910"/>
      <c r="AO71" s="910"/>
      <c r="AP71" s="910">
        <v>2221</v>
      </c>
      <c r="AQ71" s="910"/>
      <c r="AR71" s="910"/>
      <c r="AS71" s="910"/>
      <c r="AT71" s="910"/>
      <c r="AU71" s="910" t="s">
        <v>612</v>
      </c>
      <c r="AV71" s="910"/>
      <c r="AW71" s="910"/>
      <c r="AX71" s="910"/>
      <c r="AY71" s="910"/>
      <c r="AZ71" s="907" t="s">
        <v>604</v>
      </c>
      <c r="BA71" s="907"/>
      <c r="BB71" s="907"/>
      <c r="BC71" s="907"/>
      <c r="BD71" s="908"/>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c r="A72" s="261">
        <v>5</v>
      </c>
      <c r="B72" s="952" t="s">
        <v>590</v>
      </c>
      <c r="C72" s="953"/>
      <c r="D72" s="953"/>
      <c r="E72" s="953"/>
      <c r="F72" s="953"/>
      <c r="G72" s="953"/>
      <c r="H72" s="953"/>
      <c r="I72" s="953"/>
      <c r="J72" s="953"/>
      <c r="K72" s="953"/>
      <c r="L72" s="953"/>
      <c r="M72" s="953"/>
      <c r="N72" s="953"/>
      <c r="O72" s="953"/>
      <c r="P72" s="954"/>
      <c r="Q72" s="955">
        <v>11585</v>
      </c>
      <c r="R72" s="910"/>
      <c r="S72" s="910"/>
      <c r="T72" s="910"/>
      <c r="U72" s="910"/>
      <c r="V72" s="910">
        <v>9941</v>
      </c>
      <c r="W72" s="910"/>
      <c r="X72" s="910"/>
      <c r="Y72" s="910"/>
      <c r="Z72" s="910"/>
      <c r="AA72" s="910">
        <v>1644</v>
      </c>
      <c r="AB72" s="910"/>
      <c r="AC72" s="910"/>
      <c r="AD72" s="910"/>
      <c r="AE72" s="910"/>
      <c r="AF72" s="910">
        <v>9211</v>
      </c>
      <c r="AG72" s="910"/>
      <c r="AH72" s="910"/>
      <c r="AI72" s="910"/>
      <c r="AJ72" s="910"/>
      <c r="AK72" s="910" t="s">
        <v>612</v>
      </c>
      <c r="AL72" s="910"/>
      <c r="AM72" s="910"/>
      <c r="AN72" s="910"/>
      <c r="AO72" s="910"/>
      <c r="AP72" s="910">
        <v>15645</v>
      </c>
      <c r="AQ72" s="910"/>
      <c r="AR72" s="910"/>
      <c r="AS72" s="910"/>
      <c r="AT72" s="910"/>
      <c r="AU72" s="910" t="s">
        <v>612</v>
      </c>
      <c r="AV72" s="910"/>
      <c r="AW72" s="910"/>
      <c r="AX72" s="910"/>
      <c r="AY72" s="910"/>
      <c r="AZ72" s="907" t="s">
        <v>604</v>
      </c>
      <c r="BA72" s="907"/>
      <c r="BB72" s="907"/>
      <c r="BC72" s="907"/>
      <c r="BD72" s="908"/>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c r="A73" s="261">
        <v>6</v>
      </c>
      <c r="B73" s="952" t="s">
        <v>591</v>
      </c>
      <c r="C73" s="953"/>
      <c r="D73" s="953"/>
      <c r="E73" s="953"/>
      <c r="F73" s="953"/>
      <c r="G73" s="953"/>
      <c r="H73" s="953"/>
      <c r="I73" s="953"/>
      <c r="J73" s="953"/>
      <c r="K73" s="953"/>
      <c r="L73" s="953"/>
      <c r="M73" s="953"/>
      <c r="N73" s="953"/>
      <c r="O73" s="953"/>
      <c r="P73" s="954"/>
      <c r="Q73" s="955">
        <v>2157</v>
      </c>
      <c r="R73" s="910"/>
      <c r="S73" s="910"/>
      <c r="T73" s="910"/>
      <c r="U73" s="910"/>
      <c r="V73" s="910">
        <v>2150</v>
      </c>
      <c r="W73" s="910"/>
      <c r="X73" s="910"/>
      <c r="Y73" s="910"/>
      <c r="Z73" s="910"/>
      <c r="AA73" s="910">
        <v>7</v>
      </c>
      <c r="AB73" s="910"/>
      <c r="AC73" s="910"/>
      <c r="AD73" s="910"/>
      <c r="AE73" s="910"/>
      <c r="AF73" s="910">
        <v>7</v>
      </c>
      <c r="AG73" s="910"/>
      <c r="AH73" s="910"/>
      <c r="AI73" s="910"/>
      <c r="AJ73" s="910"/>
      <c r="AK73" s="910" t="s">
        <v>612</v>
      </c>
      <c r="AL73" s="910"/>
      <c r="AM73" s="910"/>
      <c r="AN73" s="910"/>
      <c r="AO73" s="910"/>
      <c r="AP73" s="910">
        <v>2208</v>
      </c>
      <c r="AQ73" s="910"/>
      <c r="AR73" s="910"/>
      <c r="AS73" s="910"/>
      <c r="AT73" s="910"/>
      <c r="AU73" s="910">
        <v>1263</v>
      </c>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c r="A74" s="261">
        <v>7</v>
      </c>
      <c r="B74" s="952" t="s">
        <v>592</v>
      </c>
      <c r="C74" s="953"/>
      <c r="D74" s="953"/>
      <c r="E74" s="953"/>
      <c r="F74" s="953"/>
      <c r="G74" s="953"/>
      <c r="H74" s="953"/>
      <c r="I74" s="953"/>
      <c r="J74" s="953"/>
      <c r="K74" s="953"/>
      <c r="L74" s="953"/>
      <c r="M74" s="953"/>
      <c r="N74" s="953"/>
      <c r="O74" s="953"/>
      <c r="P74" s="954"/>
      <c r="Q74" s="955">
        <v>41</v>
      </c>
      <c r="R74" s="910"/>
      <c r="S74" s="910"/>
      <c r="T74" s="910"/>
      <c r="U74" s="910"/>
      <c r="V74" s="910">
        <v>38</v>
      </c>
      <c r="W74" s="910"/>
      <c r="X74" s="910"/>
      <c r="Y74" s="910"/>
      <c r="Z74" s="910"/>
      <c r="AA74" s="910">
        <v>2</v>
      </c>
      <c r="AB74" s="910"/>
      <c r="AC74" s="910"/>
      <c r="AD74" s="910"/>
      <c r="AE74" s="910"/>
      <c r="AF74" s="910">
        <v>2</v>
      </c>
      <c r="AG74" s="910"/>
      <c r="AH74" s="910"/>
      <c r="AI74" s="910"/>
      <c r="AJ74" s="910"/>
      <c r="AK74" s="910" t="s">
        <v>612</v>
      </c>
      <c r="AL74" s="910"/>
      <c r="AM74" s="910"/>
      <c r="AN74" s="910"/>
      <c r="AO74" s="910"/>
      <c r="AP74" s="910">
        <v>23</v>
      </c>
      <c r="AQ74" s="910"/>
      <c r="AR74" s="910"/>
      <c r="AS74" s="910"/>
      <c r="AT74" s="910"/>
      <c r="AU74" s="910">
        <v>5</v>
      </c>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c r="A75" s="261">
        <v>8</v>
      </c>
      <c r="B75" s="952" t="s">
        <v>593</v>
      </c>
      <c r="C75" s="953"/>
      <c r="D75" s="953"/>
      <c r="E75" s="953"/>
      <c r="F75" s="953"/>
      <c r="G75" s="953"/>
      <c r="H75" s="953"/>
      <c r="I75" s="953"/>
      <c r="J75" s="953"/>
      <c r="K75" s="953"/>
      <c r="L75" s="953"/>
      <c r="M75" s="953"/>
      <c r="N75" s="953"/>
      <c r="O75" s="953"/>
      <c r="P75" s="954"/>
      <c r="Q75" s="958">
        <v>1</v>
      </c>
      <c r="R75" s="959"/>
      <c r="S75" s="959"/>
      <c r="T75" s="959"/>
      <c r="U75" s="909"/>
      <c r="V75" s="960">
        <v>1</v>
      </c>
      <c r="W75" s="959"/>
      <c r="X75" s="959"/>
      <c r="Y75" s="959"/>
      <c r="Z75" s="909"/>
      <c r="AA75" s="960">
        <v>1</v>
      </c>
      <c r="AB75" s="959"/>
      <c r="AC75" s="959"/>
      <c r="AD75" s="959"/>
      <c r="AE75" s="909"/>
      <c r="AF75" s="960">
        <v>1</v>
      </c>
      <c r="AG75" s="959"/>
      <c r="AH75" s="959"/>
      <c r="AI75" s="959"/>
      <c r="AJ75" s="909"/>
      <c r="AK75" s="910" t="s">
        <v>612</v>
      </c>
      <c r="AL75" s="910"/>
      <c r="AM75" s="910"/>
      <c r="AN75" s="910"/>
      <c r="AO75" s="910"/>
      <c r="AP75" s="910" t="s">
        <v>613</v>
      </c>
      <c r="AQ75" s="910"/>
      <c r="AR75" s="910"/>
      <c r="AS75" s="910"/>
      <c r="AT75" s="910"/>
      <c r="AU75" s="910" t="s">
        <v>612</v>
      </c>
      <c r="AV75" s="910"/>
      <c r="AW75" s="910"/>
      <c r="AX75" s="910"/>
      <c r="AY75" s="910"/>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c r="A76" s="261">
        <v>9</v>
      </c>
      <c r="B76" s="952" t="s">
        <v>594</v>
      </c>
      <c r="C76" s="953"/>
      <c r="D76" s="953"/>
      <c r="E76" s="953"/>
      <c r="F76" s="953"/>
      <c r="G76" s="953"/>
      <c r="H76" s="953"/>
      <c r="I76" s="953"/>
      <c r="J76" s="953"/>
      <c r="K76" s="953"/>
      <c r="L76" s="953"/>
      <c r="M76" s="953"/>
      <c r="N76" s="953"/>
      <c r="O76" s="953"/>
      <c r="P76" s="954"/>
      <c r="Q76" s="958">
        <v>11887</v>
      </c>
      <c r="R76" s="959"/>
      <c r="S76" s="959"/>
      <c r="T76" s="959"/>
      <c r="U76" s="909"/>
      <c r="V76" s="960">
        <v>11522</v>
      </c>
      <c r="W76" s="959"/>
      <c r="X76" s="959"/>
      <c r="Y76" s="959"/>
      <c r="Z76" s="909"/>
      <c r="AA76" s="960">
        <v>366</v>
      </c>
      <c r="AB76" s="959"/>
      <c r="AC76" s="959"/>
      <c r="AD76" s="959"/>
      <c r="AE76" s="909"/>
      <c r="AF76" s="960">
        <v>366</v>
      </c>
      <c r="AG76" s="959"/>
      <c r="AH76" s="959"/>
      <c r="AI76" s="959"/>
      <c r="AJ76" s="909"/>
      <c r="AK76" s="910" t="s">
        <v>612</v>
      </c>
      <c r="AL76" s="910"/>
      <c r="AM76" s="910"/>
      <c r="AN76" s="910"/>
      <c r="AO76" s="910"/>
      <c r="AP76" s="910" t="s">
        <v>613</v>
      </c>
      <c r="AQ76" s="910"/>
      <c r="AR76" s="910"/>
      <c r="AS76" s="910"/>
      <c r="AT76" s="910"/>
      <c r="AU76" s="910" t="s">
        <v>612</v>
      </c>
      <c r="AV76" s="910"/>
      <c r="AW76" s="910"/>
      <c r="AX76" s="910"/>
      <c r="AY76" s="910"/>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c r="A77" s="261">
        <v>10</v>
      </c>
      <c r="B77" s="952" t="s">
        <v>595</v>
      </c>
      <c r="C77" s="953"/>
      <c r="D77" s="953"/>
      <c r="E77" s="953"/>
      <c r="F77" s="953"/>
      <c r="G77" s="953"/>
      <c r="H77" s="953"/>
      <c r="I77" s="953"/>
      <c r="J77" s="953"/>
      <c r="K77" s="953"/>
      <c r="L77" s="953"/>
      <c r="M77" s="953"/>
      <c r="N77" s="953"/>
      <c r="O77" s="953"/>
      <c r="P77" s="954"/>
      <c r="Q77" s="958">
        <v>59</v>
      </c>
      <c r="R77" s="959"/>
      <c r="S77" s="959"/>
      <c r="T77" s="959"/>
      <c r="U77" s="909"/>
      <c r="V77" s="960">
        <v>59</v>
      </c>
      <c r="W77" s="959"/>
      <c r="X77" s="959"/>
      <c r="Y77" s="959"/>
      <c r="Z77" s="909"/>
      <c r="AA77" s="910" t="s">
        <v>612</v>
      </c>
      <c r="AB77" s="910"/>
      <c r="AC77" s="910"/>
      <c r="AD77" s="910"/>
      <c r="AE77" s="910"/>
      <c r="AF77" s="910" t="s">
        <v>613</v>
      </c>
      <c r="AG77" s="910"/>
      <c r="AH77" s="910"/>
      <c r="AI77" s="910"/>
      <c r="AJ77" s="910"/>
      <c r="AK77" s="910" t="s">
        <v>612</v>
      </c>
      <c r="AL77" s="910"/>
      <c r="AM77" s="910"/>
      <c r="AN77" s="910"/>
      <c r="AO77" s="910"/>
      <c r="AP77" s="910" t="s">
        <v>613</v>
      </c>
      <c r="AQ77" s="910"/>
      <c r="AR77" s="910"/>
      <c r="AS77" s="910"/>
      <c r="AT77" s="910"/>
      <c r="AU77" s="910" t="s">
        <v>612</v>
      </c>
      <c r="AV77" s="910"/>
      <c r="AW77" s="910"/>
      <c r="AX77" s="910"/>
      <c r="AY77" s="910"/>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c r="A78" s="261">
        <v>11</v>
      </c>
      <c r="B78" s="952" t="s">
        <v>596</v>
      </c>
      <c r="C78" s="953"/>
      <c r="D78" s="953"/>
      <c r="E78" s="953"/>
      <c r="F78" s="953"/>
      <c r="G78" s="953"/>
      <c r="H78" s="953"/>
      <c r="I78" s="953"/>
      <c r="J78" s="953"/>
      <c r="K78" s="953"/>
      <c r="L78" s="953"/>
      <c r="M78" s="953"/>
      <c r="N78" s="953"/>
      <c r="O78" s="953"/>
      <c r="P78" s="954"/>
      <c r="Q78" s="955">
        <v>291</v>
      </c>
      <c r="R78" s="910"/>
      <c r="S78" s="910"/>
      <c r="T78" s="910"/>
      <c r="U78" s="910"/>
      <c r="V78" s="910">
        <v>277</v>
      </c>
      <c r="W78" s="910"/>
      <c r="X78" s="910"/>
      <c r="Y78" s="910"/>
      <c r="Z78" s="910"/>
      <c r="AA78" s="910">
        <v>13</v>
      </c>
      <c r="AB78" s="910"/>
      <c r="AC78" s="910"/>
      <c r="AD78" s="910"/>
      <c r="AE78" s="910"/>
      <c r="AF78" s="910">
        <v>13</v>
      </c>
      <c r="AG78" s="910"/>
      <c r="AH78" s="910"/>
      <c r="AI78" s="910"/>
      <c r="AJ78" s="910"/>
      <c r="AK78" s="910">
        <v>90</v>
      </c>
      <c r="AL78" s="910"/>
      <c r="AM78" s="910"/>
      <c r="AN78" s="910"/>
      <c r="AO78" s="910"/>
      <c r="AP78" s="910" t="s">
        <v>612</v>
      </c>
      <c r="AQ78" s="910"/>
      <c r="AR78" s="910"/>
      <c r="AS78" s="910"/>
      <c r="AT78" s="910"/>
      <c r="AU78" s="910" t="s">
        <v>613</v>
      </c>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c r="A79" s="261">
        <v>12</v>
      </c>
      <c r="B79" s="952" t="s">
        <v>597</v>
      </c>
      <c r="C79" s="953"/>
      <c r="D79" s="953"/>
      <c r="E79" s="953"/>
      <c r="F79" s="953"/>
      <c r="G79" s="953"/>
      <c r="H79" s="953"/>
      <c r="I79" s="953"/>
      <c r="J79" s="953"/>
      <c r="K79" s="953"/>
      <c r="L79" s="953"/>
      <c r="M79" s="953"/>
      <c r="N79" s="953"/>
      <c r="O79" s="953"/>
      <c r="P79" s="954"/>
      <c r="Q79" s="955">
        <v>66</v>
      </c>
      <c r="R79" s="910"/>
      <c r="S79" s="910"/>
      <c r="T79" s="910"/>
      <c r="U79" s="910"/>
      <c r="V79" s="910">
        <v>66</v>
      </c>
      <c r="W79" s="910"/>
      <c r="X79" s="910"/>
      <c r="Y79" s="910"/>
      <c r="Z79" s="910"/>
      <c r="AA79" s="910" t="s">
        <v>612</v>
      </c>
      <c r="AB79" s="910"/>
      <c r="AC79" s="910"/>
      <c r="AD79" s="910"/>
      <c r="AE79" s="910"/>
      <c r="AF79" s="910" t="s">
        <v>613</v>
      </c>
      <c r="AG79" s="910"/>
      <c r="AH79" s="910"/>
      <c r="AI79" s="910"/>
      <c r="AJ79" s="910"/>
      <c r="AK79" s="910" t="s">
        <v>612</v>
      </c>
      <c r="AL79" s="910"/>
      <c r="AM79" s="910"/>
      <c r="AN79" s="910"/>
      <c r="AO79" s="910"/>
      <c r="AP79" s="910" t="s">
        <v>613</v>
      </c>
      <c r="AQ79" s="910"/>
      <c r="AR79" s="910"/>
      <c r="AS79" s="910"/>
      <c r="AT79" s="910"/>
      <c r="AU79" s="910" t="s">
        <v>613</v>
      </c>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c r="A80" s="261">
        <v>13</v>
      </c>
      <c r="B80" s="952" t="s">
        <v>598</v>
      </c>
      <c r="C80" s="953"/>
      <c r="D80" s="953"/>
      <c r="E80" s="953"/>
      <c r="F80" s="953"/>
      <c r="G80" s="953"/>
      <c r="H80" s="953"/>
      <c r="I80" s="953"/>
      <c r="J80" s="953"/>
      <c r="K80" s="953"/>
      <c r="L80" s="953"/>
      <c r="M80" s="953"/>
      <c r="N80" s="953"/>
      <c r="O80" s="953"/>
      <c r="P80" s="954"/>
      <c r="Q80" s="955">
        <v>199</v>
      </c>
      <c r="R80" s="910"/>
      <c r="S80" s="910"/>
      <c r="T80" s="910"/>
      <c r="U80" s="910"/>
      <c r="V80" s="910">
        <v>176</v>
      </c>
      <c r="W80" s="910"/>
      <c r="X80" s="910"/>
      <c r="Y80" s="910"/>
      <c r="Z80" s="910"/>
      <c r="AA80" s="910">
        <v>22</v>
      </c>
      <c r="AB80" s="910"/>
      <c r="AC80" s="910"/>
      <c r="AD80" s="910"/>
      <c r="AE80" s="910"/>
      <c r="AF80" s="910">
        <v>22</v>
      </c>
      <c r="AG80" s="910"/>
      <c r="AH80" s="910"/>
      <c r="AI80" s="910"/>
      <c r="AJ80" s="910"/>
      <c r="AK80" s="910">
        <v>49</v>
      </c>
      <c r="AL80" s="910"/>
      <c r="AM80" s="910"/>
      <c r="AN80" s="910"/>
      <c r="AO80" s="910"/>
      <c r="AP80" s="910" t="s">
        <v>613</v>
      </c>
      <c r="AQ80" s="910"/>
      <c r="AR80" s="910"/>
      <c r="AS80" s="910"/>
      <c r="AT80" s="910"/>
      <c r="AU80" s="910" t="s">
        <v>612</v>
      </c>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c r="A81" s="261">
        <v>14</v>
      </c>
      <c r="B81" s="952" t="s">
        <v>599</v>
      </c>
      <c r="C81" s="953"/>
      <c r="D81" s="953"/>
      <c r="E81" s="953"/>
      <c r="F81" s="953"/>
      <c r="G81" s="953"/>
      <c r="H81" s="953"/>
      <c r="I81" s="953"/>
      <c r="J81" s="953"/>
      <c r="K81" s="953"/>
      <c r="L81" s="953"/>
      <c r="M81" s="953"/>
      <c r="N81" s="953"/>
      <c r="O81" s="953"/>
      <c r="P81" s="954"/>
      <c r="Q81" s="955">
        <v>28</v>
      </c>
      <c r="R81" s="910"/>
      <c r="S81" s="910"/>
      <c r="T81" s="910"/>
      <c r="U81" s="910"/>
      <c r="V81" s="910">
        <v>28</v>
      </c>
      <c r="W81" s="910"/>
      <c r="X81" s="910"/>
      <c r="Y81" s="910"/>
      <c r="Z81" s="910"/>
      <c r="AA81" s="910" t="s">
        <v>613</v>
      </c>
      <c r="AB81" s="910"/>
      <c r="AC81" s="910"/>
      <c r="AD81" s="910"/>
      <c r="AE81" s="910"/>
      <c r="AF81" s="910" t="s">
        <v>612</v>
      </c>
      <c r="AG81" s="910"/>
      <c r="AH81" s="910"/>
      <c r="AI81" s="910"/>
      <c r="AJ81" s="910"/>
      <c r="AK81" s="910">
        <v>26</v>
      </c>
      <c r="AL81" s="910"/>
      <c r="AM81" s="910"/>
      <c r="AN81" s="910"/>
      <c r="AO81" s="910"/>
      <c r="AP81" s="910" t="s">
        <v>613</v>
      </c>
      <c r="AQ81" s="910"/>
      <c r="AR81" s="910"/>
      <c r="AS81" s="910"/>
      <c r="AT81" s="910"/>
      <c r="AU81" s="910" t="s">
        <v>612</v>
      </c>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c r="A82" s="261">
        <v>15</v>
      </c>
      <c r="B82" s="952" t="s">
        <v>600</v>
      </c>
      <c r="C82" s="953"/>
      <c r="D82" s="953"/>
      <c r="E82" s="953"/>
      <c r="F82" s="953"/>
      <c r="G82" s="953"/>
      <c r="H82" s="953"/>
      <c r="I82" s="953"/>
      <c r="J82" s="953"/>
      <c r="K82" s="953"/>
      <c r="L82" s="953"/>
      <c r="M82" s="953"/>
      <c r="N82" s="953"/>
      <c r="O82" s="953"/>
      <c r="P82" s="954"/>
      <c r="Q82" s="955">
        <v>3688</v>
      </c>
      <c r="R82" s="910"/>
      <c r="S82" s="910"/>
      <c r="T82" s="910"/>
      <c r="U82" s="910"/>
      <c r="V82" s="910">
        <v>3688</v>
      </c>
      <c r="W82" s="910"/>
      <c r="X82" s="910"/>
      <c r="Y82" s="910"/>
      <c r="Z82" s="910"/>
      <c r="AA82" s="910" t="s">
        <v>613</v>
      </c>
      <c r="AB82" s="910"/>
      <c r="AC82" s="910"/>
      <c r="AD82" s="910"/>
      <c r="AE82" s="910"/>
      <c r="AF82" s="910" t="s">
        <v>612</v>
      </c>
      <c r="AG82" s="910"/>
      <c r="AH82" s="910"/>
      <c r="AI82" s="910"/>
      <c r="AJ82" s="910"/>
      <c r="AK82" s="910" t="s">
        <v>613</v>
      </c>
      <c r="AL82" s="910"/>
      <c r="AM82" s="910"/>
      <c r="AN82" s="910"/>
      <c r="AO82" s="910"/>
      <c r="AP82" s="910" t="s">
        <v>613</v>
      </c>
      <c r="AQ82" s="910"/>
      <c r="AR82" s="910"/>
      <c r="AS82" s="910"/>
      <c r="AT82" s="910"/>
      <c r="AU82" s="910" t="s">
        <v>612</v>
      </c>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c r="A83" s="261">
        <v>16</v>
      </c>
      <c r="B83" s="952" t="s">
        <v>601</v>
      </c>
      <c r="C83" s="953"/>
      <c r="D83" s="953"/>
      <c r="E83" s="953"/>
      <c r="F83" s="953"/>
      <c r="G83" s="953"/>
      <c r="H83" s="953"/>
      <c r="I83" s="953"/>
      <c r="J83" s="953"/>
      <c r="K83" s="953"/>
      <c r="L83" s="953"/>
      <c r="M83" s="953"/>
      <c r="N83" s="953"/>
      <c r="O83" s="953"/>
      <c r="P83" s="954"/>
      <c r="Q83" s="955">
        <v>244</v>
      </c>
      <c r="R83" s="910"/>
      <c r="S83" s="910"/>
      <c r="T83" s="910"/>
      <c r="U83" s="910"/>
      <c r="V83" s="910">
        <v>231</v>
      </c>
      <c r="W83" s="910"/>
      <c r="X83" s="910"/>
      <c r="Y83" s="910"/>
      <c r="Z83" s="910"/>
      <c r="AA83" s="910">
        <v>13</v>
      </c>
      <c r="AB83" s="910"/>
      <c r="AC83" s="910"/>
      <c r="AD83" s="910"/>
      <c r="AE83" s="910"/>
      <c r="AF83" s="910">
        <v>13</v>
      </c>
      <c r="AG83" s="910"/>
      <c r="AH83" s="910"/>
      <c r="AI83" s="910"/>
      <c r="AJ83" s="910"/>
      <c r="AK83" s="910">
        <v>36</v>
      </c>
      <c r="AL83" s="910"/>
      <c r="AM83" s="910"/>
      <c r="AN83" s="910"/>
      <c r="AO83" s="910"/>
      <c r="AP83" s="910" t="s">
        <v>613</v>
      </c>
      <c r="AQ83" s="910"/>
      <c r="AR83" s="910"/>
      <c r="AS83" s="910"/>
      <c r="AT83" s="910"/>
      <c r="AU83" s="910" t="s">
        <v>612</v>
      </c>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c r="A84" s="261">
        <v>17</v>
      </c>
      <c r="B84" s="952" t="s">
        <v>602</v>
      </c>
      <c r="C84" s="953"/>
      <c r="D84" s="953"/>
      <c r="E84" s="953"/>
      <c r="F84" s="953"/>
      <c r="G84" s="953"/>
      <c r="H84" s="953"/>
      <c r="I84" s="953"/>
      <c r="J84" s="953"/>
      <c r="K84" s="953"/>
      <c r="L84" s="953"/>
      <c r="M84" s="953"/>
      <c r="N84" s="953"/>
      <c r="O84" s="953"/>
      <c r="P84" s="954"/>
      <c r="Q84" s="955">
        <v>767604</v>
      </c>
      <c r="R84" s="910"/>
      <c r="S84" s="910"/>
      <c r="T84" s="910"/>
      <c r="U84" s="910"/>
      <c r="V84" s="910">
        <v>751444</v>
      </c>
      <c r="W84" s="910"/>
      <c r="X84" s="910"/>
      <c r="Y84" s="910"/>
      <c r="Z84" s="910"/>
      <c r="AA84" s="910">
        <v>16160</v>
      </c>
      <c r="AB84" s="910"/>
      <c r="AC84" s="910"/>
      <c r="AD84" s="910"/>
      <c r="AE84" s="910"/>
      <c r="AF84" s="910">
        <v>16160</v>
      </c>
      <c r="AG84" s="910"/>
      <c r="AH84" s="910"/>
      <c r="AI84" s="910"/>
      <c r="AJ84" s="910"/>
      <c r="AK84" s="910" t="s">
        <v>612</v>
      </c>
      <c r="AL84" s="910"/>
      <c r="AM84" s="910"/>
      <c r="AN84" s="910"/>
      <c r="AO84" s="910"/>
      <c r="AP84" s="910" t="s">
        <v>613</v>
      </c>
      <c r="AQ84" s="910"/>
      <c r="AR84" s="910"/>
      <c r="AS84" s="910"/>
      <c r="AT84" s="910"/>
      <c r="AU84" s="910" t="s">
        <v>612</v>
      </c>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c r="A85" s="261">
        <v>18</v>
      </c>
      <c r="B85" s="952" t="s">
        <v>603</v>
      </c>
      <c r="C85" s="953"/>
      <c r="D85" s="953"/>
      <c r="E85" s="953"/>
      <c r="F85" s="953"/>
      <c r="G85" s="953"/>
      <c r="H85" s="953"/>
      <c r="I85" s="953"/>
      <c r="J85" s="953"/>
      <c r="K85" s="953"/>
      <c r="L85" s="953"/>
      <c r="M85" s="953"/>
      <c r="N85" s="953"/>
      <c r="O85" s="953"/>
      <c r="P85" s="954"/>
      <c r="Q85" s="955">
        <v>102</v>
      </c>
      <c r="R85" s="910"/>
      <c r="S85" s="910"/>
      <c r="T85" s="910"/>
      <c r="U85" s="910"/>
      <c r="V85" s="910">
        <v>101</v>
      </c>
      <c r="W85" s="910"/>
      <c r="X85" s="910"/>
      <c r="Y85" s="910"/>
      <c r="Z85" s="910"/>
      <c r="AA85" s="910">
        <v>1</v>
      </c>
      <c r="AB85" s="910"/>
      <c r="AC85" s="910"/>
      <c r="AD85" s="910"/>
      <c r="AE85" s="910"/>
      <c r="AF85" s="910">
        <v>1</v>
      </c>
      <c r="AG85" s="910"/>
      <c r="AH85" s="910"/>
      <c r="AI85" s="910"/>
      <c r="AJ85" s="910"/>
      <c r="AK85" s="910" t="s">
        <v>612</v>
      </c>
      <c r="AL85" s="910"/>
      <c r="AM85" s="910"/>
      <c r="AN85" s="910"/>
      <c r="AO85" s="910"/>
      <c r="AP85" s="910" t="s">
        <v>613</v>
      </c>
      <c r="AQ85" s="910"/>
      <c r="AR85" s="910"/>
      <c r="AS85" s="910"/>
      <c r="AT85" s="910"/>
      <c r="AU85" s="910" t="s">
        <v>612</v>
      </c>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c r="A88" s="264" t="s">
        <v>389</v>
      </c>
      <c r="B88" s="870" t="s">
        <v>418</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27336</v>
      </c>
      <c r="AG88" s="921"/>
      <c r="AH88" s="921"/>
      <c r="AI88" s="921"/>
      <c r="AJ88" s="921"/>
      <c r="AK88" s="918"/>
      <c r="AL88" s="918"/>
      <c r="AM88" s="918"/>
      <c r="AN88" s="918"/>
      <c r="AO88" s="918"/>
      <c r="AP88" s="921">
        <v>22789</v>
      </c>
      <c r="AQ88" s="921"/>
      <c r="AR88" s="921"/>
      <c r="AS88" s="921"/>
      <c r="AT88" s="921"/>
      <c r="AU88" s="921">
        <v>2714</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419</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20</v>
      </c>
      <c r="CS102" s="929"/>
      <c r="CT102" s="929"/>
      <c r="CU102" s="929"/>
      <c r="CV102" s="972"/>
      <c r="CW102" s="971" t="s">
        <v>584</v>
      </c>
      <c r="CX102" s="929"/>
      <c r="CY102" s="929"/>
      <c r="CZ102" s="929"/>
      <c r="DA102" s="972"/>
      <c r="DB102" s="971" t="s">
        <v>584</v>
      </c>
      <c r="DC102" s="929"/>
      <c r="DD102" s="929"/>
      <c r="DE102" s="929"/>
      <c r="DF102" s="972"/>
      <c r="DG102" s="971">
        <v>489</v>
      </c>
      <c r="DH102" s="929"/>
      <c r="DI102" s="929"/>
      <c r="DJ102" s="929"/>
      <c r="DK102" s="972"/>
      <c r="DL102" s="971" t="s">
        <v>584</v>
      </c>
      <c r="DM102" s="929"/>
      <c r="DN102" s="929"/>
      <c r="DO102" s="929"/>
      <c r="DP102" s="972"/>
      <c r="DQ102" s="971" t="s">
        <v>584</v>
      </c>
      <c r="DR102" s="929"/>
      <c r="DS102" s="929"/>
      <c r="DT102" s="929"/>
      <c r="DU102" s="972"/>
      <c r="DV102" s="995"/>
      <c r="DW102" s="996"/>
      <c r="DX102" s="996"/>
      <c r="DY102" s="996"/>
      <c r="DZ102" s="997"/>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420</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421</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0" t="s">
        <v>424</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425</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c r="A109" s="993" t="s">
        <v>426</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427</v>
      </c>
      <c r="AB109" s="974"/>
      <c r="AC109" s="974"/>
      <c r="AD109" s="974"/>
      <c r="AE109" s="975"/>
      <c r="AF109" s="973" t="s">
        <v>304</v>
      </c>
      <c r="AG109" s="974"/>
      <c r="AH109" s="974"/>
      <c r="AI109" s="974"/>
      <c r="AJ109" s="975"/>
      <c r="AK109" s="973" t="s">
        <v>303</v>
      </c>
      <c r="AL109" s="974"/>
      <c r="AM109" s="974"/>
      <c r="AN109" s="974"/>
      <c r="AO109" s="975"/>
      <c r="AP109" s="973" t="s">
        <v>428</v>
      </c>
      <c r="AQ109" s="974"/>
      <c r="AR109" s="974"/>
      <c r="AS109" s="974"/>
      <c r="AT109" s="976"/>
      <c r="AU109" s="993" t="s">
        <v>426</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427</v>
      </c>
      <c r="BR109" s="974"/>
      <c r="BS109" s="974"/>
      <c r="BT109" s="974"/>
      <c r="BU109" s="975"/>
      <c r="BV109" s="973" t="s">
        <v>304</v>
      </c>
      <c r="BW109" s="974"/>
      <c r="BX109" s="974"/>
      <c r="BY109" s="974"/>
      <c r="BZ109" s="975"/>
      <c r="CA109" s="973" t="s">
        <v>303</v>
      </c>
      <c r="CB109" s="974"/>
      <c r="CC109" s="974"/>
      <c r="CD109" s="974"/>
      <c r="CE109" s="975"/>
      <c r="CF109" s="994" t="s">
        <v>428</v>
      </c>
      <c r="CG109" s="994"/>
      <c r="CH109" s="994"/>
      <c r="CI109" s="994"/>
      <c r="CJ109" s="994"/>
      <c r="CK109" s="973" t="s">
        <v>429</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427</v>
      </c>
      <c r="DH109" s="974"/>
      <c r="DI109" s="974"/>
      <c r="DJ109" s="974"/>
      <c r="DK109" s="975"/>
      <c r="DL109" s="973" t="s">
        <v>304</v>
      </c>
      <c r="DM109" s="974"/>
      <c r="DN109" s="974"/>
      <c r="DO109" s="974"/>
      <c r="DP109" s="975"/>
      <c r="DQ109" s="973" t="s">
        <v>303</v>
      </c>
      <c r="DR109" s="974"/>
      <c r="DS109" s="974"/>
      <c r="DT109" s="974"/>
      <c r="DU109" s="975"/>
      <c r="DV109" s="973" t="s">
        <v>428</v>
      </c>
      <c r="DW109" s="974"/>
      <c r="DX109" s="974"/>
      <c r="DY109" s="974"/>
      <c r="DZ109" s="976"/>
    </row>
    <row r="110" spans="1:131" s="246" customFormat="1" ht="26.25" customHeight="1">
      <c r="A110" s="977" t="s">
        <v>430</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2821565</v>
      </c>
      <c r="AB110" s="981"/>
      <c r="AC110" s="981"/>
      <c r="AD110" s="981"/>
      <c r="AE110" s="982"/>
      <c r="AF110" s="983">
        <v>2822470</v>
      </c>
      <c r="AG110" s="981"/>
      <c r="AH110" s="981"/>
      <c r="AI110" s="981"/>
      <c r="AJ110" s="982"/>
      <c r="AK110" s="983">
        <v>2588412</v>
      </c>
      <c r="AL110" s="981"/>
      <c r="AM110" s="981"/>
      <c r="AN110" s="981"/>
      <c r="AO110" s="982"/>
      <c r="AP110" s="984">
        <v>15.9</v>
      </c>
      <c r="AQ110" s="985"/>
      <c r="AR110" s="985"/>
      <c r="AS110" s="985"/>
      <c r="AT110" s="986"/>
      <c r="AU110" s="987" t="s">
        <v>73</v>
      </c>
      <c r="AV110" s="988"/>
      <c r="AW110" s="988"/>
      <c r="AX110" s="988"/>
      <c r="AY110" s="988"/>
      <c r="AZ110" s="1029" t="s">
        <v>431</v>
      </c>
      <c r="BA110" s="978"/>
      <c r="BB110" s="978"/>
      <c r="BC110" s="978"/>
      <c r="BD110" s="978"/>
      <c r="BE110" s="978"/>
      <c r="BF110" s="978"/>
      <c r="BG110" s="978"/>
      <c r="BH110" s="978"/>
      <c r="BI110" s="978"/>
      <c r="BJ110" s="978"/>
      <c r="BK110" s="978"/>
      <c r="BL110" s="978"/>
      <c r="BM110" s="978"/>
      <c r="BN110" s="978"/>
      <c r="BO110" s="978"/>
      <c r="BP110" s="979"/>
      <c r="BQ110" s="1015">
        <v>27203200</v>
      </c>
      <c r="BR110" s="1016"/>
      <c r="BS110" s="1016"/>
      <c r="BT110" s="1016"/>
      <c r="BU110" s="1016"/>
      <c r="BV110" s="1016">
        <v>26960822</v>
      </c>
      <c r="BW110" s="1016"/>
      <c r="BX110" s="1016"/>
      <c r="BY110" s="1016"/>
      <c r="BZ110" s="1016"/>
      <c r="CA110" s="1016">
        <v>27675943</v>
      </c>
      <c r="CB110" s="1016"/>
      <c r="CC110" s="1016"/>
      <c r="CD110" s="1016"/>
      <c r="CE110" s="1016"/>
      <c r="CF110" s="1030">
        <v>169.6</v>
      </c>
      <c r="CG110" s="1031"/>
      <c r="CH110" s="1031"/>
      <c r="CI110" s="1031"/>
      <c r="CJ110" s="1031"/>
      <c r="CK110" s="1032" t="s">
        <v>432</v>
      </c>
      <c r="CL110" s="1033"/>
      <c r="CM110" s="1012" t="s">
        <v>433</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391</v>
      </c>
      <c r="DH110" s="1016"/>
      <c r="DI110" s="1016"/>
      <c r="DJ110" s="1016"/>
      <c r="DK110" s="1016"/>
      <c r="DL110" s="1016" t="s">
        <v>434</v>
      </c>
      <c r="DM110" s="1016"/>
      <c r="DN110" s="1016"/>
      <c r="DO110" s="1016"/>
      <c r="DP110" s="1016"/>
      <c r="DQ110" s="1016" t="s">
        <v>435</v>
      </c>
      <c r="DR110" s="1016"/>
      <c r="DS110" s="1016"/>
      <c r="DT110" s="1016"/>
      <c r="DU110" s="1016"/>
      <c r="DV110" s="1017" t="s">
        <v>436</v>
      </c>
      <c r="DW110" s="1017"/>
      <c r="DX110" s="1017"/>
      <c r="DY110" s="1017"/>
      <c r="DZ110" s="1018"/>
    </row>
    <row r="111" spans="1:131" s="246" customFormat="1" ht="26.25" customHeight="1">
      <c r="A111" s="1019" t="s">
        <v>437</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391</v>
      </c>
      <c r="AB111" s="1023"/>
      <c r="AC111" s="1023"/>
      <c r="AD111" s="1023"/>
      <c r="AE111" s="1024"/>
      <c r="AF111" s="1025" t="s">
        <v>391</v>
      </c>
      <c r="AG111" s="1023"/>
      <c r="AH111" s="1023"/>
      <c r="AI111" s="1023"/>
      <c r="AJ111" s="1024"/>
      <c r="AK111" s="1025" t="s">
        <v>434</v>
      </c>
      <c r="AL111" s="1023"/>
      <c r="AM111" s="1023"/>
      <c r="AN111" s="1023"/>
      <c r="AO111" s="1024"/>
      <c r="AP111" s="1026" t="s">
        <v>391</v>
      </c>
      <c r="AQ111" s="1027"/>
      <c r="AR111" s="1027"/>
      <c r="AS111" s="1027"/>
      <c r="AT111" s="1028"/>
      <c r="AU111" s="989"/>
      <c r="AV111" s="990"/>
      <c r="AW111" s="990"/>
      <c r="AX111" s="990"/>
      <c r="AY111" s="990"/>
      <c r="AZ111" s="1038" t="s">
        <v>438</v>
      </c>
      <c r="BA111" s="1039"/>
      <c r="BB111" s="1039"/>
      <c r="BC111" s="1039"/>
      <c r="BD111" s="1039"/>
      <c r="BE111" s="1039"/>
      <c r="BF111" s="1039"/>
      <c r="BG111" s="1039"/>
      <c r="BH111" s="1039"/>
      <c r="BI111" s="1039"/>
      <c r="BJ111" s="1039"/>
      <c r="BK111" s="1039"/>
      <c r="BL111" s="1039"/>
      <c r="BM111" s="1039"/>
      <c r="BN111" s="1039"/>
      <c r="BO111" s="1039"/>
      <c r="BP111" s="1040"/>
      <c r="BQ111" s="1008">
        <v>951504</v>
      </c>
      <c r="BR111" s="1009"/>
      <c r="BS111" s="1009"/>
      <c r="BT111" s="1009"/>
      <c r="BU111" s="1009"/>
      <c r="BV111" s="1009">
        <v>913907</v>
      </c>
      <c r="BW111" s="1009"/>
      <c r="BX111" s="1009"/>
      <c r="BY111" s="1009"/>
      <c r="BZ111" s="1009"/>
      <c r="CA111" s="1009">
        <v>819750</v>
      </c>
      <c r="CB111" s="1009"/>
      <c r="CC111" s="1009"/>
      <c r="CD111" s="1009"/>
      <c r="CE111" s="1009"/>
      <c r="CF111" s="1003">
        <v>5</v>
      </c>
      <c r="CG111" s="1004"/>
      <c r="CH111" s="1004"/>
      <c r="CI111" s="1004"/>
      <c r="CJ111" s="1004"/>
      <c r="CK111" s="1034"/>
      <c r="CL111" s="1035"/>
      <c r="CM111" s="1005" t="s">
        <v>439</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391</v>
      </c>
      <c r="DH111" s="1009"/>
      <c r="DI111" s="1009"/>
      <c r="DJ111" s="1009"/>
      <c r="DK111" s="1009"/>
      <c r="DL111" s="1009" t="s">
        <v>391</v>
      </c>
      <c r="DM111" s="1009"/>
      <c r="DN111" s="1009"/>
      <c r="DO111" s="1009"/>
      <c r="DP111" s="1009"/>
      <c r="DQ111" s="1009" t="s">
        <v>391</v>
      </c>
      <c r="DR111" s="1009"/>
      <c r="DS111" s="1009"/>
      <c r="DT111" s="1009"/>
      <c r="DU111" s="1009"/>
      <c r="DV111" s="1010" t="s">
        <v>391</v>
      </c>
      <c r="DW111" s="1010"/>
      <c r="DX111" s="1010"/>
      <c r="DY111" s="1010"/>
      <c r="DZ111" s="1011"/>
    </row>
    <row r="112" spans="1:131" s="246" customFormat="1" ht="26.25" customHeight="1">
      <c r="A112" s="1041" t="s">
        <v>440</v>
      </c>
      <c r="B112" s="1042"/>
      <c r="C112" s="1039" t="s">
        <v>441</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391</v>
      </c>
      <c r="AB112" s="1048"/>
      <c r="AC112" s="1048"/>
      <c r="AD112" s="1048"/>
      <c r="AE112" s="1049"/>
      <c r="AF112" s="1050" t="s">
        <v>391</v>
      </c>
      <c r="AG112" s="1048"/>
      <c r="AH112" s="1048"/>
      <c r="AI112" s="1048"/>
      <c r="AJ112" s="1049"/>
      <c r="AK112" s="1050" t="s">
        <v>442</v>
      </c>
      <c r="AL112" s="1048"/>
      <c r="AM112" s="1048"/>
      <c r="AN112" s="1048"/>
      <c r="AO112" s="1049"/>
      <c r="AP112" s="1051" t="s">
        <v>391</v>
      </c>
      <c r="AQ112" s="1052"/>
      <c r="AR112" s="1052"/>
      <c r="AS112" s="1052"/>
      <c r="AT112" s="1053"/>
      <c r="AU112" s="989"/>
      <c r="AV112" s="990"/>
      <c r="AW112" s="990"/>
      <c r="AX112" s="990"/>
      <c r="AY112" s="990"/>
      <c r="AZ112" s="1038" t="s">
        <v>443</v>
      </c>
      <c r="BA112" s="1039"/>
      <c r="BB112" s="1039"/>
      <c r="BC112" s="1039"/>
      <c r="BD112" s="1039"/>
      <c r="BE112" s="1039"/>
      <c r="BF112" s="1039"/>
      <c r="BG112" s="1039"/>
      <c r="BH112" s="1039"/>
      <c r="BI112" s="1039"/>
      <c r="BJ112" s="1039"/>
      <c r="BK112" s="1039"/>
      <c r="BL112" s="1039"/>
      <c r="BM112" s="1039"/>
      <c r="BN112" s="1039"/>
      <c r="BO112" s="1039"/>
      <c r="BP112" s="1040"/>
      <c r="BQ112" s="1008">
        <v>5920121</v>
      </c>
      <c r="BR112" s="1009"/>
      <c r="BS112" s="1009"/>
      <c r="BT112" s="1009"/>
      <c r="BU112" s="1009"/>
      <c r="BV112" s="1009">
        <v>5771080</v>
      </c>
      <c r="BW112" s="1009"/>
      <c r="BX112" s="1009"/>
      <c r="BY112" s="1009"/>
      <c r="BZ112" s="1009"/>
      <c r="CA112" s="1009">
        <v>5471395</v>
      </c>
      <c r="CB112" s="1009"/>
      <c r="CC112" s="1009"/>
      <c r="CD112" s="1009"/>
      <c r="CE112" s="1009"/>
      <c r="CF112" s="1003">
        <v>33.5</v>
      </c>
      <c r="CG112" s="1004"/>
      <c r="CH112" s="1004"/>
      <c r="CI112" s="1004"/>
      <c r="CJ112" s="1004"/>
      <c r="CK112" s="1034"/>
      <c r="CL112" s="1035"/>
      <c r="CM112" s="1005" t="s">
        <v>444</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391</v>
      </c>
      <c r="DH112" s="1009"/>
      <c r="DI112" s="1009"/>
      <c r="DJ112" s="1009"/>
      <c r="DK112" s="1009"/>
      <c r="DL112" s="1009" t="s">
        <v>436</v>
      </c>
      <c r="DM112" s="1009"/>
      <c r="DN112" s="1009"/>
      <c r="DO112" s="1009"/>
      <c r="DP112" s="1009"/>
      <c r="DQ112" s="1009" t="s">
        <v>391</v>
      </c>
      <c r="DR112" s="1009"/>
      <c r="DS112" s="1009"/>
      <c r="DT112" s="1009"/>
      <c r="DU112" s="1009"/>
      <c r="DV112" s="1010" t="s">
        <v>391</v>
      </c>
      <c r="DW112" s="1010"/>
      <c r="DX112" s="1010"/>
      <c r="DY112" s="1010"/>
      <c r="DZ112" s="1011"/>
    </row>
    <row r="113" spans="1:130" s="246" customFormat="1" ht="26.25" customHeight="1">
      <c r="A113" s="1043"/>
      <c r="B113" s="1044"/>
      <c r="C113" s="1039" t="s">
        <v>445</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692858</v>
      </c>
      <c r="AB113" s="1023"/>
      <c r="AC113" s="1023"/>
      <c r="AD113" s="1023"/>
      <c r="AE113" s="1024"/>
      <c r="AF113" s="1025">
        <v>672847</v>
      </c>
      <c r="AG113" s="1023"/>
      <c r="AH113" s="1023"/>
      <c r="AI113" s="1023"/>
      <c r="AJ113" s="1024"/>
      <c r="AK113" s="1025">
        <v>670054</v>
      </c>
      <c r="AL113" s="1023"/>
      <c r="AM113" s="1023"/>
      <c r="AN113" s="1023"/>
      <c r="AO113" s="1024"/>
      <c r="AP113" s="1026">
        <v>4.0999999999999996</v>
      </c>
      <c r="AQ113" s="1027"/>
      <c r="AR113" s="1027"/>
      <c r="AS113" s="1027"/>
      <c r="AT113" s="1028"/>
      <c r="AU113" s="989"/>
      <c r="AV113" s="990"/>
      <c r="AW113" s="990"/>
      <c r="AX113" s="990"/>
      <c r="AY113" s="990"/>
      <c r="AZ113" s="1038" t="s">
        <v>446</v>
      </c>
      <c r="BA113" s="1039"/>
      <c r="BB113" s="1039"/>
      <c r="BC113" s="1039"/>
      <c r="BD113" s="1039"/>
      <c r="BE113" s="1039"/>
      <c r="BF113" s="1039"/>
      <c r="BG113" s="1039"/>
      <c r="BH113" s="1039"/>
      <c r="BI113" s="1039"/>
      <c r="BJ113" s="1039"/>
      <c r="BK113" s="1039"/>
      <c r="BL113" s="1039"/>
      <c r="BM113" s="1039"/>
      <c r="BN113" s="1039"/>
      <c r="BO113" s="1039"/>
      <c r="BP113" s="1040"/>
      <c r="BQ113" s="1008">
        <v>3664107</v>
      </c>
      <c r="BR113" s="1009"/>
      <c r="BS113" s="1009"/>
      <c r="BT113" s="1009"/>
      <c r="BU113" s="1009"/>
      <c r="BV113" s="1009">
        <v>3140856</v>
      </c>
      <c r="BW113" s="1009"/>
      <c r="BX113" s="1009"/>
      <c r="BY113" s="1009"/>
      <c r="BZ113" s="1009"/>
      <c r="CA113" s="1009">
        <v>2713776</v>
      </c>
      <c r="CB113" s="1009"/>
      <c r="CC113" s="1009"/>
      <c r="CD113" s="1009"/>
      <c r="CE113" s="1009"/>
      <c r="CF113" s="1003">
        <v>16.600000000000001</v>
      </c>
      <c r="CG113" s="1004"/>
      <c r="CH113" s="1004"/>
      <c r="CI113" s="1004"/>
      <c r="CJ113" s="1004"/>
      <c r="CK113" s="1034"/>
      <c r="CL113" s="1035"/>
      <c r="CM113" s="1005" t="s">
        <v>447</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391</v>
      </c>
      <c r="DH113" s="1048"/>
      <c r="DI113" s="1048"/>
      <c r="DJ113" s="1048"/>
      <c r="DK113" s="1049"/>
      <c r="DL113" s="1050" t="s">
        <v>391</v>
      </c>
      <c r="DM113" s="1048"/>
      <c r="DN113" s="1048"/>
      <c r="DO113" s="1048"/>
      <c r="DP113" s="1049"/>
      <c r="DQ113" s="1050" t="s">
        <v>391</v>
      </c>
      <c r="DR113" s="1048"/>
      <c r="DS113" s="1048"/>
      <c r="DT113" s="1048"/>
      <c r="DU113" s="1049"/>
      <c r="DV113" s="1051" t="s">
        <v>391</v>
      </c>
      <c r="DW113" s="1052"/>
      <c r="DX113" s="1052"/>
      <c r="DY113" s="1052"/>
      <c r="DZ113" s="1053"/>
    </row>
    <row r="114" spans="1:130" s="246" customFormat="1" ht="26.25" customHeight="1">
      <c r="A114" s="1043"/>
      <c r="B114" s="1044"/>
      <c r="C114" s="1039" t="s">
        <v>448</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510551</v>
      </c>
      <c r="AB114" s="1048"/>
      <c r="AC114" s="1048"/>
      <c r="AD114" s="1048"/>
      <c r="AE114" s="1049"/>
      <c r="AF114" s="1050">
        <v>592329</v>
      </c>
      <c r="AG114" s="1048"/>
      <c r="AH114" s="1048"/>
      <c r="AI114" s="1048"/>
      <c r="AJ114" s="1049"/>
      <c r="AK114" s="1050">
        <v>599966</v>
      </c>
      <c r="AL114" s="1048"/>
      <c r="AM114" s="1048"/>
      <c r="AN114" s="1048"/>
      <c r="AO114" s="1049"/>
      <c r="AP114" s="1051">
        <v>3.7</v>
      </c>
      <c r="AQ114" s="1052"/>
      <c r="AR114" s="1052"/>
      <c r="AS114" s="1052"/>
      <c r="AT114" s="1053"/>
      <c r="AU114" s="989"/>
      <c r="AV114" s="990"/>
      <c r="AW114" s="990"/>
      <c r="AX114" s="990"/>
      <c r="AY114" s="990"/>
      <c r="AZ114" s="1038" t="s">
        <v>449</v>
      </c>
      <c r="BA114" s="1039"/>
      <c r="BB114" s="1039"/>
      <c r="BC114" s="1039"/>
      <c r="BD114" s="1039"/>
      <c r="BE114" s="1039"/>
      <c r="BF114" s="1039"/>
      <c r="BG114" s="1039"/>
      <c r="BH114" s="1039"/>
      <c r="BI114" s="1039"/>
      <c r="BJ114" s="1039"/>
      <c r="BK114" s="1039"/>
      <c r="BL114" s="1039"/>
      <c r="BM114" s="1039"/>
      <c r="BN114" s="1039"/>
      <c r="BO114" s="1039"/>
      <c r="BP114" s="1040"/>
      <c r="BQ114" s="1008">
        <v>1717569</v>
      </c>
      <c r="BR114" s="1009"/>
      <c r="BS114" s="1009"/>
      <c r="BT114" s="1009"/>
      <c r="BU114" s="1009"/>
      <c r="BV114" s="1009">
        <v>1483857</v>
      </c>
      <c r="BW114" s="1009"/>
      <c r="BX114" s="1009"/>
      <c r="BY114" s="1009"/>
      <c r="BZ114" s="1009"/>
      <c r="CA114" s="1009">
        <v>1189314</v>
      </c>
      <c r="CB114" s="1009"/>
      <c r="CC114" s="1009"/>
      <c r="CD114" s="1009"/>
      <c r="CE114" s="1009"/>
      <c r="CF114" s="1003">
        <v>7.3</v>
      </c>
      <c r="CG114" s="1004"/>
      <c r="CH114" s="1004"/>
      <c r="CI114" s="1004"/>
      <c r="CJ114" s="1004"/>
      <c r="CK114" s="1034"/>
      <c r="CL114" s="1035"/>
      <c r="CM114" s="1005" t="s">
        <v>450</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391</v>
      </c>
      <c r="DH114" s="1048"/>
      <c r="DI114" s="1048"/>
      <c r="DJ114" s="1048"/>
      <c r="DK114" s="1049"/>
      <c r="DL114" s="1050" t="s">
        <v>391</v>
      </c>
      <c r="DM114" s="1048"/>
      <c r="DN114" s="1048"/>
      <c r="DO114" s="1048"/>
      <c r="DP114" s="1049"/>
      <c r="DQ114" s="1050" t="s">
        <v>435</v>
      </c>
      <c r="DR114" s="1048"/>
      <c r="DS114" s="1048"/>
      <c r="DT114" s="1048"/>
      <c r="DU114" s="1049"/>
      <c r="DV114" s="1051" t="s">
        <v>391</v>
      </c>
      <c r="DW114" s="1052"/>
      <c r="DX114" s="1052"/>
      <c r="DY114" s="1052"/>
      <c r="DZ114" s="1053"/>
    </row>
    <row r="115" spans="1:130" s="246" customFormat="1" ht="26.25" customHeight="1">
      <c r="A115" s="1043"/>
      <c r="B115" s="1044"/>
      <c r="C115" s="1039" t="s">
        <v>451</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129</v>
      </c>
      <c r="AB115" s="1023"/>
      <c r="AC115" s="1023"/>
      <c r="AD115" s="1023"/>
      <c r="AE115" s="1024"/>
      <c r="AF115" s="1025">
        <v>99</v>
      </c>
      <c r="AG115" s="1023"/>
      <c r="AH115" s="1023"/>
      <c r="AI115" s="1023"/>
      <c r="AJ115" s="1024"/>
      <c r="AK115" s="1025">
        <v>69</v>
      </c>
      <c r="AL115" s="1023"/>
      <c r="AM115" s="1023"/>
      <c r="AN115" s="1023"/>
      <c r="AO115" s="1024"/>
      <c r="AP115" s="1026">
        <v>0</v>
      </c>
      <c r="AQ115" s="1027"/>
      <c r="AR115" s="1027"/>
      <c r="AS115" s="1027"/>
      <c r="AT115" s="1028"/>
      <c r="AU115" s="989"/>
      <c r="AV115" s="990"/>
      <c r="AW115" s="990"/>
      <c r="AX115" s="990"/>
      <c r="AY115" s="990"/>
      <c r="AZ115" s="1038" t="s">
        <v>452</v>
      </c>
      <c r="BA115" s="1039"/>
      <c r="BB115" s="1039"/>
      <c r="BC115" s="1039"/>
      <c r="BD115" s="1039"/>
      <c r="BE115" s="1039"/>
      <c r="BF115" s="1039"/>
      <c r="BG115" s="1039"/>
      <c r="BH115" s="1039"/>
      <c r="BI115" s="1039"/>
      <c r="BJ115" s="1039"/>
      <c r="BK115" s="1039"/>
      <c r="BL115" s="1039"/>
      <c r="BM115" s="1039"/>
      <c r="BN115" s="1039"/>
      <c r="BO115" s="1039"/>
      <c r="BP115" s="1040"/>
      <c r="BQ115" s="1008" t="s">
        <v>391</v>
      </c>
      <c r="BR115" s="1009"/>
      <c r="BS115" s="1009"/>
      <c r="BT115" s="1009"/>
      <c r="BU115" s="1009"/>
      <c r="BV115" s="1009" t="s">
        <v>436</v>
      </c>
      <c r="BW115" s="1009"/>
      <c r="BX115" s="1009"/>
      <c r="BY115" s="1009"/>
      <c r="BZ115" s="1009"/>
      <c r="CA115" s="1009" t="s">
        <v>391</v>
      </c>
      <c r="CB115" s="1009"/>
      <c r="CC115" s="1009"/>
      <c r="CD115" s="1009"/>
      <c r="CE115" s="1009"/>
      <c r="CF115" s="1003" t="s">
        <v>435</v>
      </c>
      <c r="CG115" s="1004"/>
      <c r="CH115" s="1004"/>
      <c r="CI115" s="1004"/>
      <c r="CJ115" s="1004"/>
      <c r="CK115" s="1034"/>
      <c r="CL115" s="1035"/>
      <c r="CM115" s="1038" t="s">
        <v>453</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v>951399</v>
      </c>
      <c r="DH115" s="1048"/>
      <c r="DI115" s="1048"/>
      <c r="DJ115" s="1048"/>
      <c r="DK115" s="1049"/>
      <c r="DL115" s="1050">
        <v>913866</v>
      </c>
      <c r="DM115" s="1048"/>
      <c r="DN115" s="1048"/>
      <c r="DO115" s="1048"/>
      <c r="DP115" s="1049"/>
      <c r="DQ115" s="1050">
        <v>819741</v>
      </c>
      <c r="DR115" s="1048"/>
      <c r="DS115" s="1048"/>
      <c r="DT115" s="1048"/>
      <c r="DU115" s="1049"/>
      <c r="DV115" s="1051">
        <v>5</v>
      </c>
      <c r="DW115" s="1052"/>
      <c r="DX115" s="1052"/>
      <c r="DY115" s="1052"/>
      <c r="DZ115" s="1053"/>
    </row>
    <row r="116" spans="1:130" s="246" customFormat="1" ht="26.25" customHeight="1">
      <c r="A116" s="1045"/>
      <c r="B116" s="1046"/>
      <c r="C116" s="1054" t="s">
        <v>454</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391</v>
      </c>
      <c r="AB116" s="1048"/>
      <c r="AC116" s="1048"/>
      <c r="AD116" s="1048"/>
      <c r="AE116" s="1049"/>
      <c r="AF116" s="1050" t="s">
        <v>455</v>
      </c>
      <c r="AG116" s="1048"/>
      <c r="AH116" s="1048"/>
      <c r="AI116" s="1048"/>
      <c r="AJ116" s="1049"/>
      <c r="AK116" s="1050">
        <v>58</v>
      </c>
      <c r="AL116" s="1048"/>
      <c r="AM116" s="1048"/>
      <c r="AN116" s="1048"/>
      <c r="AO116" s="1049"/>
      <c r="AP116" s="1051">
        <v>0</v>
      </c>
      <c r="AQ116" s="1052"/>
      <c r="AR116" s="1052"/>
      <c r="AS116" s="1052"/>
      <c r="AT116" s="1053"/>
      <c r="AU116" s="989"/>
      <c r="AV116" s="990"/>
      <c r="AW116" s="990"/>
      <c r="AX116" s="990"/>
      <c r="AY116" s="990"/>
      <c r="AZ116" s="1056" t="s">
        <v>456</v>
      </c>
      <c r="BA116" s="1057"/>
      <c r="BB116" s="1057"/>
      <c r="BC116" s="1057"/>
      <c r="BD116" s="1057"/>
      <c r="BE116" s="1057"/>
      <c r="BF116" s="1057"/>
      <c r="BG116" s="1057"/>
      <c r="BH116" s="1057"/>
      <c r="BI116" s="1057"/>
      <c r="BJ116" s="1057"/>
      <c r="BK116" s="1057"/>
      <c r="BL116" s="1057"/>
      <c r="BM116" s="1057"/>
      <c r="BN116" s="1057"/>
      <c r="BO116" s="1057"/>
      <c r="BP116" s="1058"/>
      <c r="BQ116" s="1008" t="s">
        <v>436</v>
      </c>
      <c r="BR116" s="1009"/>
      <c r="BS116" s="1009"/>
      <c r="BT116" s="1009"/>
      <c r="BU116" s="1009"/>
      <c r="BV116" s="1009" t="s">
        <v>391</v>
      </c>
      <c r="BW116" s="1009"/>
      <c r="BX116" s="1009"/>
      <c r="BY116" s="1009"/>
      <c r="BZ116" s="1009"/>
      <c r="CA116" s="1009" t="s">
        <v>391</v>
      </c>
      <c r="CB116" s="1009"/>
      <c r="CC116" s="1009"/>
      <c r="CD116" s="1009"/>
      <c r="CE116" s="1009"/>
      <c r="CF116" s="1003" t="s">
        <v>391</v>
      </c>
      <c r="CG116" s="1004"/>
      <c r="CH116" s="1004"/>
      <c r="CI116" s="1004"/>
      <c r="CJ116" s="1004"/>
      <c r="CK116" s="1034"/>
      <c r="CL116" s="1035"/>
      <c r="CM116" s="1005" t="s">
        <v>457</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391</v>
      </c>
      <c r="DH116" s="1048"/>
      <c r="DI116" s="1048"/>
      <c r="DJ116" s="1048"/>
      <c r="DK116" s="1049"/>
      <c r="DL116" s="1050" t="s">
        <v>391</v>
      </c>
      <c r="DM116" s="1048"/>
      <c r="DN116" s="1048"/>
      <c r="DO116" s="1048"/>
      <c r="DP116" s="1049"/>
      <c r="DQ116" s="1050" t="s">
        <v>391</v>
      </c>
      <c r="DR116" s="1048"/>
      <c r="DS116" s="1048"/>
      <c r="DT116" s="1048"/>
      <c r="DU116" s="1049"/>
      <c r="DV116" s="1051" t="s">
        <v>391</v>
      </c>
      <c r="DW116" s="1052"/>
      <c r="DX116" s="1052"/>
      <c r="DY116" s="1052"/>
      <c r="DZ116" s="1053"/>
    </row>
    <row r="117" spans="1:130" s="246" customFormat="1" ht="26.25" customHeight="1">
      <c r="A117" s="993" t="s">
        <v>188</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458</v>
      </c>
      <c r="Z117" s="975"/>
      <c r="AA117" s="1065">
        <v>4025103</v>
      </c>
      <c r="AB117" s="1066"/>
      <c r="AC117" s="1066"/>
      <c r="AD117" s="1066"/>
      <c r="AE117" s="1067"/>
      <c r="AF117" s="1068">
        <v>4087745</v>
      </c>
      <c r="AG117" s="1066"/>
      <c r="AH117" s="1066"/>
      <c r="AI117" s="1066"/>
      <c r="AJ117" s="1067"/>
      <c r="AK117" s="1068">
        <v>3858559</v>
      </c>
      <c r="AL117" s="1066"/>
      <c r="AM117" s="1066"/>
      <c r="AN117" s="1066"/>
      <c r="AO117" s="1067"/>
      <c r="AP117" s="1069"/>
      <c r="AQ117" s="1070"/>
      <c r="AR117" s="1070"/>
      <c r="AS117" s="1070"/>
      <c r="AT117" s="1071"/>
      <c r="AU117" s="989"/>
      <c r="AV117" s="990"/>
      <c r="AW117" s="990"/>
      <c r="AX117" s="990"/>
      <c r="AY117" s="990"/>
      <c r="AZ117" s="1056" t="s">
        <v>459</v>
      </c>
      <c r="BA117" s="1057"/>
      <c r="BB117" s="1057"/>
      <c r="BC117" s="1057"/>
      <c r="BD117" s="1057"/>
      <c r="BE117" s="1057"/>
      <c r="BF117" s="1057"/>
      <c r="BG117" s="1057"/>
      <c r="BH117" s="1057"/>
      <c r="BI117" s="1057"/>
      <c r="BJ117" s="1057"/>
      <c r="BK117" s="1057"/>
      <c r="BL117" s="1057"/>
      <c r="BM117" s="1057"/>
      <c r="BN117" s="1057"/>
      <c r="BO117" s="1057"/>
      <c r="BP117" s="1058"/>
      <c r="BQ117" s="1008" t="s">
        <v>455</v>
      </c>
      <c r="BR117" s="1009"/>
      <c r="BS117" s="1009"/>
      <c r="BT117" s="1009"/>
      <c r="BU117" s="1009"/>
      <c r="BV117" s="1009" t="s">
        <v>391</v>
      </c>
      <c r="BW117" s="1009"/>
      <c r="BX117" s="1009"/>
      <c r="BY117" s="1009"/>
      <c r="BZ117" s="1009"/>
      <c r="CA117" s="1009" t="s">
        <v>391</v>
      </c>
      <c r="CB117" s="1009"/>
      <c r="CC117" s="1009"/>
      <c r="CD117" s="1009"/>
      <c r="CE117" s="1009"/>
      <c r="CF117" s="1003" t="s">
        <v>391</v>
      </c>
      <c r="CG117" s="1004"/>
      <c r="CH117" s="1004"/>
      <c r="CI117" s="1004"/>
      <c r="CJ117" s="1004"/>
      <c r="CK117" s="1034"/>
      <c r="CL117" s="1035"/>
      <c r="CM117" s="1005" t="s">
        <v>460</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391</v>
      </c>
      <c r="DH117" s="1048"/>
      <c r="DI117" s="1048"/>
      <c r="DJ117" s="1048"/>
      <c r="DK117" s="1049"/>
      <c r="DL117" s="1050" t="s">
        <v>391</v>
      </c>
      <c r="DM117" s="1048"/>
      <c r="DN117" s="1048"/>
      <c r="DO117" s="1048"/>
      <c r="DP117" s="1049"/>
      <c r="DQ117" s="1050" t="s">
        <v>435</v>
      </c>
      <c r="DR117" s="1048"/>
      <c r="DS117" s="1048"/>
      <c r="DT117" s="1048"/>
      <c r="DU117" s="1049"/>
      <c r="DV117" s="1051" t="s">
        <v>391</v>
      </c>
      <c r="DW117" s="1052"/>
      <c r="DX117" s="1052"/>
      <c r="DY117" s="1052"/>
      <c r="DZ117" s="1053"/>
    </row>
    <row r="118" spans="1:130" s="246" customFormat="1" ht="26.25" customHeight="1">
      <c r="A118" s="993" t="s">
        <v>429</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427</v>
      </c>
      <c r="AB118" s="974"/>
      <c r="AC118" s="974"/>
      <c r="AD118" s="974"/>
      <c r="AE118" s="975"/>
      <c r="AF118" s="973" t="s">
        <v>304</v>
      </c>
      <c r="AG118" s="974"/>
      <c r="AH118" s="974"/>
      <c r="AI118" s="974"/>
      <c r="AJ118" s="975"/>
      <c r="AK118" s="973" t="s">
        <v>303</v>
      </c>
      <c r="AL118" s="974"/>
      <c r="AM118" s="974"/>
      <c r="AN118" s="974"/>
      <c r="AO118" s="975"/>
      <c r="AP118" s="1060" t="s">
        <v>428</v>
      </c>
      <c r="AQ118" s="1061"/>
      <c r="AR118" s="1061"/>
      <c r="AS118" s="1061"/>
      <c r="AT118" s="1062"/>
      <c r="AU118" s="989"/>
      <c r="AV118" s="990"/>
      <c r="AW118" s="990"/>
      <c r="AX118" s="990"/>
      <c r="AY118" s="990"/>
      <c r="AZ118" s="1063" t="s">
        <v>461</v>
      </c>
      <c r="BA118" s="1054"/>
      <c r="BB118" s="1054"/>
      <c r="BC118" s="1054"/>
      <c r="BD118" s="1054"/>
      <c r="BE118" s="1054"/>
      <c r="BF118" s="1054"/>
      <c r="BG118" s="1054"/>
      <c r="BH118" s="1054"/>
      <c r="BI118" s="1054"/>
      <c r="BJ118" s="1054"/>
      <c r="BK118" s="1054"/>
      <c r="BL118" s="1054"/>
      <c r="BM118" s="1054"/>
      <c r="BN118" s="1054"/>
      <c r="BO118" s="1054"/>
      <c r="BP118" s="1055"/>
      <c r="BQ118" s="1086" t="s">
        <v>391</v>
      </c>
      <c r="BR118" s="1087"/>
      <c r="BS118" s="1087"/>
      <c r="BT118" s="1087"/>
      <c r="BU118" s="1087"/>
      <c r="BV118" s="1087" t="s">
        <v>435</v>
      </c>
      <c r="BW118" s="1087"/>
      <c r="BX118" s="1087"/>
      <c r="BY118" s="1087"/>
      <c r="BZ118" s="1087"/>
      <c r="CA118" s="1087" t="s">
        <v>391</v>
      </c>
      <c r="CB118" s="1087"/>
      <c r="CC118" s="1087"/>
      <c r="CD118" s="1087"/>
      <c r="CE118" s="1087"/>
      <c r="CF118" s="1003" t="s">
        <v>391</v>
      </c>
      <c r="CG118" s="1004"/>
      <c r="CH118" s="1004"/>
      <c r="CI118" s="1004"/>
      <c r="CJ118" s="1004"/>
      <c r="CK118" s="1034"/>
      <c r="CL118" s="1035"/>
      <c r="CM118" s="1005" t="s">
        <v>462</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463</v>
      </c>
      <c r="DH118" s="1048"/>
      <c r="DI118" s="1048"/>
      <c r="DJ118" s="1048"/>
      <c r="DK118" s="1049"/>
      <c r="DL118" s="1050" t="s">
        <v>455</v>
      </c>
      <c r="DM118" s="1048"/>
      <c r="DN118" s="1048"/>
      <c r="DO118" s="1048"/>
      <c r="DP118" s="1049"/>
      <c r="DQ118" s="1050" t="s">
        <v>391</v>
      </c>
      <c r="DR118" s="1048"/>
      <c r="DS118" s="1048"/>
      <c r="DT118" s="1048"/>
      <c r="DU118" s="1049"/>
      <c r="DV118" s="1051" t="s">
        <v>391</v>
      </c>
      <c r="DW118" s="1052"/>
      <c r="DX118" s="1052"/>
      <c r="DY118" s="1052"/>
      <c r="DZ118" s="1053"/>
    </row>
    <row r="119" spans="1:130" s="246" customFormat="1" ht="26.25" customHeight="1">
      <c r="A119" s="1147" t="s">
        <v>432</v>
      </c>
      <c r="B119" s="1033"/>
      <c r="C119" s="1012" t="s">
        <v>433</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391</v>
      </c>
      <c r="AB119" s="981"/>
      <c r="AC119" s="981"/>
      <c r="AD119" s="981"/>
      <c r="AE119" s="982"/>
      <c r="AF119" s="983" t="s">
        <v>391</v>
      </c>
      <c r="AG119" s="981"/>
      <c r="AH119" s="981"/>
      <c r="AI119" s="981"/>
      <c r="AJ119" s="982"/>
      <c r="AK119" s="983" t="s">
        <v>391</v>
      </c>
      <c r="AL119" s="981"/>
      <c r="AM119" s="981"/>
      <c r="AN119" s="981"/>
      <c r="AO119" s="982"/>
      <c r="AP119" s="984" t="s">
        <v>391</v>
      </c>
      <c r="AQ119" s="985"/>
      <c r="AR119" s="985"/>
      <c r="AS119" s="985"/>
      <c r="AT119" s="986"/>
      <c r="AU119" s="991"/>
      <c r="AV119" s="992"/>
      <c r="AW119" s="992"/>
      <c r="AX119" s="992"/>
      <c r="AY119" s="992"/>
      <c r="AZ119" s="277" t="s">
        <v>188</v>
      </c>
      <c r="BA119" s="277"/>
      <c r="BB119" s="277"/>
      <c r="BC119" s="277"/>
      <c r="BD119" s="277"/>
      <c r="BE119" s="277"/>
      <c r="BF119" s="277"/>
      <c r="BG119" s="277"/>
      <c r="BH119" s="277"/>
      <c r="BI119" s="277"/>
      <c r="BJ119" s="277"/>
      <c r="BK119" s="277"/>
      <c r="BL119" s="277"/>
      <c r="BM119" s="277"/>
      <c r="BN119" s="277"/>
      <c r="BO119" s="1064" t="s">
        <v>464</v>
      </c>
      <c r="BP119" s="1095"/>
      <c r="BQ119" s="1086">
        <v>39456501</v>
      </c>
      <c r="BR119" s="1087"/>
      <c r="BS119" s="1087"/>
      <c r="BT119" s="1087"/>
      <c r="BU119" s="1087"/>
      <c r="BV119" s="1087">
        <v>38270522</v>
      </c>
      <c r="BW119" s="1087"/>
      <c r="BX119" s="1087"/>
      <c r="BY119" s="1087"/>
      <c r="BZ119" s="1087"/>
      <c r="CA119" s="1087">
        <v>37870178</v>
      </c>
      <c r="CB119" s="1087"/>
      <c r="CC119" s="1087"/>
      <c r="CD119" s="1087"/>
      <c r="CE119" s="1087"/>
      <c r="CF119" s="1088"/>
      <c r="CG119" s="1089"/>
      <c r="CH119" s="1089"/>
      <c r="CI119" s="1089"/>
      <c r="CJ119" s="1090"/>
      <c r="CK119" s="1036"/>
      <c r="CL119" s="1037"/>
      <c r="CM119" s="1091" t="s">
        <v>465</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v>105</v>
      </c>
      <c r="DH119" s="1073"/>
      <c r="DI119" s="1073"/>
      <c r="DJ119" s="1073"/>
      <c r="DK119" s="1074"/>
      <c r="DL119" s="1072">
        <v>41</v>
      </c>
      <c r="DM119" s="1073"/>
      <c r="DN119" s="1073"/>
      <c r="DO119" s="1073"/>
      <c r="DP119" s="1074"/>
      <c r="DQ119" s="1072">
        <v>9</v>
      </c>
      <c r="DR119" s="1073"/>
      <c r="DS119" s="1073"/>
      <c r="DT119" s="1073"/>
      <c r="DU119" s="1074"/>
      <c r="DV119" s="1075">
        <v>0</v>
      </c>
      <c r="DW119" s="1076"/>
      <c r="DX119" s="1076"/>
      <c r="DY119" s="1076"/>
      <c r="DZ119" s="1077"/>
    </row>
    <row r="120" spans="1:130" s="246" customFormat="1" ht="26.25" customHeight="1">
      <c r="A120" s="1148"/>
      <c r="B120" s="1035"/>
      <c r="C120" s="1005" t="s">
        <v>439</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391</v>
      </c>
      <c r="AB120" s="1048"/>
      <c r="AC120" s="1048"/>
      <c r="AD120" s="1048"/>
      <c r="AE120" s="1049"/>
      <c r="AF120" s="1050" t="s">
        <v>391</v>
      </c>
      <c r="AG120" s="1048"/>
      <c r="AH120" s="1048"/>
      <c r="AI120" s="1048"/>
      <c r="AJ120" s="1049"/>
      <c r="AK120" s="1050" t="s">
        <v>391</v>
      </c>
      <c r="AL120" s="1048"/>
      <c r="AM120" s="1048"/>
      <c r="AN120" s="1048"/>
      <c r="AO120" s="1049"/>
      <c r="AP120" s="1051" t="s">
        <v>391</v>
      </c>
      <c r="AQ120" s="1052"/>
      <c r="AR120" s="1052"/>
      <c r="AS120" s="1052"/>
      <c r="AT120" s="1053"/>
      <c r="AU120" s="1078" t="s">
        <v>466</v>
      </c>
      <c r="AV120" s="1079"/>
      <c r="AW120" s="1079"/>
      <c r="AX120" s="1079"/>
      <c r="AY120" s="1080"/>
      <c r="AZ120" s="1029" t="s">
        <v>467</v>
      </c>
      <c r="BA120" s="978"/>
      <c r="BB120" s="978"/>
      <c r="BC120" s="978"/>
      <c r="BD120" s="978"/>
      <c r="BE120" s="978"/>
      <c r="BF120" s="978"/>
      <c r="BG120" s="978"/>
      <c r="BH120" s="978"/>
      <c r="BI120" s="978"/>
      <c r="BJ120" s="978"/>
      <c r="BK120" s="978"/>
      <c r="BL120" s="978"/>
      <c r="BM120" s="978"/>
      <c r="BN120" s="978"/>
      <c r="BO120" s="978"/>
      <c r="BP120" s="979"/>
      <c r="BQ120" s="1015">
        <v>10110864</v>
      </c>
      <c r="BR120" s="1016"/>
      <c r="BS120" s="1016"/>
      <c r="BT120" s="1016"/>
      <c r="BU120" s="1016"/>
      <c r="BV120" s="1016">
        <v>11948190</v>
      </c>
      <c r="BW120" s="1016"/>
      <c r="BX120" s="1016"/>
      <c r="BY120" s="1016"/>
      <c r="BZ120" s="1016"/>
      <c r="CA120" s="1016">
        <v>9814674</v>
      </c>
      <c r="CB120" s="1016"/>
      <c r="CC120" s="1016"/>
      <c r="CD120" s="1016"/>
      <c r="CE120" s="1016"/>
      <c r="CF120" s="1030">
        <v>60.1</v>
      </c>
      <c r="CG120" s="1031"/>
      <c r="CH120" s="1031"/>
      <c r="CI120" s="1031"/>
      <c r="CJ120" s="1031"/>
      <c r="CK120" s="1096" t="s">
        <v>468</v>
      </c>
      <c r="CL120" s="1097"/>
      <c r="CM120" s="1097"/>
      <c r="CN120" s="1097"/>
      <c r="CO120" s="1098"/>
      <c r="CP120" s="1104" t="s">
        <v>469</v>
      </c>
      <c r="CQ120" s="1105"/>
      <c r="CR120" s="1105"/>
      <c r="CS120" s="1105"/>
      <c r="CT120" s="1105"/>
      <c r="CU120" s="1105"/>
      <c r="CV120" s="1105"/>
      <c r="CW120" s="1105"/>
      <c r="CX120" s="1105"/>
      <c r="CY120" s="1105"/>
      <c r="CZ120" s="1105"/>
      <c r="DA120" s="1105"/>
      <c r="DB120" s="1105"/>
      <c r="DC120" s="1105"/>
      <c r="DD120" s="1105"/>
      <c r="DE120" s="1105"/>
      <c r="DF120" s="1106"/>
      <c r="DG120" s="1015">
        <v>4779478</v>
      </c>
      <c r="DH120" s="1016"/>
      <c r="DI120" s="1016"/>
      <c r="DJ120" s="1016"/>
      <c r="DK120" s="1016"/>
      <c r="DL120" s="1016">
        <v>4435610</v>
      </c>
      <c r="DM120" s="1016"/>
      <c r="DN120" s="1016"/>
      <c r="DO120" s="1016"/>
      <c r="DP120" s="1016"/>
      <c r="DQ120" s="1016">
        <v>4265691</v>
      </c>
      <c r="DR120" s="1016"/>
      <c r="DS120" s="1016"/>
      <c r="DT120" s="1016"/>
      <c r="DU120" s="1016"/>
      <c r="DV120" s="1017">
        <v>26.1</v>
      </c>
      <c r="DW120" s="1017"/>
      <c r="DX120" s="1017"/>
      <c r="DY120" s="1017"/>
      <c r="DZ120" s="1018"/>
    </row>
    <row r="121" spans="1:130" s="246" customFormat="1" ht="26.25" customHeight="1">
      <c r="A121" s="1148"/>
      <c r="B121" s="1035"/>
      <c r="C121" s="1056" t="s">
        <v>470</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391</v>
      </c>
      <c r="AB121" s="1048"/>
      <c r="AC121" s="1048"/>
      <c r="AD121" s="1048"/>
      <c r="AE121" s="1049"/>
      <c r="AF121" s="1050" t="s">
        <v>391</v>
      </c>
      <c r="AG121" s="1048"/>
      <c r="AH121" s="1048"/>
      <c r="AI121" s="1048"/>
      <c r="AJ121" s="1049"/>
      <c r="AK121" s="1050" t="s">
        <v>391</v>
      </c>
      <c r="AL121" s="1048"/>
      <c r="AM121" s="1048"/>
      <c r="AN121" s="1048"/>
      <c r="AO121" s="1049"/>
      <c r="AP121" s="1051" t="s">
        <v>391</v>
      </c>
      <c r="AQ121" s="1052"/>
      <c r="AR121" s="1052"/>
      <c r="AS121" s="1052"/>
      <c r="AT121" s="1053"/>
      <c r="AU121" s="1081"/>
      <c r="AV121" s="1082"/>
      <c r="AW121" s="1082"/>
      <c r="AX121" s="1082"/>
      <c r="AY121" s="1083"/>
      <c r="AZ121" s="1038" t="s">
        <v>471</v>
      </c>
      <c r="BA121" s="1039"/>
      <c r="BB121" s="1039"/>
      <c r="BC121" s="1039"/>
      <c r="BD121" s="1039"/>
      <c r="BE121" s="1039"/>
      <c r="BF121" s="1039"/>
      <c r="BG121" s="1039"/>
      <c r="BH121" s="1039"/>
      <c r="BI121" s="1039"/>
      <c r="BJ121" s="1039"/>
      <c r="BK121" s="1039"/>
      <c r="BL121" s="1039"/>
      <c r="BM121" s="1039"/>
      <c r="BN121" s="1039"/>
      <c r="BO121" s="1039"/>
      <c r="BP121" s="1040"/>
      <c r="BQ121" s="1008">
        <v>3124620</v>
      </c>
      <c r="BR121" s="1009"/>
      <c r="BS121" s="1009"/>
      <c r="BT121" s="1009"/>
      <c r="BU121" s="1009"/>
      <c r="BV121" s="1009">
        <v>2683263</v>
      </c>
      <c r="BW121" s="1009"/>
      <c r="BX121" s="1009"/>
      <c r="BY121" s="1009"/>
      <c r="BZ121" s="1009"/>
      <c r="CA121" s="1009">
        <v>2552139</v>
      </c>
      <c r="CB121" s="1009"/>
      <c r="CC121" s="1009"/>
      <c r="CD121" s="1009"/>
      <c r="CE121" s="1009"/>
      <c r="CF121" s="1003">
        <v>15.6</v>
      </c>
      <c r="CG121" s="1004"/>
      <c r="CH121" s="1004"/>
      <c r="CI121" s="1004"/>
      <c r="CJ121" s="1004"/>
      <c r="CK121" s="1099"/>
      <c r="CL121" s="1100"/>
      <c r="CM121" s="1100"/>
      <c r="CN121" s="1100"/>
      <c r="CO121" s="1101"/>
      <c r="CP121" s="1109" t="s">
        <v>408</v>
      </c>
      <c r="CQ121" s="1110"/>
      <c r="CR121" s="1110"/>
      <c r="CS121" s="1110"/>
      <c r="CT121" s="1110"/>
      <c r="CU121" s="1110"/>
      <c r="CV121" s="1110"/>
      <c r="CW121" s="1110"/>
      <c r="CX121" s="1110"/>
      <c r="CY121" s="1110"/>
      <c r="CZ121" s="1110"/>
      <c r="DA121" s="1110"/>
      <c r="DB121" s="1110"/>
      <c r="DC121" s="1110"/>
      <c r="DD121" s="1110"/>
      <c r="DE121" s="1110"/>
      <c r="DF121" s="1111"/>
      <c r="DG121" s="1008">
        <v>1140643</v>
      </c>
      <c r="DH121" s="1009"/>
      <c r="DI121" s="1009"/>
      <c r="DJ121" s="1009"/>
      <c r="DK121" s="1009"/>
      <c r="DL121" s="1009">
        <v>1335470</v>
      </c>
      <c r="DM121" s="1009"/>
      <c r="DN121" s="1009"/>
      <c r="DO121" s="1009"/>
      <c r="DP121" s="1009"/>
      <c r="DQ121" s="1009">
        <v>1205704</v>
      </c>
      <c r="DR121" s="1009"/>
      <c r="DS121" s="1009"/>
      <c r="DT121" s="1009"/>
      <c r="DU121" s="1009"/>
      <c r="DV121" s="1010">
        <v>7.4</v>
      </c>
      <c r="DW121" s="1010"/>
      <c r="DX121" s="1010"/>
      <c r="DY121" s="1010"/>
      <c r="DZ121" s="1011"/>
    </row>
    <row r="122" spans="1:130" s="246" customFormat="1" ht="26.25" customHeight="1">
      <c r="A122" s="1148"/>
      <c r="B122" s="1035"/>
      <c r="C122" s="1005" t="s">
        <v>450</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391</v>
      </c>
      <c r="AB122" s="1048"/>
      <c r="AC122" s="1048"/>
      <c r="AD122" s="1048"/>
      <c r="AE122" s="1049"/>
      <c r="AF122" s="1050" t="s">
        <v>455</v>
      </c>
      <c r="AG122" s="1048"/>
      <c r="AH122" s="1048"/>
      <c r="AI122" s="1048"/>
      <c r="AJ122" s="1049"/>
      <c r="AK122" s="1050" t="s">
        <v>391</v>
      </c>
      <c r="AL122" s="1048"/>
      <c r="AM122" s="1048"/>
      <c r="AN122" s="1048"/>
      <c r="AO122" s="1049"/>
      <c r="AP122" s="1051" t="s">
        <v>391</v>
      </c>
      <c r="AQ122" s="1052"/>
      <c r="AR122" s="1052"/>
      <c r="AS122" s="1052"/>
      <c r="AT122" s="1053"/>
      <c r="AU122" s="1081"/>
      <c r="AV122" s="1082"/>
      <c r="AW122" s="1082"/>
      <c r="AX122" s="1082"/>
      <c r="AY122" s="1083"/>
      <c r="AZ122" s="1063" t="s">
        <v>472</v>
      </c>
      <c r="BA122" s="1054"/>
      <c r="BB122" s="1054"/>
      <c r="BC122" s="1054"/>
      <c r="BD122" s="1054"/>
      <c r="BE122" s="1054"/>
      <c r="BF122" s="1054"/>
      <c r="BG122" s="1054"/>
      <c r="BH122" s="1054"/>
      <c r="BI122" s="1054"/>
      <c r="BJ122" s="1054"/>
      <c r="BK122" s="1054"/>
      <c r="BL122" s="1054"/>
      <c r="BM122" s="1054"/>
      <c r="BN122" s="1054"/>
      <c r="BO122" s="1054"/>
      <c r="BP122" s="1055"/>
      <c r="BQ122" s="1086">
        <v>28616569</v>
      </c>
      <c r="BR122" s="1087"/>
      <c r="BS122" s="1087"/>
      <c r="BT122" s="1087"/>
      <c r="BU122" s="1087"/>
      <c r="BV122" s="1087">
        <v>27704003</v>
      </c>
      <c r="BW122" s="1087"/>
      <c r="BX122" s="1087"/>
      <c r="BY122" s="1087"/>
      <c r="BZ122" s="1087"/>
      <c r="CA122" s="1087">
        <v>26738809</v>
      </c>
      <c r="CB122" s="1087"/>
      <c r="CC122" s="1087"/>
      <c r="CD122" s="1087"/>
      <c r="CE122" s="1087"/>
      <c r="CF122" s="1107">
        <v>163.80000000000001</v>
      </c>
      <c r="CG122" s="1108"/>
      <c r="CH122" s="1108"/>
      <c r="CI122" s="1108"/>
      <c r="CJ122" s="1108"/>
      <c r="CK122" s="1099"/>
      <c r="CL122" s="1100"/>
      <c r="CM122" s="1100"/>
      <c r="CN122" s="1100"/>
      <c r="CO122" s="1101"/>
      <c r="CP122" s="1109" t="s">
        <v>473</v>
      </c>
      <c r="CQ122" s="1110"/>
      <c r="CR122" s="1110"/>
      <c r="CS122" s="1110"/>
      <c r="CT122" s="1110"/>
      <c r="CU122" s="1110"/>
      <c r="CV122" s="1110"/>
      <c r="CW122" s="1110"/>
      <c r="CX122" s="1110"/>
      <c r="CY122" s="1110"/>
      <c r="CZ122" s="1110"/>
      <c r="DA122" s="1110"/>
      <c r="DB122" s="1110"/>
      <c r="DC122" s="1110"/>
      <c r="DD122" s="1110"/>
      <c r="DE122" s="1110"/>
      <c r="DF122" s="1111"/>
      <c r="DG122" s="1008" t="s">
        <v>435</v>
      </c>
      <c r="DH122" s="1009"/>
      <c r="DI122" s="1009"/>
      <c r="DJ122" s="1009"/>
      <c r="DK122" s="1009"/>
      <c r="DL122" s="1009" t="s">
        <v>455</v>
      </c>
      <c r="DM122" s="1009"/>
      <c r="DN122" s="1009"/>
      <c r="DO122" s="1009"/>
      <c r="DP122" s="1009"/>
      <c r="DQ122" s="1009" t="s">
        <v>435</v>
      </c>
      <c r="DR122" s="1009"/>
      <c r="DS122" s="1009"/>
      <c r="DT122" s="1009"/>
      <c r="DU122" s="1009"/>
      <c r="DV122" s="1010" t="s">
        <v>391</v>
      </c>
      <c r="DW122" s="1010"/>
      <c r="DX122" s="1010"/>
      <c r="DY122" s="1010"/>
      <c r="DZ122" s="1011"/>
    </row>
    <row r="123" spans="1:130" s="246" customFormat="1" ht="26.25" customHeight="1">
      <c r="A123" s="1148"/>
      <c r="B123" s="1035"/>
      <c r="C123" s="1005" t="s">
        <v>457</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391</v>
      </c>
      <c r="AB123" s="1048"/>
      <c r="AC123" s="1048"/>
      <c r="AD123" s="1048"/>
      <c r="AE123" s="1049"/>
      <c r="AF123" s="1050" t="s">
        <v>391</v>
      </c>
      <c r="AG123" s="1048"/>
      <c r="AH123" s="1048"/>
      <c r="AI123" s="1048"/>
      <c r="AJ123" s="1049"/>
      <c r="AK123" s="1050" t="s">
        <v>391</v>
      </c>
      <c r="AL123" s="1048"/>
      <c r="AM123" s="1048"/>
      <c r="AN123" s="1048"/>
      <c r="AO123" s="1049"/>
      <c r="AP123" s="1051" t="s">
        <v>391</v>
      </c>
      <c r="AQ123" s="1052"/>
      <c r="AR123" s="1052"/>
      <c r="AS123" s="1052"/>
      <c r="AT123" s="1053"/>
      <c r="AU123" s="1084"/>
      <c r="AV123" s="1085"/>
      <c r="AW123" s="1085"/>
      <c r="AX123" s="1085"/>
      <c r="AY123" s="1085"/>
      <c r="AZ123" s="277" t="s">
        <v>188</v>
      </c>
      <c r="BA123" s="277"/>
      <c r="BB123" s="277"/>
      <c r="BC123" s="277"/>
      <c r="BD123" s="277"/>
      <c r="BE123" s="277"/>
      <c r="BF123" s="277"/>
      <c r="BG123" s="277"/>
      <c r="BH123" s="277"/>
      <c r="BI123" s="277"/>
      <c r="BJ123" s="277"/>
      <c r="BK123" s="277"/>
      <c r="BL123" s="277"/>
      <c r="BM123" s="277"/>
      <c r="BN123" s="277"/>
      <c r="BO123" s="1064" t="s">
        <v>474</v>
      </c>
      <c r="BP123" s="1095"/>
      <c r="BQ123" s="1154">
        <v>41852053</v>
      </c>
      <c r="BR123" s="1155"/>
      <c r="BS123" s="1155"/>
      <c r="BT123" s="1155"/>
      <c r="BU123" s="1155"/>
      <c r="BV123" s="1155">
        <v>42335456</v>
      </c>
      <c r="BW123" s="1155"/>
      <c r="BX123" s="1155"/>
      <c r="BY123" s="1155"/>
      <c r="BZ123" s="1155"/>
      <c r="CA123" s="1155">
        <v>39105622</v>
      </c>
      <c r="CB123" s="1155"/>
      <c r="CC123" s="1155"/>
      <c r="CD123" s="1155"/>
      <c r="CE123" s="1155"/>
      <c r="CF123" s="1088"/>
      <c r="CG123" s="1089"/>
      <c r="CH123" s="1089"/>
      <c r="CI123" s="1089"/>
      <c r="CJ123" s="1090"/>
      <c r="CK123" s="1099"/>
      <c r="CL123" s="1100"/>
      <c r="CM123" s="1100"/>
      <c r="CN123" s="1100"/>
      <c r="CO123" s="1101"/>
      <c r="CP123" s="1109"/>
      <c r="CQ123" s="1110"/>
      <c r="CR123" s="1110"/>
      <c r="CS123" s="1110"/>
      <c r="CT123" s="1110"/>
      <c r="CU123" s="1110"/>
      <c r="CV123" s="1110"/>
      <c r="CW123" s="1110"/>
      <c r="CX123" s="1110"/>
      <c r="CY123" s="1110"/>
      <c r="CZ123" s="1110"/>
      <c r="DA123" s="1110"/>
      <c r="DB123" s="1110"/>
      <c r="DC123" s="1110"/>
      <c r="DD123" s="1110"/>
      <c r="DE123" s="1110"/>
      <c r="DF123" s="1111"/>
      <c r="DG123" s="1047"/>
      <c r="DH123" s="1048"/>
      <c r="DI123" s="1048"/>
      <c r="DJ123" s="1048"/>
      <c r="DK123" s="1049"/>
      <c r="DL123" s="1050"/>
      <c r="DM123" s="1048"/>
      <c r="DN123" s="1048"/>
      <c r="DO123" s="1048"/>
      <c r="DP123" s="1049"/>
      <c r="DQ123" s="1050"/>
      <c r="DR123" s="1048"/>
      <c r="DS123" s="1048"/>
      <c r="DT123" s="1048"/>
      <c r="DU123" s="1049"/>
      <c r="DV123" s="1051"/>
      <c r="DW123" s="1052"/>
      <c r="DX123" s="1052"/>
      <c r="DY123" s="1052"/>
      <c r="DZ123" s="1053"/>
    </row>
    <row r="124" spans="1:130" s="246" customFormat="1" ht="26.25" customHeight="1" thickBot="1">
      <c r="A124" s="1148"/>
      <c r="B124" s="1035"/>
      <c r="C124" s="1005" t="s">
        <v>460</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463</v>
      </c>
      <c r="AB124" s="1048"/>
      <c r="AC124" s="1048"/>
      <c r="AD124" s="1048"/>
      <c r="AE124" s="1049"/>
      <c r="AF124" s="1050" t="s">
        <v>391</v>
      </c>
      <c r="AG124" s="1048"/>
      <c r="AH124" s="1048"/>
      <c r="AI124" s="1048"/>
      <c r="AJ124" s="1049"/>
      <c r="AK124" s="1050" t="s">
        <v>463</v>
      </c>
      <c r="AL124" s="1048"/>
      <c r="AM124" s="1048"/>
      <c r="AN124" s="1048"/>
      <c r="AO124" s="1049"/>
      <c r="AP124" s="1051" t="s">
        <v>391</v>
      </c>
      <c r="AQ124" s="1052"/>
      <c r="AR124" s="1052"/>
      <c r="AS124" s="1052"/>
      <c r="AT124" s="1053"/>
      <c r="AU124" s="1150" t="s">
        <v>475</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391</v>
      </c>
      <c r="BR124" s="1117"/>
      <c r="BS124" s="1117"/>
      <c r="BT124" s="1117"/>
      <c r="BU124" s="1117"/>
      <c r="BV124" s="1117" t="s">
        <v>391</v>
      </c>
      <c r="BW124" s="1117"/>
      <c r="BX124" s="1117"/>
      <c r="BY124" s="1117"/>
      <c r="BZ124" s="1117"/>
      <c r="CA124" s="1117" t="s">
        <v>463</v>
      </c>
      <c r="CB124" s="1117"/>
      <c r="CC124" s="1117"/>
      <c r="CD124" s="1117"/>
      <c r="CE124" s="1117"/>
      <c r="CF124" s="1118"/>
      <c r="CG124" s="1119"/>
      <c r="CH124" s="1119"/>
      <c r="CI124" s="1119"/>
      <c r="CJ124" s="1120"/>
      <c r="CK124" s="1102"/>
      <c r="CL124" s="1102"/>
      <c r="CM124" s="1102"/>
      <c r="CN124" s="1102"/>
      <c r="CO124" s="1103"/>
      <c r="CP124" s="1109" t="s">
        <v>476</v>
      </c>
      <c r="CQ124" s="1110"/>
      <c r="CR124" s="1110"/>
      <c r="CS124" s="1110"/>
      <c r="CT124" s="1110"/>
      <c r="CU124" s="1110"/>
      <c r="CV124" s="1110"/>
      <c r="CW124" s="1110"/>
      <c r="CX124" s="1110"/>
      <c r="CY124" s="1110"/>
      <c r="CZ124" s="1110"/>
      <c r="DA124" s="1110"/>
      <c r="DB124" s="1110"/>
      <c r="DC124" s="1110"/>
      <c r="DD124" s="1110"/>
      <c r="DE124" s="1110"/>
      <c r="DF124" s="1111"/>
      <c r="DG124" s="1094" t="s">
        <v>435</v>
      </c>
      <c r="DH124" s="1073"/>
      <c r="DI124" s="1073"/>
      <c r="DJ124" s="1073"/>
      <c r="DK124" s="1074"/>
      <c r="DL124" s="1072" t="s">
        <v>391</v>
      </c>
      <c r="DM124" s="1073"/>
      <c r="DN124" s="1073"/>
      <c r="DO124" s="1073"/>
      <c r="DP124" s="1074"/>
      <c r="DQ124" s="1072" t="s">
        <v>435</v>
      </c>
      <c r="DR124" s="1073"/>
      <c r="DS124" s="1073"/>
      <c r="DT124" s="1073"/>
      <c r="DU124" s="1074"/>
      <c r="DV124" s="1075" t="s">
        <v>477</v>
      </c>
      <c r="DW124" s="1076"/>
      <c r="DX124" s="1076"/>
      <c r="DY124" s="1076"/>
      <c r="DZ124" s="1077"/>
    </row>
    <row r="125" spans="1:130" s="246" customFormat="1" ht="26.25" customHeight="1">
      <c r="A125" s="1148"/>
      <c r="B125" s="1035"/>
      <c r="C125" s="1005" t="s">
        <v>462</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391</v>
      </c>
      <c r="AB125" s="1048"/>
      <c r="AC125" s="1048"/>
      <c r="AD125" s="1048"/>
      <c r="AE125" s="1049"/>
      <c r="AF125" s="1050" t="s">
        <v>477</v>
      </c>
      <c r="AG125" s="1048"/>
      <c r="AH125" s="1048"/>
      <c r="AI125" s="1048"/>
      <c r="AJ125" s="1049"/>
      <c r="AK125" s="1050" t="s">
        <v>477</v>
      </c>
      <c r="AL125" s="1048"/>
      <c r="AM125" s="1048"/>
      <c r="AN125" s="1048"/>
      <c r="AO125" s="1049"/>
      <c r="AP125" s="1051" t="s">
        <v>477</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478</v>
      </c>
      <c r="CL125" s="1097"/>
      <c r="CM125" s="1097"/>
      <c r="CN125" s="1097"/>
      <c r="CO125" s="1098"/>
      <c r="CP125" s="1029" t="s">
        <v>479</v>
      </c>
      <c r="CQ125" s="978"/>
      <c r="CR125" s="978"/>
      <c r="CS125" s="978"/>
      <c r="CT125" s="978"/>
      <c r="CU125" s="978"/>
      <c r="CV125" s="978"/>
      <c r="CW125" s="978"/>
      <c r="CX125" s="978"/>
      <c r="CY125" s="978"/>
      <c r="CZ125" s="978"/>
      <c r="DA125" s="978"/>
      <c r="DB125" s="978"/>
      <c r="DC125" s="978"/>
      <c r="DD125" s="978"/>
      <c r="DE125" s="978"/>
      <c r="DF125" s="979"/>
      <c r="DG125" s="1015" t="s">
        <v>477</v>
      </c>
      <c r="DH125" s="1016"/>
      <c r="DI125" s="1016"/>
      <c r="DJ125" s="1016"/>
      <c r="DK125" s="1016"/>
      <c r="DL125" s="1016" t="s">
        <v>477</v>
      </c>
      <c r="DM125" s="1016"/>
      <c r="DN125" s="1016"/>
      <c r="DO125" s="1016"/>
      <c r="DP125" s="1016"/>
      <c r="DQ125" s="1016" t="s">
        <v>391</v>
      </c>
      <c r="DR125" s="1016"/>
      <c r="DS125" s="1016"/>
      <c r="DT125" s="1016"/>
      <c r="DU125" s="1016"/>
      <c r="DV125" s="1017" t="s">
        <v>391</v>
      </c>
      <c r="DW125" s="1017"/>
      <c r="DX125" s="1017"/>
      <c r="DY125" s="1017"/>
      <c r="DZ125" s="1018"/>
    </row>
    <row r="126" spans="1:130" s="246" customFormat="1" ht="26.25" customHeight="1" thickBot="1">
      <c r="A126" s="1148"/>
      <c r="B126" s="1035"/>
      <c r="C126" s="1005" t="s">
        <v>465</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477</v>
      </c>
      <c r="AB126" s="1048"/>
      <c r="AC126" s="1048"/>
      <c r="AD126" s="1048"/>
      <c r="AE126" s="1049"/>
      <c r="AF126" s="1050" t="s">
        <v>391</v>
      </c>
      <c r="AG126" s="1048"/>
      <c r="AH126" s="1048"/>
      <c r="AI126" s="1048"/>
      <c r="AJ126" s="1049"/>
      <c r="AK126" s="1050" t="s">
        <v>477</v>
      </c>
      <c r="AL126" s="1048"/>
      <c r="AM126" s="1048"/>
      <c r="AN126" s="1048"/>
      <c r="AO126" s="1049"/>
      <c r="AP126" s="1051" t="s">
        <v>435</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480</v>
      </c>
      <c r="CQ126" s="1039"/>
      <c r="CR126" s="1039"/>
      <c r="CS126" s="1039"/>
      <c r="CT126" s="1039"/>
      <c r="CU126" s="1039"/>
      <c r="CV126" s="1039"/>
      <c r="CW126" s="1039"/>
      <c r="CX126" s="1039"/>
      <c r="CY126" s="1039"/>
      <c r="CZ126" s="1039"/>
      <c r="DA126" s="1039"/>
      <c r="DB126" s="1039"/>
      <c r="DC126" s="1039"/>
      <c r="DD126" s="1039"/>
      <c r="DE126" s="1039"/>
      <c r="DF126" s="1040"/>
      <c r="DG126" s="1008" t="s">
        <v>435</v>
      </c>
      <c r="DH126" s="1009"/>
      <c r="DI126" s="1009"/>
      <c r="DJ126" s="1009"/>
      <c r="DK126" s="1009"/>
      <c r="DL126" s="1009" t="s">
        <v>477</v>
      </c>
      <c r="DM126" s="1009"/>
      <c r="DN126" s="1009"/>
      <c r="DO126" s="1009"/>
      <c r="DP126" s="1009"/>
      <c r="DQ126" s="1009" t="s">
        <v>391</v>
      </c>
      <c r="DR126" s="1009"/>
      <c r="DS126" s="1009"/>
      <c r="DT126" s="1009"/>
      <c r="DU126" s="1009"/>
      <c r="DV126" s="1010" t="s">
        <v>477</v>
      </c>
      <c r="DW126" s="1010"/>
      <c r="DX126" s="1010"/>
      <c r="DY126" s="1010"/>
      <c r="DZ126" s="1011"/>
    </row>
    <row r="127" spans="1:130" s="246" customFormat="1" ht="26.25" customHeight="1">
      <c r="A127" s="1149"/>
      <c r="B127" s="1037"/>
      <c r="C127" s="1091" t="s">
        <v>481</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v>129</v>
      </c>
      <c r="AB127" s="1048"/>
      <c r="AC127" s="1048"/>
      <c r="AD127" s="1048"/>
      <c r="AE127" s="1049"/>
      <c r="AF127" s="1050">
        <v>99</v>
      </c>
      <c r="AG127" s="1048"/>
      <c r="AH127" s="1048"/>
      <c r="AI127" s="1048"/>
      <c r="AJ127" s="1049"/>
      <c r="AK127" s="1050">
        <v>69</v>
      </c>
      <c r="AL127" s="1048"/>
      <c r="AM127" s="1048"/>
      <c r="AN127" s="1048"/>
      <c r="AO127" s="1049"/>
      <c r="AP127" s="1051">
        <v>0</v>
      </c>
      <c r="AQ127" s="1052"/>
      <c r="AR127" s="1052"/>
      <c r="AS127" s="1052"/>
      <c r="AT127" s="1053"/>
      <c r="AU127" s="282"/>
      <c r="AV127" s="282"/>
      <c r="AW127" s="282"/>
      <c r="AX127" s="1121" t="s">
        <v>482</v>
      </c>
      <c r="AY127" s="1122"/>
      <c r="AZ127" s="1122"/>
      <c r="BA127" s="1122"/>
      <c r="BB127" s="1122"/>
      <c r="BC127" s="1122"/>
      <c r="BD127" s="1122"/>
      <c r="BE127" s="1123"/>
      <c r="BF127" s="1124" t="s">
        <v>483</v>
      </c>
      <c r="BG127" s="1122"/>
      <c r="BH127" s="1122"/>
      <c r="BI127" s="1122"/>
      <c r="BJ127" s="1122"/>
      <c r="BK127" s="1122"/>
      <c r="BL127" s="1123"/>
      <c r="BM127" s="1124" t="s">
        <v>484</v>
      </c>
      <c r="BN127" s="1122"/>
      <c r="BO127" s="1122"/>
      <c r="BP127" s="1122"/>
      <c r="BQ127" s="1122"/>
      <c r="BR127" s="1122"/>
      <c r="BS127" s="1123"/>
      <c r="BT127" s="1124" t="s">
        <v>485</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486</v>
      </c>
      <c r="CQ127" s="1039"/>
      <c r="CR127" s="1039"/>
      <c r="CS127" s="1039"/>
      <c r="CT127" s="1039"/>
      <c r="CU127" s="1039"/>
      <c r="CV127" s="1039"/>
      <c r="CW127" s="1039"/>
      <c r="CX127" s="1039"/>
      <c r="CY127" s="1039"/>
      <c r="CZ127" s="1039"/>
      <c r="DA127" s="1039"/>
      <c r="DB127" s="1039"/>
      <c r="DC127" s="1039"/>
      <c r="DD127" s="1039"/>
      <c r="DE127" s="1039"/>
      <c r="DF127" s="1040"/>
      <c r="DG127" s="1008" t="s">
        <v>435</v>
      </c>
      <c r="DH127" s="1009"/>
      <c r="DI127" s="1009"/>
      <c r="DJ127" s="1009"/>
      <c r="DK127" s="1009"/>
      <c r="DL127" s="1009" t="s">
        <v>391</v>
      </c>
      <c r="DM127" s="1009"/>
      <c r="DN127" s="1009"/>
      <c r="DO127" s="1009"/>
      <c r="DP127" s="1009"/>
      <c r="DQ127" s="1009" t="s">
        <v>435</v>
      </c>
      <c r="DR127" s="1009"/>
      <c r="DS127" s="1009"/>
      <c r="DT127" s="1009"/>
      <c r="DU127" s="1009"/>
      <c r="DV127" s="1010" t="s">
        <v>477</v>
      </c>
      <c r="DW127" s="1010"/>
      <c r="DX127" s="1010"/>
      <c r="DY127" s="1010"/>
      <c r="DZ127" s="1011"/>
    </row>
    <row r="128" spans="1:130" s="246" customFormat="1" ht="26.25" customHeight="1" thickBot="1">
      <c r="A128" s="1132" t="s">
        <v>487</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488</v>
      </c>
      <c r="X128" s="1134"/>
      <c r="Y128" s="1134"/>
      <c r="Z128" s="1135"/>
      <c r="AA128" s="1136">
        <v>490428</v>
      </c>
      <c r="AB128" s="1137"/>
      <c r="AC128" s="1137"/>
      <c r="AD128" s="1137"/>
      <c r="AE128" s="1138"/>
      <c r="AF128" s="1139">
        <v>543047</v>
      </c>
      <c r="AG128" s="1137"/>
      <c r="AH128" s="1137"/>
      <c r="AI128" s="1137"/>
      <c r="AJ128" s="1138"/>
      <c r="AK128" s="1139">
        <v>579874</v>
      </c>
      <c r="AL128" s="1137"/>
      <c r="AM128" s="1137"/>
      <c r="AN128" s="1137"/>
      <c r="AO128" s="1138"/>
      <c r="AP128" s="1140"/>
      <c r="AQ128" s="1141"/>
      <c r="AR128" s="1141"/>
      <c r="AS128" s="1141"/>
      <c r="AT128" s="1142"/>
      <c r="AU128" s="282"/>
      <c r="AV128" s="282"/>
      <c r="AW128" s="282"/>
      <c r="AX128" s="977" t="s">
        <v>489</v>
      </c>
      <c r="AY128" s="978"/>
      <c r="AZ128" s="978"/>
      <c r="BA128" s="978"/>
      <c r="BB128" s="978"/>
      <c r="BC128" s="978"/>
      <c r="BD128" s="978"/>
      <c r="BE128" s="979"/>
      <c r="BF128" s="1143" t="s">
        <v>391</v>
      </c>
      <c r="BG128" s="1144"/>
      <c r="BH128" s="1144"/>
      <c r="BI128" s="1144"/>
      <c r="BJ128" s="1144"/>
      <c r="BK128" s="1144"/>
      <c r="BL128" s="1145"/>
      <c r="BM128" s="1143">
        <v>12.55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490</v>
      </c>
      <c r="CQ128" s="1126"/>
      <c r="CR128" s="1126"/>
      <c r="CS128" s="1126"/>
      <c r="CT128" s="1126"/>
      <c r="CU128" s="1126"/>
      <c r="CV128" s="1126"/>
      <c r="CW128" s="1126"/>
      <c r="CX128" s="1126"/>
      <c r="CY128" s="1126"/>
      <c r="CZ128" s="1126"/>
      <c r="DA128" s="1126"/>
      <c r="DB128" s="1126"/>
      <c r="DC128" s="1126"/>
      <c r="DD128" s="1126"/>
      <c r="DE128" s="1126"/>
      <c r="DF128" s="1127"/>
      <c r="DG128" s="1128" t="s">
        <v>391</v>
      </c>
      <c r="DH128" s="1129"/>
      <c r="DI128" s="1129"/>
      <c r="DJ128" s="1129"/>
      <c r="DK128" s="1129"/>
      <c r="DL128" s="1129" t="s">
        <v>391</v>
      </c>
      <c r="DM128" s="1129"/>
      <c r="DN128" s="1129"/>
      <c r="DO128" s="1129"/>
      <c r="DP128" s="1129"/>
      <c r="DQ128" s="1129" t="s">
        <v>391</v>
      </c>
      <c r="DR128" s="1129"/>
      <c r="DS128" s="1129"/>
      <c r="DT128" s="1129"/>
      <c r="DU128" s="1129"/>
      <c r="DV128" s="1130" t="s">
        <v>391</v>
      </c>
      <c r="DW128" s="1130"/>
      <c r="DX128" s="1130"/>
      <c r="DY128" s="1130"/>
      <c r="DZ128" s="1131"/>
    </row>
    <row r="129" spans="1:131" s="246" customFormat="1" ht="26.25" customHeight="1">
      <c r="A129" s="1019" t="s">
        <v>108</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491</v>
      </c>
      <c r="X129" s="1163"/>
      <c r="Y129" s="1163"/>
      <c r="Z129" s="1164"/>
      <c r="AA129" s="1047">
        <v>18731546</v>
      </c>
      <c r="AB129" s="1048"/>
      <c r="AC129" s="1048"/>
      <c r="AD129" s="1048"/>
      <c r="AE129" s="1049"/>
      <c r="AF129" s="1050">
        <v>18742379</v>
      </c>
      <c r="AG129" s="1048"/>
      <c r="AH129" s="1048"/>
      <c r="AI129" s="1048"/>
      <c r="AJ129" s="1049"/>
      <c r="AK129" s="1050">
        <v>18923766</v>
      </c>
      <c r="AL129" s="1048"/>
      <c r="AM129" s="1048"/>
      <c r="AN129" s="1048"/>
      <c r="AO129" s="1049"/>
      <c r="AP129" s="1165"/>
      <c r="AQ129" s="1166"/>
      <c r="AR129" s="1166"/>
      <c r="AS129" s="1166"/>
      <c r="AT129" s="1167"/>
      <c r="AU129" s="284"/>
      <c r="AV129" s="284"/>
      <c r="AW129" s="284"/>
      <c r="AX129" s="1156" t="s">
        <v>492</v>
      </c>
      <c r="AY129" s="1039"/>
      <c r="AZ129" s="1039"/>
      <c r="BA129" s="1039"/>
      <c r="BB129" s="1039"/>
      <c r="BC129" s="1039"/>
      <c r="BD129" s="1039"/>
      <c r="BE129" s="1040"/>
      <c r="BF129" s="1157" t="s">
        <v>137</v>
      </c>
      <c r="BG129" s="1158"/>
      <c r="BH129" s="1158"/>
      <c r="BI129" s="1158"/>
      <c r="BJ129" s="1158"/>
      <c r="BK129" s="1158"/>
      <c r="BL129" s="1159"/>
      <c r="BM129" s="1157">
        <v>17.55</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19" t="s">
        <v>493</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494</v>
      </c>
      <c r="X130" s="1163"/>
      <c r="Y130" s="1163"/>
      <c r="Z130" s="1164"/>
      <c r="AA130" s="1047">
        <v>2719817</v>
      </c>
      <c r="AB130" s="1048"/>
      <c r="AC130" s="1048"/>
      <c r="AD130" s="1048"/>
      <c r="AE130" s="1049"/>
      <c r="AF130" s="1050">
        <v>2680979</v>
      </c>
      <c r="AG130" s="1048"/>
      <c r="AH130" s="1048"/>
      <c r="AI130" s="1048"/>
      <c r="AJ130" s="1049"/>
      <c r="AK130" s="1050">
        <v>2603947</v>
      </c>
      <c r="AL130" s="1048"/>
      <c r="AM130" s="1048"/>
      <c r="AN130" s="1048"/>
      <c r="AO130" s="1049"/>
      <c r="AP130" s="1165"/>
      <c r="AQ130" s="1166"/>
      <c r="AR130" s="1166"/>
      <c r="AS130" s="1166"/>
      <c r="AT130" s="1167"/>
      <c r="AU130" s="284"/>
      <c r="AV130" s="284"/>
      <c r="AW130" s="284"/>
      <c r="AX130" s="1156" t="s">
        <v>495</v>
      </c>
      <c r="AY130" s="1039"/>
      <c r="AZ130" s="1039"/>
      <c r="BA130" s="1039"/>
      <c r="BB130" s="1039"/>
      <c r="BC130" s="1039"/>
      <c r="BD130" s="1039"/>
      <c r="BE130" s="1040"/>
      <c r="BF130" s="1193">
        <v>4.8</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496</v>
      </c>
      <c r="X131" s="1201"/>
      <c r="Y131" s="1201"/>
      <c r="Z131" s="1202"/>
      <c r="AA131" s="1094">
        <v>16011729</v>
      </c>
      <c r="AB131" s="1073"/>
      <c r="AC131" s="1073"/>
      <c r="AD131" s="1073"/>
      <c r="AE131" s="1074"/>
      <c r="AF131" s="1072">
        <v>16061400</v>
      </c>
      <c r="AG131" s="1073"/>
      <c r="AH131" s="1073"/>
      <c r="AI131" s="1073"/>
      <c r="AJ131" s="1074"/>
      <c r="AK131" s="1072">
        <v>16319819</v>
      </c>
      <c r="AL131" s="1073"/>
      <c r="AM131" s="1073"/>
      <c r="AN131" s="1073"/>
      <c r="AO131" s="1074"/>
      <c r="AP131" s="1203"/>
      <c r="AQ131" s="1204"/>
      <c r="AR131" s="1204"/>
      <c r="AS131" s="1204"/>
      <c r="AT131" s="1205"/>
      <c r="AU131" s="284"/>
      <c r="AV131" s="284"/>
      <c r="AW131" s="284"/>
      <c r="AX131" s="1175" t="s">
        <v>497</v>
      </c>
      <c r="AY131" s="1126"/>
      <c r="AZ131" s="1126"/>
      <c r="BA131" s="1126"/>
      <c r="BB131" s="1126"/>
      <c r="BC131" s="1126"/>
      <c r="BD131" s="1126"/>
      <c r="BE131" s="1127"/>
      <c r="BF131" s="1176" t="s">
        <v>391</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2" t="s">
        <v>498</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499</v>
      </c>
      <c r="W132" s="1186"/>
      <c r="X132" s="1186"/>
      <c r="Y132" s="1186"/>
      <c r="Z132" s="1187"/>
      <c r="AA132" s="1188">
        <v>5.0891318480000001</v>
      </c>
      <c r="AB132" s="1189"/>
      <c r="AC132" s="1189"/>
      <c r="AD132" s="1189"/>
      <c r="AE132" s="1190"/>
      <c r="AF132" s="1191">
        <v>5.3776071820000002</v>
      </c>
      <c r="AG132" s="1189"/>
      <c r="AH132" s="1189"/>
      <c r="AI132" s="1189"/>
      <c r="AJ132" s="1190"/>
      <c r="AK132" s="1191">
        <v>4.1344698739999997</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500</v>
      </c>
      <c r="W133" s="1169"/>
      <c r="X133" s="1169"/>
      <c r="Y133" s="1169"/>
      <c r="Z133" s="1170"/>
      <c r="AA133" s="1171">
        <v>6.2</v>
      </c>
      <c r="AB133" s="1172"/>
      <c r="AC133" s="1172"/>
      <c r="AD133" s="1172"/>
      <c r="AE133" s="1173"/>
      <c r="AF133" s="1171">
        <v>5.5</v>
      </c>
      <c r="AG133" s="1172"/>
      <c r="AH133" s="1172"/>
      <c r="AI133" s="1172"/>
      <c r="AJ133" s="1173"/>
      <c r="AK133" s="1171">
        <v>4.8</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ELNlp1SqJafxs4mFSCXtLfZG13wl2p0HSj1HlgA/FPB3lsl64801VZpejyfMbIzL3NkSsJ3T0GhkkktLs8Sy6A==" saltValue="5dWsV9Zq5vtquOkCCo8O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LUCx7KbrJHsr77BW0VPukJVHY+J1e32ZmlhozagQf2/uIwp3fxD03rh9ALRSRYfp/AWGSoPDDkTD6vzKCBTPcA==" saltValue="PPEFnLNUeDrqq6J7emYki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t5FL2LrZQb4pORABs64tuWHANqzr1uQUOAT8rmhqQWu9QjJen6/4OF2YnEA5r4VhmjHOxMUSacS3DL11C3GPQ==" saltValue="ztuF6qc71CtP1Qp7RgIbH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509</v>
      </c>
      <c r="AL9" s="1212"/>
      <c r="AM9" s="1212"/>
      <c r="AN9" s="1213"/>
      <c r="AO9" s="312">
        <v>4056945</v>
      </c>
      <c r="AP9" s="312">
        <v>39064</v>
      </c>
      <c r="AQ9" s="313">
        <v>56739</v>
      </c>
      <c r="AR9" s="314">
        <v>-31.2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510</v>
      </c>
      <c r="AL10" s="1212"/>
      <c r="AM10" s="1212"/>
      <c r="AN10" s="1213"/>
      <c r="AO10" s="315">
        <v>235264</v>
      </c>
      <c r="AP10" s="315">
        <v>2265</v>
      </c>
      <c r="AQ10" s="316">
        <v>3644</v>
      </c>
      <c r="AR10" s="317">
        <v>-37.799999999999997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511</v>
      </c>
      <c r="AL11" s="1212"/>
      <c r="AM11" s="1212"/>
      <c r="AN11" s="1213"/>
      <c r="AO11" s="315">
        <v>693614</v>
      </c>
      <c r="AP11" s="315">
        <v>6679</v>
      </c>
      <c r="AQ11" s="316">
        <v>3408</v>
      </c>
      <c r="AR11" s="317">
        <v>96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512</v>
      </c>
      <c r="AL12" s="1212"/>
      <c r="AM12" s="1212"/>
      <c r="AN12" s="1213"/>
      <c r="AO12" s="315">
        <v>15696</v>
      </c>
      <c r="AP12" s="315">
        <v>151</v>
      </c>
      <c r="AQ12" s="316">
        <v>508</v>
      </c>
      <c r="AR12" s="317">
        <v>-70.3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513</v>
      </c>
      <c r="AL13" s="1212"/>
      <c r="AM13" s="1212"/>
      <c r="AN13" s="1213"/>
      <c r="AO13" s="315" t="s">
        <v>514</v>
      </c>
      <c r="AP13" s="315" t="s">
        <v>514</v>
      </c>
      <c r="AQ13" s="316">
        <v>12</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515</v>
      </c>
      <c r="AL14" s="1212"/>
      <c r="AM14" s="1212"/>
      <c r="AN14" s="1213"/>
      <c r="AO14" s="315">
        <v>211068</v>
      </c>
      <c r="AP14" s="315">
        <v>2032</v>
      </c>
      <c r="AQ14" s="316">
        <v>2329</v>
      </c>
      <c r="AR14" s="317">
        <v>-12.8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516</v>
      </c>
      <c r="AL15" s="1212"/>
      <c r="AM15" s="1212"/>
      <c r="AN15" s="1213"/>
      <c r="AO15" s="315">
        <v>93333</v>
      </c>
      <c r="AP15" s="315">
        <v>899</v>
      </c>
      <c r="AQ15" s="316">
        <v>1096</v>
      </c>
      <c r="AR15" s="317">
        <v>-18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517</v>
      </c>
      <c r="AL16" s="1215"/>
      <c r="AM16" s="1215"/>
      <c r="AN16" s="1216"/>
      <c r="AO16" s="315">
        <v>-343576</v>
      </c>
      <c r="AP16" s="315">
        <v>-3308</v>
      </c>
      <c r="AQ16" s="316">
        <v>-4593</v>
      </c>
      <c r="AR16" s="317">
        <v>-28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188</v>
      </c>
      <c r="AL17" s="1215"/>
      <c r="AM17" s="1215"/>
      <c r="AN17" s="1216"/>
      <c r="AO17" s="315">
        <v>4962344</v>
      </c>
      <c r="AP17" s="315">
        <v>47782</v>
      </c>
      <c r="AQ17" s="316">
        <v>63141</v>
      </c>
      <c r="AR17" s="317">
        <v>-24.3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522</v>
      </c>
      <c r="AL21" s="1207"/>
      <c r="AM21" s="1207"/>
      <c r="AN21" s="1208"/>
      <c r="AO21" s="327">
        <v>4.08</v>
      </c>
      <c r="AP21" s="328">
        <v>6</v>
      </c>
      <c r="AQ21" s="329">
        <v>-1.92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523</v>
      </c>
      <c r="AL22" s="1207"/>
      <c r="AM22" s="1207"/>
      <c r="AN22" s="1208"/>
      <c r="AO22" s="332">
        <v>100.8</v>
      </c>
      <c r="AP22" s="333">
        <v>99.5</v>
      </c>
      <c r="AQ22" s="334">
        <v>1.3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527</v>
      </c>
      <c r="AL32" s="1223"/>
      <c r="AM32" s="1223"/>
      <c r="AN32" s="1224"/>
      <c r="AO32" s="342">
        <v>2588412</v>
      </c>
      <c r="AP32" s="342">
        <v>24924</v>
      </c>
      <c r="AQ32" s="343">
        <v>32265</v>
      </c>
      <c r="AR32" s="344">
        <v>-22.8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528</v>
      </c>
      <c r="AL33" s="1223"/>
      <c r="AM33" s="1223"/>
      <c r="AN33" s="1224"/>
      <c r="AO33" s="342" t="s">
        <v>514</v>
      </c>
      <c r="AP33" s="342" t="s">
        <v>514</v>
      </c>
      <c r="AQ33" s="343">
        <v>1</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529</v>
      </c>
      <c r="AL34" s="1223"/>
      <c r="AM34" s="1223"/>
      <c r="AN34" s="1224"/>
      <c r="AO34" s="342" t="s">
        <v>514</v>
      </c>
      <c r="AP34" s="342" t="s">
        <v>514</v>
      </c>
      <c r="AQ34" s="343">
        <v>32</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530</v>
      </c>
      <c r="AL35" s="1223"/>
      <c r="AM35" s="1223"/>
      <c r="AN35" s="1224"/>
      <c r="AO35" s="342">
        <v>670054</v>
      </c>
      <c r="AP35" s="342">
        <v>6452</v>
      </c>
      <c r="AQ35" s="343">
        <v>6764</v>
      </c>
      <c r="AR35" s="344">
        <v>-4.5999999999999996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531</v>
      </c>
      <c r="AL36" s="1223"/>
      <c r="AM36" s="1223"/>
      <c r="AN36" s="1224"/>
      <c r="AO36" s="342">
        <v>599966</v>
      </c>
      <c r="AP36" s="342">
        <v>5777</v>
      </c>
      <c r="AQ36" s="343">
        <v>1228</v>
      </c>
      <c r="AR36" s="344">
        <v>370.4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532</v>
      </c>
      <c r="AL37" s="1223"/>
      <c r="AM37" s="1223"/>
      <c r="AN37" s="1224"/>
      <c r="AO37" s="342">
        <v>69</v>
      </c>
      <c r="AP37" s="342">
        <v>1</v>
      </c>
      <c r="AQ37" s="343">
        <v>1060</v>
      </c>
      <c r="AR37" s="344">
        <v>-99.9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533</v>
      </c>
      <c r="AL38" s="1226"/>
      <c r="AM38" s="1226"/>
      <c r="AN38" s="1227"/>
      <c r="AO38" s="345">
        <v>58</v>
      </c>
      <c r="AP38" s="345">
        <v>1</v>
      </c>
      <c r="AQ38" s="346">
        <v>1</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534</v>
      </c>
      <c r="AL39" s="1226"/>
      <c r="AM39" s="1226"/>
      <c r="AN39" s="1227"/>
      <c r="AO39" s="342">
        <v>-579874</v>
      </c>
      <c r="AP39" s="342">
        <v>-5584</v>
      </c>
      <c r="AQ39" s="343">
        <v>-6969</v>
      </c>
      <c r="AR39" s="344">
        <v>-19.899999999999999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535</v>
      </c>
      <c r="AL40" s="1223"/>
      <c r="AM40" s="1223"/>
      <c r="AN40" s="1224"/>
      <c r="AO40" s="342">
        <v>-2603947</v>
      </c>
      <c r="AP40" s="342">
        <v>-25073</v>
      </c>
      <c r="AQ40" s="343">
        <v>-26451</v>
      </c>
      <c r="AR40" s="344">
        <v>-5.2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298</v>
      </c>
      <c r="AL41" s="1229"/>
      <c r="AM41" s="1229"/>
      <c r="AN41" s="1230"/>
      <c r="AO41" s="342">
        <v>674738</v>
      </c>
      <c r="AP41" s="342">
        <v>6497</v>
      </c>
      <c r="AQ41" s="343">
        <v>7931</v>
      </c>
      <c r="AR41" s="344">
        <v>-18.100000000000001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504</v>
      </c>
      <c r="AN49" s="1219" t="s">
        <v>539</v>
      </c>
      <c r="AO49" s="1220"/>
      <c r="AP49" s="1220"/>
      <c r="AQ49" s="1220"/>
      <c r="AR49" s="122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4608543</v>
      </c>
      <c r="AN51" s="364">
        <v>44996</v>
      </c>
      <c r="AO51" s="365">
        <v>4.5</v>
      </c>
      <c r="AP51" s="366">
        <v>53605</v>
      </c>
      <c r="AQ51" s="367">
        <v>5.4</v>
      </c>
      <c r="AR51" s="368">
        <v>-0.9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3348212</v>
      </c>
      <c r="AN52" s="372">
        <v>32691</v>
      </c>
      <c r="AO52" s="373">
        <v>25.6</v>
      </c>
      <c r="AP52" s="374">
        <v>28343</v>
      </c>
      <c r="AQ52" s="375">
        <v>11.7</v>
      </c>
      <c r="AR52" s="376">
        <v>13.9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2994922</v>
      </c>
      <c r="AN53" s="364">
        <v>29230</v>
      </c>
      <c r="AO53" s="365">
        <v>-35</v>
      </c>
      <c r="AP53" s="366">
        <v>44267</v>
      </c>
      <c r="AQ53" s="367">
        <v>-17.399999999999999</v>
      </c>
      <c r="AR53" s="368">
        <v>-17.600000000000001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1361837</v>
      </c>
      <c r="AN54" s="372">
        <v>13292</v>
      </c>
      <c r="AO54" s="373">
        <v>-59.3</v>
      </c>
      <c r="AP54" s="374">
        <v>26161</v>
      </c>
      <c r="AQ54" s="375">
        <v>-7.7</v>
      </c>
      <c r="AR54" s="376">
        <v>-51.6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3376942</v>
      </c>
      <c r="AN55" s="364">
        <v>32687</v>
      </c>
      <c r="AO55" s="365">
        <v>11.8</v>
      </c>
      <c r="AP55" s="366">
        <v>40879</v>
      </c>
      <c r="AQ55" s="367">
        <v>-7.7</v>
      </c>
      <c r="AR55" s="368">
        <v>19.5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2351017</v>
      </c>
      <c r="AN56" s="372">
        <v>22756</v>
      </c>
      <c r="AO56" s="373">
        <v>71.2</v>
      </c>
      <c r="AP56" s="374">
        <v>24087</v>
      </c>
      <c r="AQ56" s="375">
        <v>-7.9</v>
      </c>
      <c r="AR56" s="376">
        <v>79.099999999999994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3532289</v>
      </c>
      <c r="AN57" s="364">
        <v>34052</v>
      </c>
      <c r="AO57" s="365">
        <v>4.2</v>
      </c>
      <c r="AP57" s="366">
        <v>42651</v>
      </c>
      <c r="AQ57" s="367">
        <v>4.3</v>
      </c>
      <c r="AR57" s="368">
        <v>-0.1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2909219</v>
      </c>
      <c r="AN58" s="372">
        <v>28046</v>
      </c>
      <c r="AO58" s="373">
        <v>23.2</v>
      </c>
      <c r="AP58" s="374">
        <v>22675</v>
      </c>
      <c r="AQ58" s="375">
        <v>-5.9</v>
      </c>
      <c r="AR58" s="376">
        <v>29.1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5839028</v>
      </c>
      <c r="AN59" s="364">
        <v>56224</v>
      </c>
      <c r="AO59" s="365">
        <v>65.099999999999994</v>
      </c>
      <c r="AP59" s="366">
        <v>43226</v>
      </c>
      <c r="AQ59" s="367">
        <v>1.3</v>
      </c>
      <c r="AR59" s="368">
        <v>63.8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5218552</v>
      </c>
      <c r="AN60" s="372">
        <v>50249</v>
      </c>
      <c r="AO60" s="373">
        <v>79.2</v>
      </c>
      <c r="AP60" s="374">
        <v>22622</v>
      </c>
      <c r="AQ60" s="375">
        <v>-0.2</v>
      </c>
      <c r="AR60" s="376">
        <v>79.400000000000006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4070345</v>
      </c>
      <c r="AN61" s="379">
        <v>39438</v>
      </c>
      <c r="AO61" s="380">
        <v>10.1</v>
      </c>
      <c r="AP61" s="381">
        <v>44926</v>
      </c>
      <c r="AQ61" s="382">
        <v>-2.8</v>
      </c>
      <c r="AR61" s="368">
        <v>12.9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3037767</v>
      </c>
      <c r="AN62" s="372">
        <v>29407</v>
      </c>
      <c r="AO62" s="373">
        <v>28</v>
      </c>
      <c r="AP62" s="374">
        <v>24778</v>
      </c>
      <c r="AQ62" s="375">
        <v>-2</v>
      </c>
      <c r="AR62" s="376">
        <v>30</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AXuvzduqey+NREkNcEVh+84+hY7W/GYg9YckQoMJGpFC0Qmk1qABY1W16TOeUqng/2P3ptOfTb/tpoYpnd08A==" saltValue="UVzpnQ3bLvWMu6cikNbq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MqoPqHyT94S21jX5dRKUP2PTDg+1lu4hcqwRxpGHjerW6f9MN0YIBUsGlwAvXnSpA1SwKeTwkolfjUcL2AU4A==" saltValue="WBT8zLfCNSiAPxMeUIM/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Lezj6ZyWuaGRS9rJQlssaY9VUjWPMUuBWL8V9gQM+5yGTb1ZutiRb9/VY0ce8lUEezVfh7R8YHXdDbqHPPUdA==" saltValue="AOKXVECIXx8qUQDVTbdr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8" sqref="K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1" t="s">
        <v>3</v>
      </c>
      <c r="D47" s="1231"/>
      <c r="E47" s="1232"/>
      <c r="F47" s="11">
        <v>15.23</v>
      </c>
      <c r="G47" s="12">
        <v>15.13</v>
      </c>
      <c r="H47" s="12">
        <v>15.24</v>
      </c>
      <c r="I47" s="12">
        <v>15.23</v>
      </c>
      <c r="J47" s="13">
        <v>10.09</v>
      </c>
    </row>
    <row r="48" spans="2:10" ht="57.75" customHeight="1">
      <c r="B48" s="14"/>
      <c r="C48" s="1233" t="s">
        <v>4</v>
      </c>
      <c r="D48" s="1233"/>
      <c r="E48" s="1234"/>
      <c r="F48" s="15">
        <v>3.5</v>
      </c>
      <c r="G48" s="16">
        <v>9.34</v>
      </c>
      <c r="H48" s="16">
        <v>10.09</v>
      </c>
      <c r="I48" s="16">
        <v>4.47</v>
      </c>
      <c r="J48" s="17">
        <v>4.7</v>
      </c>
    </row>
    <row r="49" spans="2:10" ht="57.75" customHeight="1" thickBot="1">
      <c r="B49" s="18"/>
      <c r="C49" s="1235" t="s">
        <v>5</v>
      </c>
      <c r="D49" s="1235"/>
      <c r="E49" s="1236"/>
      <c r="F49" s="19">
        <v>0.09</v>
      </c>
      <c r="G49" s="20">
        <v>5.87</v>
      </c>
      <c r="H49" s="20">
        <v>0.68</v>
      </c>
      <c r="I49" s="20" t="s">
        <v>560</v>
      </c>
      <c r="J49" s="21" t="s">
        <v>561</v>
      </c>
    </row>
    <row r="50" spans="2:10" ht="13.5" customHeight="1"/>
    <row r="51" spans="2:10" ht="13.5" hidden="1" customHeight="1"/>
    <row r="52" spans="2:10" ht="13.5" hidden="1" customHeight="1"/>
    <row r="53" spans="2:10" ht="13.5" hidden="1" customHeight="1"/>
  </sheetData>
  <sheetProtection algorithmName="SHA-512" hashValue="UCGkb33SDVecjBst9oGBQ1mfOi/3iD8szrlZNqgnbBKGzdwfF7h3Z0Ueoy9NY34IyOolvWAKTm4+UcidnrvJMA==" saltValue="Ph3QRLJUqoBoSmZruJt0F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3" t="s">
        <v>562</v>
      </c>
      <c r="D34" s="1243"/>
      <c r="E34" s="1244"/>
      <c r="F34" s="32">
        <v>10.8</v>
      </c>
      <c r="G34" s="33">
        <v>10.76</v>
      </c>
      <c r="H34" s="33">
        <v>11.08</v>
      </c>
      <c r="I34" s="33">
        <v>11.74</v>
      </c>
      <c r="J34" s="34">
        <v>12.45</v>
      </c>
      <c r="K34" s="22"/>
      <c r="L34" s="22"/>
      <c r="M34" s="22"/>
      <c r="N34" s="22"/>
      <c r="O34" s="22"/>
      <c r="P34" s="22"/>
    </row>
    <row r="35" spans="1:16" ht="39" customHeight="1">
      <c r="A35" s="22"/>
      <c r="B35" s="35"/>
      <c r="C35" s="1237" t="s">
        <v>563</v>
      </c>
      <c r="D35" s="1238"/>
      <c r="E35" s="1239"/>
      <c r="F35" s="36">
        <v>6.74</v>
      </c>
      <c r="G35" s="37">
        <v>5.75</v>
      </c>
      <c r="H35" s="37">
        <v>5.13</v>
      </c>
      <c r="I35" s="37">
        <v>5.26</v>
      </c>
      <c r="J35" s="38">
        <v>5.16</v>
      </c>
      <c r="K35" s="22"/>
      <c r="L35" s="22"/>
      <c r="M35" s="22"/>
      <c r="N35" s="22"/>
      <c r="O35" s="22"/>
      <c r="P35" s="22"/>
    </row>
    <row r="36" spans="1:16" ht="39" customHeight="1">
      <c r="A36" s="22"/>
      <c r="B36" s="35"/>
      <c r="C36" s="1237" t="s">
        <v>564</v>
      </c>
      <c r="D36" s="1238"/>
      <c r="E36" s="1239"/>
      <c r="F36" s="36">
        <v>3.47</v>
      </c>
      <c r="G36" s="37">
        <v>9.27</v>
      </c>
      <c r="H36" s="37">
        <v>10.039999999999999</v>
      </c>
      <c r="I36" s="37">
        <v>4.4000000000000004</v>
      </c>
      <c r="J36" s="38">
        <v>4.62</v>
      </c>
      <c r="K36" s="22"/>
      <c r="L36" s="22"/>
      <c r="M36" s="22"/>
      <c r="N36" s="22"/>
      <c r="O36" s="22"/>
      <c r="P36" s="22"/>
    </row>
    <row r="37" spans="1:16" ht="39" customHeight="1">
      <c r="A37" s="22"/>
      <c r="B37" s="35"/>
      <c r="C37" s="1237" t="s">
        <v>565</v>
      </c>
      <c r="D37" s="1238"/>
      <c r="E37" s="1239"/>
      <c r="F37" s="36">
        <v>0.62</v>
      </c>
      <c r="G37" s="37">
        <v>0.49</v>
      </c>
      <c r="H37" s="37">
        <v>0.71</v>
      </c>
      <c r="I37" s="37">
        <v>0.39</v>
      </c>
      <c r="J37" s="38">
        <v>0.25</v>
      </c>
      <c r="K37" s="22"/>
      <c r="L37" s="22"/>
      <c r="M37" s="22"/>
      <c r="N37" s="22"/>
      <c r="O37" s="22"/>
      <c r="P37" s="22"/>
    </row>
    <row r="38" spans="1:16" ht="39" customHeight="1">
      <c r="A38" s="22"/>
      <c r="B38" s="35"/>
      <c r="C38" s="1237" t="s">
        <v>566</v>
      </c>
      <c r="D38" s="1238"/>
      <c r="E38" s="1239"/>
      <c r="F38" s="36">
        <v>0.22</v>
      </c>
      <c r="G38" s="37">
        <v>0.21</v>
      </c>
      <c r="H38" s="37">
        <v>0.23</v>
      </c>
      <c r="I38" s="37">
        <v>0.24</v>
      </c>
      <c r="J38" s="38">
        <v>0.24</v>
      </c>
      <c r="K38" s="22"/>
      <c r="L38" s="22"/>
      <c r="M38" s="22"/>
      <c r="N38" s="22"/>
      <c r="O38" s="22"/>
      <c r="P38" s="22"/>
    </row>
    <row r="39" spans="1:16" ht="39" customHeight="1">
      <c r="A39" s="22"/>
      <c r="B39" s="35"/>
      <c r="C39" s="1237" t="s">
        <v>567</v>
      </c>
      <c r="D39" s="1238"/>
      <c r="E39" s="1239"/>
      <c r="F39" s="36">
        <v>1.08</v>
      </c>
      <c r="G39" s="37">
        <v>0.1</v>
      </c>
      <c r="H39" s="37">
        <v>0.11</v>
      </c>
      <c r="I39" s="37">
        <v>0.1</v>
      </c>
      <c r="J39" s="38">
        <v>0.11</v>
      </c>
      <c r="K39" s="22"/>
      <c r="L39" s="22"/>
      <c r="M39" s="22"/>
      <c r="N39" s="22"/>
      <c r="O39" s="22"/>
      <c r="P39" s="22"/>
    </row>
    <row r="40" spans="1:16" ht="39" customHeight="1">
      <c r="A40" s="22"/>
      <c r="B40" s="35"/>
      <c r="C40" s="1237" t="s">
        <v>568</v>
      </c>
      <c r="D40" s="1238"/>
      <c r="E40" s="1239"/>
      <c r="F40" s="36">
        <v>0.02</v>
      </c>
      <c r="G40" s="37">
        <v>7.0000000000000007E-2</v>
      </c>
      <c r="H40" s="37">
        <v>0.04</v>
      </c>
      <c r="I40" s="37">
        <v>0.06</v>
      </c>
      <c r="J40" s="38">
        <v>7.0000000000000007E-2</v>
      </c>
      <c r="K40" s="22"/>
      <c r="L40" s="22"/>
      <c r="M40" s="22"/>
      <c r="N40" s="22"/>
      <c r="O40" s="22"/>
      <c r="P40" s="22"/>
    </row>
    <row r="41" spans="1:16" ht="39" customHeight="1">
      <c r="A41" s="22"/>
      <c r="B41" s="35"/>
      <c r="C41" s="1237" t="s">
        <v>569</v>
      </c>
      <c r="D41" s="1238"/>
      <c r="E41" s="1239"/>
      <c r="F41" s="36">
        <v>0</v>
      </c>
      <c r="G41" s="37">
        <v>0</v>
      </c>
      <c r="H41" s="37">
        <v>0</v>
      </c>
      <c r="I41" s="37">
        <v>0</v>
      </c>
      <c r="J41" s="38">
        <v>0</v>
      </c>
      <c r="K41" s="22"/>
      <c r="L41" s="22"/>
      <c r="M41" s="22"/>
      <c r="N41" s="22"/>
      <c r="O41" s="22"/>
      <c r="P41" s="22"/>
    </row>
    <row r="42" spans="1:16" ht="39" customHeight="1">
      <c r="A42" s="22"/>
      <c r="B42" s="39"/>
      <c r="C42" s="1237" t="s">
        <v>570</v>
      </c>
      <c r="D42" s="1238"/>
      <c r="E42" s="1239"/>
      <c r="F42" s="36" t="s">
        <v>514</v>
      </c>
      <c r="G42" s="37" t="s">
        <v>514</v>
      </c>
      <c r="H42" s="37" t="s">
        <v>514</v>
      </c>
      <c r="I42" s="37" t="s">
        <v>514</v>
      </c>
      <c r="J42" s="38" t="s">
        <v>514</v>
      </c>
      <c r="K42" s="22"/>
      <c r="L42" s="22"/>
      <c r="M42" s="22"/>
      <c r="N42" s="22"/>
      <c r="O42" s="22"/>
      <c r="P42" s="22"/>
    </row>
    <row r="43" spans="1:16" ht="39" customHeight="1" thickBot="1">
      <c r="A43" s="22"/>
      <c r="B43" s="40"/>
      <c r="C43" s="1240" t="s">
        <v>571</v>
      </c>
      <c r="D43" s="1241"/>
      <c r="E43" s="124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isi08IWV/4uBFqqjwVCxi3FLZCZhIwhtES4A5OE91gCdSfjAZM7B+dj3qPhh+OPyCQv6iREoNLGfl60y6iJiA==" saltValue="2iM7eo1djBeqUi2r9DA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O62" sqref="O6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45" t="s">
        <v>11</v>
      </c>
      <c r="C45" s="1246"/>
      <c r="D45" s="58"/>
      <c r="E45" s="1251" t="s">
        <v>12</v>
      </c>
      <c r="F45" s="1251"/>
      <c r="G45" s="1251"/>
      <c r="H45" s="1251"/>
      <c r="I45" s="1251"/>
      <c r="J45" s="1252"/>
      <c r="K45" s="59">
        <v>3469</v>
      </c>
      <c r="L45" s="60">
        <v>3217</v>
      </c>
      <c r="M45" s="60">
        <v>2822</v>
      </c>
      <c r="N45" s="60">
        <v>2822</v>
      </c>
      <c r="O45" s="61">
        <v>2588</v>
      </c>
      <c r="P45" s="48"/>
      <c r="Q45" s="48"/>
      <c r="R45" s="48"/>
      <c r="S45" s="48"/>
      <c r="T45" s="48"/>
      <c r="U45" s="48"/>
    </row>
    <row r="46" spans="1:21" ht="30.75" customHeight="1">
      <c r="A46" s="48"/>
      <c r="B46" s="1247"/>
      <c r="C46" s="1248"/>
      <c r="D46" s="62"/>
      <c r="E46" s="1253" t="s">
        <v>13</v>
      </c>
      <c r="F46" s="1253"/>
      <c r="G46" s="1253"/>
      <c r="H46" s="1253"/>
      <c r="I46" s="1253"/>
      <c r="J46" s="1254"/>
      <c r="K46" s="63" t="s">
        <v>514</v>
      </c>
      <c r="L46" s="64" t="s">
        <v>514</v>
      </c>
      <c r="M46" s="64" t="s">
        <v>514</v>
      </c>
      <c r="N46" s="64" t="s">
        <v>514</v>
      </c>
      <c r="O46" s="65" t="s">
        <v>514</v>
      </c>
      <c r="P46" s="48"/>
      <c r="Q46" s="48"/>
      <c r="R46" s="48"/>
      <c r="S46" s="48"/>
      <c r="T46" s="48"/>
      <c r="U46" s="48"/>
    </row>
    <row r="47" spans="1:21" ht="30.75" customHeight="1">
      <c r="A47" s="48"/>
      <c r="B47" s="1247"/>
      <c r="C47" s="1248"/>
      <c r="D47" s="62"/>
      <c r="E47" s="1253" t="s">
        <v>14</v>
      </c>
      <c r="F47" s="1253"/>
      <c r="G47" s="1253"/>
      <c r="H47" s="1253"/>
      <c r="I47" s="1253"/>
      <c r="J47" s="1254"/>
      <c r="K47" s="63" t="s">
        <v>514</v>
      </c>
      <c r="L47" s="64" t="s">
        <v>514</v>
      </c>
      <c r="M47" s="64" t="s">
        <v>514</v>
      </c>
      <c r="N47" s="64" t="s">
        <v>514</v>
      </c>
      <c r="O47" s="65" t="s">
        <v>514</v>
      </c>
      <c r="P47" s="48"/>
      <c r="Q47" s="48"/>
      <c r="R47" s="48"/>
      <c r="S47" s="48"/>
      <c r="T47" s="48"/>
      <c r="U47" s="48"/>
    </row>
    <row r="48" spans="1:21" ht="30.75" customHeight="1">
      <c r="A48" s="48"/>
      <c r="B48" s="1247"/>
      <c r="C48" s="1248"/>
      <c r="D48" s="62"/>
      <c r="E48" s="1253" t="s">
        <v>15</v>
      </c>
      <c r="F48" s="1253"/>
      <c r="G48" s="1253"/>
      <c r="H48" s="1253"/>
      <c r="I48" s="1253"/>
      <c r="J48" s="1254"/>
      <c r="K48" s="63">
        <v>743</v>
      </c>
      <c r="L48" s="64">
        <v>668</v>
      </c>
      <c r="M48" s="64">
        <v>693</v>
      </c>
      <c r="N48" s="64">
        <v>673</v>
      </c>
      <c r="O48" s="65">
        <v>670</v>
      </c>
      <c r="P48" s="48"/>
      <c r="Q48" s="48"/>
      <c r="R48" s="48"/>
      <c r="S48" s="48"/>
      <c r="T48" s="48"/>
      <c r="U48" s="48"/>
    </row>
    <row r="49" spans="1:21" ht="30.75" customHeight="1">
      <c r="A49" s="48"/>
      <c r="B49" s="1247"/>
      <c r="C49" s="1248"/>
      <c r="D49" s="62"/>
      <c r="E49" s="1253" t="s">
        <v>16</v>
      </c>
      <c r="F49" s="1253"/>
      <c r="G49" s="1253"/>
      <c r="H49" s="1253"/>
      <c r="I49" s="1253"/>
      <c r="J49" s="1254"/>
      <c r="K49" s="63">
        <v>0</v>
      </c>
      <c r="L49" s="64">
        <v>0</v>
      </c>
      <c r="M49" s="64">
        <v>511</v>
      </c>
      <c r="N49" s="64">
        <v>592</v>
      </c>
      <c r="O49" s="65">
        <v>600</v>
      </c>
      <c r="P49" s="48"/>
      <c r="Q49" s="48"/>
      <c r="R49" s="48"/>
      <c r="S49" s="48"/>
      <c r="T49" s="48"/>
      <c r="U49" s="48"/>
    </row>
    <row r="50" spans="1:21" ht="30.75" customHeight="1">
      <c r="A50" s="48"/>
      <c r="B50" s="1247"/>
      <c r="C50" s="1248"/>
      <c r="D50" s="62"/>
      <c r="E50" s="1253" t="s">
        <v>17</v>
      </c>
      <c r="F50" s="1253"/>
      <c r="G50" s="1253"/>
      <c r="H50" s="1253"/>
      <c r="I50" s="1253"/>
      <c r="J50" s="1254"/>
      <c r="K50" s="63">
        <v>500</v>
      </c>
      <c r="L50" s="64">
        <v>494</v>
      </c>
      <c r="M50" s="64">
        <v>0</v>
      </c>
      <c r="N50" s="64">
        <v>0</v>
      </c>
      <c r="O50" s="65">
        <v>0</v>
      </c>
      <c r="P50" s="48"/>
      <c r="Q50" s="48"/>
      <c r="R50" s="48"/>
      <c r="S50" s="48"/>
      <c r="T50" s="48"/>
      <c r="U50" s="48"/>
    </row>
    <row r="51" spans="1:21" ht="30.75" customHeight="1">
      <c r="A51" s="48"/>
      <c r="B51" s="1249"/>
      <c r="C51" s="1250"/>
      <c r="D51" s="66"/>
      <c r="E51" s="1253" t="s">
        <v>18</v>
      </c>
      <c r="F51" s="1253"/>
      <c r="G51" s="1253"/>
      <c r="H51" s="1253"/>
      <c r="I51" s="1253"/>
      <c r="J51" s="1254"/>
      <c r="K51" s="63" t="s">
        <v>514</v>
      </c>
      <c r="L51" s="64" t="s">
        <v>514</v>
      </c>
      <c r="M51" s="64" t="s">
        <v>514</v>
      </c>
      <c r="N51" s="64" t="s">
        <v>514</v>
      </c>
      <c r="O51" s="65">
        <v>0</v>
      </c>
      <c r="P51" s="48"/>
      <c r="Q51" s="48"/>
      <c r="R51" s="48"/>
      <c r="S51" s="48"/>
      <c r="T51" s="48"/>
      <c r="U51" s="48"/>
    </row>
    <row r="52" spans="1:21" ht="30.75" customHeight="1">
      <c r="A52" s="48"/>
      <c r="B52" s="1255" t="s">
        <v>19</v>
      </c>
      <c r="C52" s="1256"/>
      <c r="D52" s="66"/>
      <c r="E52" s="1253" t="s">
        <v>20</v>
      </c>
      <c r="F52" s="1253"/>
      <c r="G52" s="1253"/>
      <c r="H52" s="1253"/>
      <c r="I52" s="1253"/>
      <c r="J52" s="1254"/>
      <c r="K52" s="63">
        <v>3536</v>
      </c>
      <c r="L52" s="64">
        <v>3408</v>
      </c>
      <c r="M52" s="64">
        <v>3210</v>
      </c>
      <c r="N52" s="64">
        <v>3225</v>
      </c>
      <c r="O52" s="65">
        <v>3184</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1176</v>
      </c>
      <c r="L53" s="69">
        <v>971</v>
      </c>
      <c r="M53" s="69">
        <v>816</v>
      </c>
      <c r="N53" s="69">
        <v>862</v>
      </c>
      <c r="O53" s="70">
        <v>674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61" t="s">
        <v>25</v>
      </c>
      <c r="C57" s="1262"/>
      <c r="D57" s="1265" t="s">
        <v>26</v>
      </c>
      <c r="E57" s="1266"/>
      <c r="F57" s="1266"/>
      <c r="G57" s="1266"/>
      <c r="H57" s="1266"/>
      <c r="I57" s="1266"/>
      <c r="J57" s="1267"/>
      <c r="K57" s="82" t="s">
        <v>514</v>
      </c>
      <c r="L57" s="83" t="s">
        <v>514</v>
      </c>
      <c r="M57" s="83" t="s">
        <v>514</v>
      </c>
      <c r="N57" s="83" t="s">
        <v>514</v>
      </c>
      <c r="O57" s="84" t="s">
        <v>610</v>
      </c>
    </row>
    <row r="58" spans="1:21" ht="31.5" customHeight="1" thickBot="1">
      <c r="B58" s="1263"/>
      <c r="C58" s="1264"/>
      <c r="D58" s="1268" t="s">
        <v>27</v>
      </c>
      <c r="E58" s="1269"/>
      <c r="F58" s="1269"/>
      <c r="G58" s="1269"/>
      <c r="H58" s="1269"/>
      <c r="I58" s="1269"/>
      <c r="J58" s="1270"/>
      <c r="K58" s="85" t="s">
        <v>514</v>
      </c>
      <c r="L58" s="86" t="s">
        <v>514</v>
      </c>
      <c r="M58" s="86" t="s">
        <v>514</v>
      </c>
      <c r="N58" s="86" t="s">
        <v>514</v>
      </c>
      <c r="O58" s="87" t="s">
        <v>611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MyZKFE4mrRWmX5Geis85MU2sMAmcfDVSBTI5m46Y/ene/AJCdiYiybAkXuwtz+FgXoAu8Er+f85XdPLa8e8A==" saltValue="7iwPQm7T48Os/X8VK/KJ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S44" sqref="S44"/>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71" t="s">
        <v>30</v>
      </c>
      <c r="C41" s="1272"/>
      <c r="D41" s="101"/>
      <c r="E41" s="1277" t="s">
        <v>31</v>
      </c>
      <c r="F41" s="1277"/>
      <c r="G41" s="1277"/>
      <c r="H41" s="1278"/>
      <c r="I41" s="102">
        <v>28767</v>
      </c>
      <c r="J41" s="103">
        <v>28061</v>
      </c>
      <c r="K41" s="103">
        <v>27203</v>
      </c>
      <c r="L41" s="103">
        <v>26961</v>
      </c>
      <c r="M41" s="104">
        <v>27676</v>
      </c>
    </row>
    <row r="42" spans="2:13" ht="27.75" customHeight="1">
      <c r="B42" s="1273"/>
      <c r="C42" s="1274"/>
      <c r="D42" s="105"/>
      <c r="E42" s="1279" t="s">
        <v>32</v>
      </c>
      <c r="F42" s="1279"/>
      <c r="G42" s="1279"/>
      <c r="H42" s="1280"/>
      <c r="I42" s="106">
        <v>2312</v>
      </c>
      <c r="J42" s="107">
        <v>2114</v>
      </c>
      <c r="K42" s="107">
        <v>952</v>
      </c>
      <c r="L42" s="107">
        <v>914</v>
      </c>
      <c r="M42" s="108">
        <v>820</v>
      </c>
    </row>
    <row r="43" spans="2:13" ht="27.75" customHeight="1">
      <c r="B43" s="1273"/>
      <c r="C43" s="1274"/>
      <c r="D43" s="105"/>
      <c r="E43" s="1279" t="s">
        <v>33</v>
      </c>
      <c r="F43" s="1279"/>
      <c r="G43" s="1279"/>
      <c r="H43" s="1280"/>
      <c r="I43" s="106">
        <v>6752</v>
      </c>
      <c r="J43" s="107">
        <v>6208</v>
      </c>
      <c r="K43" s="107">
        <v>5920</v>
      </c>
      <c r="L43" s="107">
        <v>5771</v>
      </c>
      <c r="M43" s="108">
        <v>5471</v>
      </c>
    </row>
    <row r="44" spans="2:13" ht="27.75" customHeight="1">
      <c r="B44" s="1273"/>
      <c r="C44" s="1274"/>
      <c r="D44" s="105"/>
      <c r="E44" s="1279" t="s">
        <v>34</v>
      </c>
      <c r="F44" s="1279"/>
      <c r="G44" s="1279"/>
      <c r="H44" s="1280"/>
      <c r="I44" s="106">
        <v>4116</v>
      </c>
      <c r="J44" s="107">
        <v>4013</v>
      </c>
      <c r="K44" s="107">
        <v>3664</v>
      </c>
      <c r="L44" s="107">
        <v>3141</v>
      </c>
      <c r="M44" s="108">
        <v>2714</v>
      </c>
    </row>
    <row r="45" spans="2:13" ht="27.75" customHeight="1">
      <c r="B45" s="1273"/>
      <c r="C45" s="1274"/>
      <c r="D45" s="105"/>
      <c r="E45" s="1279" t="s">
        <v>35</v>
      </c>
      <c r="F45" s="1279"/>
      <c r="G45" s="1279"/>
      <c r="H45" s="1280"/>
      <c r="I45" s="106">
        <v>2104</v>
      </c>
      <c r="J45" s="107">
        <v>1827</v>
      </c>
      <c r="K45" s="107">
        <v>1718</v>
      </c>
      <c r="L45" s="107">
        <v>1484</v>
      </c>
      <c r="M45" s="108">
        <v>1189</v>
      </c>
    </row>
    <row r="46" spans="2:13" ht="27.75" customHeight="1">
      <c r="B46" s="1273"/>
      <c r="C46" s="1274"/>
      <c r="D46" s="109"/>
      <c r="E46" s="1279" t="s">
        <v>36</v>
      </c>
      <c r="F46" s="1279"/>
      <c r="G46" s="1279"/>
      <c r="H46" s="1280"/>
      <c r="I46" s="106" t="s">
        <v>514</v>
      </c>
      <c r="J46" s="107" t="s">
        <v>514</v>
      </c>
      <c r="K46" s="107" t="s">
        <v>514</v>
      </c>
      <c r="L46" s="107" t="s">
        <v>514</v>
      </c>
      <c r="M46" s="108" t="s">
        <v>514</v>
      </c>
    </row>
    <row r="47" spans="2:13" ht="27.75" customHeight="1">
      <c r="B47" s="1273"/>
      <c r="C47" s="1274"/>
      <c r="D47" s="110"/>
      <c r="E47" s="1281" t="s">
        <v>37</v>
      </c>
      <c r="F47" s="1282"/>
      <c r="G47" s="1282"/>
      <c r="H47" s="1283"/>
      <c r="I47" s="106" t="s">
        <v>514</v>
      </c>
      <c r="J47" s="107" t="s">
        <v>514</v>
      </c>
      <c r="K47" s="107" t="s">
        <v>514</v>
      </c>
      <c r="L47" s="107" t="s">
        <v>514</v>
      </c>
      <c r="M47" s="108" t="s">
        <v>514</v>
      </c>
    </row>
    <row r="48" spans="2:13" ht="27.75" customHeight="1">
      <c r="B48" s="1273"/>
      <c r="C48" s="1274"/>
      <c r="D48" s="105"/>
      <c r="E48" s="1279" t="s">
        <v>38</v>
      </c>
      <c r="F48" s="1279"/>
      <c r="G48" s="1279"/>
      <c r="H48" s="1280"/>
      <c r="I48" s="106" t="s">
        <v>514</v>
      </c>
      <c r="J48" s="107" t="s">
        <v>514</v>
      </c>
      <c r="K48" s="107" t="s">
        <v>514</v>
      </c>
      <c r="L48" s="107" t="s">
        <v>514</v>
      </c>
      <c r="M48" s="108" t="s">
        <v>514</v>
      </c>
    </row>
    <row r="49" spans="2:13" ht="27.75" customHeight="1">
      <c r="B49" s="1275"/>
      <c r="C49" s="1276"/>
      <c r="D49" s="105"/>
      <c r="E49" s="1279" t="s">
        <v>39</v>
      </c>
      <c r="F49" s="1279"/>
      <c r="G49" s="1279"/>
      <c r="H49" s="1280"/>
      <c r="I49" s="106" t="s">
        <v>514</v>
      </c>
      <c r="J49" s="107" t="s">
        <v>514</v>
      </c>
      <c r="K49" s="107" t="s">
        <v>514</v>
      </c>
      <c r="L49" s="107" t="s">
        <v>514</v>
      </c>
      <c r="M49" s="108" t="s">
        <v>514</v>
      </c>
    </row>
    <row r="50" spans="2:13" ht="27.75" customHeight="1">
      <c r="B50" s="1284" t="s">
        <v>40</v>
      </c>
      <c r="C50" s="1285"/>
      <c r="D50" s="111"/>
      <c r="E50" s="1279" t="s">
        <v>41</v>
      </c>
      <c r="F50" s="1279"/>
      <c r="G50" s="1279"/>
      <c r="H50" s="1280"/>
      <c r="I50" s="106">
        <v>8330</v>
      </c>
      <c r="J50" s="107">
        <v>8799</v>
      </c>
      <c r="K50" s="107">
        <v>10111</v>
      </c>
      <c r="L50" s="107">
        <v>11948</v>
      </c>
      <c r="M50" s="108">
        <v>9815</v>
      </c>
    </row>
    <row r="51" spans="2:13" ht="27.75" customHeight="1">
      <c r="B51" s="1273"/>
      <c r="C51" s="1274"/>
      <c r="D51" s="105"/>
      <c r="E51" s="1279" t="s">
        <v>42</v>
      </c>
      <c r="F51" s="1279"/>
      <c r="G51" s="1279"/>
      <c r="H51" s="1280"/>
      <c r="I51" s="106">
        <v>3839</v>
      </c>
      <c r="J51" s="107">
        <v>3520</v>
      </c>
      <c r="K51" s="107">
        <v>3125</v>
      </c>
      <c r="L51" s="107">
        <v>2683</v>
      </c>
      <c r="M51" s="108">
        <v>2552</v>
      </c>
    </row>
    <row r="52" spans="2:13" ht="27.75" customHeight="1">
      <c r="B52" s="1275"/>
      <c r="C52" s="1276"/>
      <c r="D52" s="105"/>
      <c r="E52" s="1279" t="s">
        <v>43</v>
      </c>
      <c r="F52" s="1279"/>
      <c r="G52" s="1279"/>
      <c r="H52" s="1280"/>
      <c r="I52" s="106">
        <v>29930</v>
      </c>
      <c r="J52" s="107">
        <v>29499</v>
      </c>
      <c r="K52" s="107">
        <v>28617</v>
      </c>
      <c r="L52" s="107">
        <v>27704</v>
      </c>
      <c r="M52" s="108">
        <v>26739</v>
      </c>
    </row>
    <row r="53" spans="2:13" ht="27.75" customHeight="1" thickBot="1">
      <c r="B53" s="1286" t="s">
        <v>44</v>
      </c>
      <c r="C53" s="1287"/>
      <c r="D53" s="112"/>
      <c r="E53" s="1288" t="s">
        <v>45</v>
      </c>
      <c r="F53" s="1288"/>
      <c r="G53" s="1288"/>
      <c r="H53" s="1289"/>
      <c r="I53" s="113">
        <v>1953</v>
      </c>
      <c r="J53" s="114">
        <v>406</v>
      </c>
      <c r="K53" s="114">
        <v>-2396</v>
      </c>
      <c r="L53" s="114">
        <v>-4065</v>
      </c>
      <c r="M53" s="115">
        <v>-1235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2gy2rrffxV0Le1S69280vxIzhaZz7bh17lqRmJsRiUFp2gAwsll0PhEk1TApS6kso78a+qnywMESi9YmQ5ekw==" saltValue="qxrI7q2HFvRav4dvi5MW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98" t="s">
        <v>48</v>
      </c>
      <c r="D55" s="1298"/>
      <c r="E55" s="1299"/>
      <c r="F55" s="127">
        <v>2855</v>
      </c>
      <c r="G55" s="127">
        <v>2855</v>
      </c>
      <c r="H55" s="128">
        <v>1909</v>
      </c>
    </row>
    <row r="56" spans="2:8" ht="52.5" customHeight="1">
      <c r="B56" s="129"/>
      <c r="C56" s="1300" t="s">
        <v>49</v>
      </c>
      <c r="D56" s="1300"/>
      <c r="E56" s="1301"/>
      <c r="F56" s="130">
        <v>461</v>
      </c>
      <c r="G56" s="130">
        <v>461</v>
      </c>
      <c r="H56" s="131">
        <v>461</v>
      </c>
    </row>
    <row r="57" spans="2:8" ht="53.25" customHeight="1">
      <c r="B57" s="129"/>
      <c r="C57" s="1302" t="s">
        <v>50</v>
      </c>
      <c r="D57" s="1302"/>
      <c r="E57" s="1303"/>
      <c r="F57" s="132">
        <v>6382</v>
      </c>
      <c r="G57" s="132">
        <v>8041</v>
      </c>
      <c r="H57" s="133">
        <v>6887</v>
      </c>
    </row>
    <row r="58" spans="2:8" ht="45.75" customHeight="1">
      <c r="B58" s="134"/>
      <c r="C58" s="1290" t="s">
        <v>605</v>
      </c>
      <c r="D58" s="1291"/>
      <c r="E58" s="1292"/>
      <c r="F58" s="135">
        <v>3882</v>
      </c>
      <c r="G58" s="135">
        <v>5480</v>
      </c>
      <c r="H58" s="136">
        <v>5636</v>
      </c>
    </row>
    <row r="59" spans="2:8" ht="45.75" customHeight="1">
      <c r="B59" s="134"/>
      <c r="C59" s="1290" t="s">
        <v>606</v>
      </c>
      <c r="D59" s="1291"/>
      <c r="E59" s="1292"/>
      <c r="F59" s="135">
        <v>644</v>
      </c>
      <c r="G59" s="135">
        <v>693</v>
      </c>
      <c r="H59" s="136">
        <v>865</v>
      </c>
    </row>
    <row r="60" spans="2:8" ht="45.75" customHeight="1">
      <c r="B60" s="134"/>
      <c r="C60" s="1290" t="s">
        <v>607</v>
      </c>
      <c r="D60" s="1291"/>
      <c r="E60" s="1292"/>
      <c r="F60" s="135">
        <v>220</v>
      </c>
      <c r="G60" s="135">
        <v>222</v>
      </c>
      <c r="H60" s="136">
        <v>225</v>
      </c>
    </row>
    <row r="61" spans="2:8" ht="45.75" customHeight="1">
      <c r="B61" s="134"/>
      <c r="C61" s="1290" t="s">
        <v>608</v>
      </c>
      <c r="D61" s="1291"/>
      <c r="E61" s="1292"/>
      <c r="F61" s="135">
        <v>58</v>
      </c>
      <c r="G61" s="135">
        <v>66</v>
      </c>
      <c r="H61" s="136">
        <v>77</v>
      </c>
    </row>
    <row r="62" spans="2:8" ht="45.75" customHeight="1" thickBot="1">
      <c r="B62" s="137"/>
      <c r="C62" s="1293" t="s">
        <v>609</v>
      </c>
      <c r="D62" s="1294"/>
      <c r="E62" s="1295"/>
      <c r="F62" s="138">
        <v>1538</v>
      </c>
      <c r="G62" s="138">
        <v>1539</v>
      </c>
      <c r="H62" s="139">
        <v>39</v>
      </c>
    </row>
    <row r="63" spans="2:8" ht="52.5" customHeight="1" thickBot="1">
      <c r="B63" s="140"/>
      <c r="C63" s="1296" t="s">
        <v>51</v>
      </c>
      <c r="D63" s="1296"/>
      <c r="E63" s="1297"/>
      <c r="F63" s="141">
        <v>9698</v>
      </c>
      <c r="G63" s="141">
        <v>11357</v>
      </c>
      <c r="H63" s="142">
        <v>9257</v>
      </c>
    </row>
    <row r="64" spans="2:8" ht="15" customHeight="1"/>
    <row r="65" ht="0" hidden="1" customHeight="1"/>
    <row r="66" ht="0" hidden="1" customHeight="1"/>
  </sheetData>
  <sheetProtection algorithmName="SHA-512" hashValue="zUVVKSzfyltCWrve537Jw0I7hp5rgHuOHxmHPcWAhunyuXIKp2UQDyo5n2pN6z7LYI4j4Rx2+89fuYA1jKuUIQ==" saltValue="jpplKzs2vpsLVKEdfxHT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BH81" sqref="BH81"/>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627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617</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c r="B51" s="394"/>
      <c r="G51" s="1319"/>
      <c r="H51" s="1319"/>
      <c r="I51" s="1323"/>
      <c r="J51" s="1323"/>
      <c r="K51" s="1320"/>
      <c r="L51" s="1320"/>
      <c r="M51" s="1320"/>
      <c r="N51" s="1320"/>
      <c r="AM51" s="403"/>
      <c r="AN51" s="1321" t="s">
        <v>618</v>
      </c>
      <c r="AO51" s="1321"/>
      <c r="AP51" s="1321"/>
      <c r="AQ51" s="1321"/>
      <c r="AR51" s="1321"/>
      <c r="AS51" s="1321"/>
      <c r="AT51" s="1321"/>
      <c r="AU51" s="1321"/>
      <c r="AV51" s="1321"/>
      <c r="AW51" s="1321"/>
      <c r="AX51" s="1321"/>
      <c r="AY51" s="1321"/>
      <c r="AZ51" s="1321"/>
      <c r="BA51" s="1321"/>
      <c r="BB51" s="1321" t="s">
        <v>620</v>
      </c>
      <c r="BC51" s="1321"/>
      <c r="BD51" s="1321"/>
      <c r="BE51" s="1321"/>
      <c r="BF51" s="1321"/>
      <c r="BG51" s="1321"/>
      <c r="BH51" s="1321"/>
      <c r="BI51" s="1321"/>
      <c r="BJ51" s="1321"/>
      <c r="BK51" s="1321"/>
      <c r="BL51" s="1321"/>
      <c r="BM51" s="1321"/>
      <c r="BN51" s="1321"/>
      <c r="BO51" s="1321"/>
      <c r="BP51" s="1322"/>
      <c r="BQ51" s="1304"/>
      <c r="BR51" s="1304"/>
      <c r="BS51" s="1304"/>
      <c r="BT51" s="1304"/>
      <c r="BU51" s="1304"/>
      <c r="BV51" s="1304"/>
      <c r="BW51" s="1304"/>
      <c r="BX51" s="1304">
        <v>2.5</v>
      </c>
      <c r="BY51" s="1304"/>
      <c r="BZ51" s="1304"/>
      <c r="CA51" s="1304"/>
      <c r="CB51" s="1304"/>
      <c r="CC51" s="1304"/>
      <c r="CD51" s="1304"/>
      <c r="CE51" s="1304"/>
      <c r="CF51" s="1304"/>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c r="B52" s="394"/>
      <c r="G52" s="1319"/>
      <c r="H52" s="1319"/>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c r="A53" s="402"/>
      <c r="B53" s="394"/>
      <c r="G53" s="1319"/>
      <c r="H53" s="1319"/>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621</v>
      </c>
      <c r="BC53" s="1321"/>
      <c r="BD53" s="1321"/>
      <c r="BE53" s="1321"/>
      <c r="BF53" s="1321"/>
      <c r="BG53" s="1321"/>
      <c r="BH53" s="1321"/>
      <c r="BI53" s="1321"/>
      <c r="BJ53" s="1321"/>
      <c r="BK53" s="1321"/>
      <c r="BL53" s="1321"/>
      <c r="BM53" s="1321"/>
      <c r="BN53" s="1321"/>
      <c r="BO53" s="1321"/>
      <c r="BP53" s="1322"/>
      <c r="BQ53" s="1304"/>
      <c r="BR53" s="1304"/>
      <c r="BS53" s="1304"/>
      <c r="BT53" s="1304"/>
      <c r="BU53" s="1304"/>
      <c r="BV53" s="1304"/>
      <c r="BW53" s="1304"/>
      <c r="BX53" s="1304">
        <v>49.9</v>
      </c>
      <c r="BY53" s="1304"/>
      <c r="BZ53" s="1304"/>
      <c r="CA53" s="1304"/>
      <c r="CB53" s="1304"/>
      <c r="CC53" s="1304"/>
      <c r="CD53" s="1304"/>
      <c r="CE53" s="1304"/>
      <c r="CF53" s="1304">
        <v>51.3</v>
      </c>
      <c r="CG53" s="1304"/>
      <c r="CH53" s="1304"/>
      <c r="CI53" s="1304"/>
      <c r="CJ53" s="1304"/>
      <c r="CK53" s="1304"/>
      <c r="CL53" s="1304"/>
      <c r="CM53" s="1304"/>
      <c r="CN53" s="1304">
        <v>52.9</v>
      </c>
      <c r="CO53" s="1304"/>
      <c r="CP53" s="1304"/>
      <c r="CQ53" s="1304"/>
      <c r="CR53" s="1304"/>
      <c r="CS53" s="1304"/>
      <c r="CT53" s="1304"/>
      <c r="CU53" s="1304"/>
      <c r="CV53" s="1304">
        <v>52</v>
      </c>
      <c r="CW53" s="1304"/>
      <c r="CX53" s="1304"/>
      <c r="CY53" s="1304"/>
      <c r="CZ53" s="1304"/>
      <c r="DA53" s="1304"/>
      <c r="DB53" s="1304"/>
      <c r="DC53" s="1304"/>
    </row>
    <row r="54" spans="1:109">
      <c r="A54" s="402"/>
      <c r="B54" s="394"/>
      <c r="G54" s="1319"/>
      <c r="H54" s="1319"/>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c r="A55" s="402"/>
      <c r="B55" s="394"/>
      <c r="G55" s="1314"/>
      <c r="H55" s="1314"/>
      <c r="I55" s="1314"/>
      <c r="J55" s="1314"/>
      <c r="K55" s="1320"/>
      <c r="L55" s="1320"/>
      <c r="M55" s="1320"/>
      <c r="N55" s="1320"/>
      <c r="AN55" s="1318" t="s">
        <v>622</v>
      </c>
      <c r="AO55" s="1318"/>
      <c r="AP55" s="1318"/>
      <c r="AQ55" s="1318"/>
      <c r="AR55" s="1318"/>
      <c r="AS55" s="1318"/>
      <c r="AT55" s="1318"/>
      <c r="AU55" s="1318"/>
      <c r="AV55" s="1318"/>
      <c r="AW55" s="1318"/>
      <c r="AX55" s="1318"/>
      <c r="AY55" s="1318"/>
      <c r="AZ55" s="1318"/>
      <c r="BA55" s="1318"/>
      <c r="BB55" s="1321" t="s">
        <v>620</v>
      </c>
      <c r="BC55" s="1321"/>
      <c r="BD55" s="1321"/>
      <c r="BE55" s="1321"/>
      <c r="BF55" s="1321"/>
      <c r="BG55" s="1321"/>
      <c r="BH55" s="1321"/>
      <c r="BI55" s="1321"/>
      <c r="BJ55" s="1321"/>
      <c r="BK55" s="1321"/>
      <c r="BL55" s="1321"/>
      <c r="BM55" s="1321"/>
      <c r="BN55" s="1321"/>
      <c r="BO55" s="1321"/>
      <c r="BP55" s="1322"/>
      <c r="BQ55" s="1304"/>
      <c r="BR55" s="1304"/>
      <c r="BS55" s="1304"/>
      <c r="BT55" s="1304"/>
      <c r="BU55" s="1304"/>
      <c r="BV55" s="1304"/>
      <c r="BW55" s="1304"/>
      <c r="BX55" s="1304">
        <v>17.8</v>
      </c>
      <c r="BY55" s="1304"/>
      <c r="BZ55" s="1304"/>
      <c r="CA55" s="1304"/>
      <c r="CB55" s="1304"/>
      <c r="CC55" s="1304"/>
      <c r="CD55" s="1304"/>
      <c r="CE55" s="1304"/>
      <c r="CF55" s="1304">
        <v>15</v>
      </c>
      <c r="CG55" s="1304"/>
      <c r="CH55" s="1304"/>
      <c r="CI55" s="1304"/>
      <c r="CJ55" s="1304"/>
      <c r="CK55" s="1304"/>
      <c r="CL55" s="1304"/>
      <c r="CM55" s="1304"/>
      <c r="CN55" s="1304">
        <v>12.2</v>
      </c>
      <c r="CO55" s="1304"/>
      <c r="CP55" s="1304"/>
      <c r="CQ55" s="1304"/>
      <c r="CR55" s="1304"/>
      <c r="CS55" s="1304"/>
      <c r="CT55" s="1304"/>
      <c r="CU55" s="1304"/>
      <c r="CV55" s="1304">
        <v>5</v>
      </c>
      <c r="CW55" s="1304"/>
      <c r="CX55" s="1304"/>
      <c r="CY55" s="1304"/>
      <c r="CZ55" s="1304"/>
      <c r="DA55" s="1304"/>
      <c r="DB55" s="1304"/>
      <c r="DC55" s="1304"/>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621</v>
      </c>
      <c r="BC57" s="1321"/>
      <c r="BD57" s="1321"/>
      <c r="BE57" s="1321"/>
      <c r="BF57" s="1321"/>
      <c r="BG57" s="1321"/>
      <c r="BH57" s="1321"/>
      <c r="BI57" s="1321"/>
      <c r="BJ57" s="1321"/>
      <c r="BK57" s="1321"/>
      <c r="BL57" s="1321"/>
      <c r="BM57" s="1321"/>
      <c r="BN57" s="1321"/>
      <c r="BO57" s="1321"/>
      <c r="BP57" s="1322"/>
      <c r="BQ57" s="1304"/>
      <c r="BR57" s="1304"/>
      <c r="BS57" s="1304"/>
      <c r="BT57" s="1304"/>
      <c r="BU57" s="1304"/>
      <c r="BV57" s="1304"/>
      <c r="BW57" s="1304"/>
      <c r="BX57" s="1304">
        <v>56.2</v>
      </c>
      <c r="BY57" s="1304"/>
      <c r="BZ57" s="1304"/>
      <c r="CA57" s="1304"/>
      <c r="CB57" s="1304"/>
      <c r="CC57" s="1304"/>
      <c r="CD57" s="1304"/>
      <c r="CE57" s="1304"/>
      <c r="CF57" s="1304">
        <v>60.1</v>
      </c>
      <c r="CG57" s="1304"/>
      <c r="CH57" s="1304"/>
      <c r="CI57" s="1304"/>
      <c r="CJ57" s="1304"/>
      <c r="CK57" s="1304"/>
      <c r="CL57" s="1304"/>
      <c r="CM57" s="1304"/>
      <c r="CN57" s="1304">
        <v>61.2</v>
      </c>
      <c r="CO57" s="1304"/>
      <c r="CP57" s="1304"/>
      <c r="CQ57" s="1304"/>
      <c r="CR57" s="1304"/>
      <c r="CS57" s="1304"/>
      <c r="CT57" s="1304"/>
      <c r="CU57" s="1304"/>
      <c r="CV57" s="1304">
        <v>61.7</v>
      </c>
      <c r="CW57" s="1304"/>
      <c r="CX57" s="1304"/>
      <c r="CY57" s="1304"/>
      <c r="CZ57" s="1304"/>
      <c r="DA57" s="1304"/>
      <c r="DB57" s="1304"/>
      <c r="DC57" s="1304"/>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623</v>
      </c>
    </row>
    <row r="64" spans="1:109">
      <c r="B64" s="394"/>
      <c r="G64" s="401"/>
      <c r="I64" s="414"/>
      <c r="J64" s="414"/>
      <c r="K64" s="414"/>
      <c r="L64" s="414"/>
      <c r="M64" s="414"/>
      <c r="N64" s="415"/>
      <c r="AM64" s="401"/>
      <c r="AN64" s="401" t="s">
        <v>616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628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617</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c r="B73" s="394"/>
      <c r="G73" s="1319"/>
      <c r="H73" s="1319"/>
      <c r="I73" s="1319"/>
      <c r="J73" s="1319"/>
      <c r="K73" s="1325"/>
      <c r="L73" s="1325"/>
      <c r="M73" s="1325"/>
      <c r="N73" s="1325"/>
      <c r="AM73" s="403"/>
      <c r="AN73" s="1321" t="s">
        <v>618</v>
      </c>
      <c r="AO73" s="1321"/>
      <c r="AP73" s="1321"/>
      <c r="AQ73" s="1321"/>
      <c r="AR73" s="1321"/>
      <c r="AS73" s="1321"/>
      <c r="AT73" s="1321"/>
      <c r="AU73" s="1321"/>
      <c r="AV73" s="1321"/>
      <c r="AW73" s="1321"/>
      <c r="AX73" s="1321"/>
      <c r="AY73" s="1321"/>
      <c r="AZ73" s="1321"/>
      <c r="BA73" s="1321"/>
      <c r="BB73" s="1321" t="s">
        <v>619</v>
      </c>
      <c r="BC73" s="1321"/>
      <c r="BD73" s="1321"/>
      <c r="BE73" s="1321"/>
      <c r="BF73" s="1321"/>
      <c r="BG73" s="1321"/>
      <c r="BH73" s="1321"/>
      <c r="BI73" s="1321"/>
      <c r="BJ73" s="1321"/>
      <c r="BK73" s="1321"/>
      <c r="BL73" s="1321"/>
      <c r="BM73" s="1321"/>
      <c r="BN73" s="1321"/>
      <c r="BO73" s="1321"/>
      <c r="BP73" s="1304">
        <v>12.4</v>
      </c>
      <c r="BQ73" s="1304"/>
      <c r="BR73" s="1304"/>
      <c r="BS73" s="1304"/>
      <c r="BT73" s="1304"/>
      <c r="BU73" s="1304"/>
      <c r="BV73" s="1304"/>
      <c r="BW73" s="1304"/>
      <c r="BX73" s="1304">
        <v>2.5</v>
      </c>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c r="B74" s="394"/>
      <c r="G74" s="1319"/>
      <c r="H74" s="1319"/>
      <c r="I74" s="1319"/>
      <c r="J74" s="1319"/>
      <c r="K74" s="1325"/>
      <c r="L74" s="1325"/>
      <c r="M74" s="1325"/>
      <c r="N74" s="1325"/>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c r="B75" s="394"/>
      <c r="G75" s="1319"/>
      <c r="H75" s="1319"/>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624</v>
      </c>
      <c r="BC75" s="1321"/>
      <c r="BD75" s="1321"/>
      <c r="BE75" s="1321"/>
      <c r="BF75" s="1321"/>
      <c r="BG75" s="1321"/>
      <c r="BH75" s="1321"/>
      <c r="BI75" s="1321"/>
      <c r="BJ75" s="1321"/>
      <c r="BK75" s="1321"/>
      <c r="BL75" s="1321"/>
      <c r="BM75" s="1321"/>
      <c r="BN75" s="1321"/>
      <c r="BO75" s="1321"/>
      <c r="BP75" s="1304">
        <v>9.4</v>
      </c>
      <c r="BQ75" s="1304"/>
      <c r="BR75" s="1304"/>
      <c r="BS75" s="1304"/>
      <c r="BT75" s="1304"/>
      <c r="BU75" s="1304"/>
      <c r="BV75" s="1304"/>
      <c r="BW75" s="1304"/>
      <c r="BX75" s="1304">
        <v>7.8</v>
      </c>
      <c r="BY75" s="1304"/>
      <c r="BZ75" s="1304"/>
      <c r="CA75" s="1304"/>
      <c r="CB75" s="1304"/>
      <c r="CC75" s="1304"/>
      <c r="CD75" s="1304"/>
      <c r="CE75" s="1304"/>
      <c r="CF75" s="1304">
        <v>6.2</v>
      </c>
      <c r="CG75" s="1304"/>
      <c r="CH75" s="1304"/>
      <c r="CI75" s="1304"/>
      <c r="CJ75" s="1304"/>
      <c r="CK75" s="1304"/>
      <c r="CL75" s="1304"/>
      <c r="CM75" s="1304"/>
      <c r="CN75" s="1304">
        <v>5.5</v>
      </c>
      <c r="CO75" s="1304"/>
      <c r="CP75" s="1304"/>
      <c r="CQ75" s="1304"/>
      <c r="CR75" s="1304"/>
      <c r="CS75" s="1304"/>
      <c r="CT75" s="1304"/>
      <c r="CU75" s="1304"/>
      <c r="CV75" s="1304">
        <v>4.8</v>
      </c>
      <c r="CW75" s="1304"/>
      <c r="CX75" s="1304"/>
      <c r="CY75" s="1304"/>
      <c r="CZ75" s="1304"/>
      <c r="DA75" s="1304"/>
      <c r="DB75" s="1304"/>
      <c r="DC75" s="1304"/>
    </row>
    <row r="76" spans="2:107">
      <c r="B76" s="394"/>
      <c r="G76" s="1319"/>
      <c r="H76" s="1319"/>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c r="B77" s="394"/>
      <c r="G77" s="1314"/>
      <c r="H77" s="1314"/>
      <c r="I77" s="1314"/>
      <c r="J77" s="1314"/>
      <c r="K77" s="1325"/>
      <c r="L77" s="1325"/>
      <c r="M77" s="1325"/>
      <c r="N77" s="1325"/>
      <c r="AN77" s="1318" t="s">
        <v>622</v>
      </c>
      <c r="AO77" s="1318"/>
      <c r="AP77" s="1318"/>
      <c r="AQ77" s="1318"/>
      <c r="AR77" s="1318"/>
      <c r="AS77" s="1318"/>
      <c r="AT77" s="1318"/>
      <c r="AU77" s="1318"/>
      <c r="AV77" s="1318"/>
      <c r="AW77" s="1318"/>
      <c r="AX77" s="1318"/>
      <c r="AY77" s="1318"/>
      <c r="AZ77" s="1318"/>
      <c r="BA77" s="1318"/>
      <c r="BB77" s="1321" t="s">
        <v>619</v>
      </c>
      <c r="BC77" s="1321"/>
      <c r="BD77" s="1321"/>
      <c r="BE77" s="1321"/>
      <c r="BF77" s="1321"/>
      <c r="BG77" s="1321"/>
      <c r="BH77" s="1321"/>
      <c r="BI77" s="1321"/>
      <c r="BJ77" s="1321"/>
      <c r="BK77" s="1321"/>
      <c r="BL77" s="1321"/>
      <c r="BM77" s="1321"/>
      <c r="BN77" s="1321"/>
      <c r="BO77" s="1321"/>
      <c r="BP77" s="1304">
        <v>33.799999999999997</v>
      </c>
      <c r="BQ77" s="1304"/>
      <c r="BR77" s="1304"/>
      <c r="BS77" s="1304"/>
      <c r="BT77" s="1304"/>
      <c r="BU77" s="1304"/>
      <c r="BV77" s="1304"/>
      <c r="BW77" s="1304"/>
      <c r="BX77" s="1304">
        <v>17.8</v>
      </c>
      <c r="BY77" s="1304"/>
      <c r="BZ77" s="1304"/>
      <c r="CA77" s="1304"/>
      <c r="CB77" s="1304"/>
      <c r="CC77" s="1304"/>
      <c r="CD77" s="1304"/>
      <c r="CE77" s="1304"/>
      <c r="CF77" s="1304">
        <v>15</v>
      </c>
      <c r="CG77" s="1304"/>
      <c r="CH77" s="1304"/>
      <c r="CI77" s="1304"/>
      <c r="CJ77" s="1304"/>
      <c r="CK77" s="1304"/>
      <c r="CL77" s="1304"/>
      <c r="CM77" s="1304"/>
      <c r="CN77" s="1304">
        <v>12.2</v>
      </c>
      <c r="CO77" s="1304"/>
      <c r="CP77" s="1304"/>
      <c r="CQ77" s="1304"/>
      <c r="CR77" s="1304"/>
      <c r="CS77" s="1304"/>
      <c r="CT77" s="1304"/>
      <c r="CU77" s="1304"/>
      <c r="CV77" s="1304">
        <v>5</v>
      </c>
      <c r="CW77" s="1304"/>
      <c r="CX77" s="1304"/>
      <c r="CY77" s="1304"/>
      <c r="CZ77" s="1304"/>
      <c r="DA77" s="1304"/>
      <c r="DB77" s="1304"/>
      <c r="DC77" s="1304"/>
    </row>
    <row r="78" spans="2:107">
      <c r="B78" s="394"/>
      <c r="G78" s="1314"/>
      <c r="H78" s="1314"/>
      <c r="I78" s="1314"/>
      <c r="J78" s="1314"/>
      <c r="K78" s="1325"/>
      <c r="L78" s="1325"/>
      <c r="M78" s="1325"/>
      <c r="N78" s="1325"/>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c r="B79" s="394"/>
      <c r="G79" s="1314"/>
      <c r="H79" s="1314"/>
      <c r="I79" s="1324"/>
      <c r="J79" s="1324"/>
      <c r="K79" s="1326"/>
      <c r="L79" s="1326"/>
      <c r="M79" s="1326"/>
      <c r="N79" s="1326"/>
      <c r="AN79" s="1318"/>
      <c r="AO79" s="1318"/>
      <c r="AP79" s="1318"/>
      <c r="AQ79" s="1318"/>
      <c r="AR79" s="1318"/>
      <c r="AS79" s="1318"/>
      <c r="AT79" s="1318"/>
      <c r="AU79" s="1318"/>
      <c r="AV79" s="1318"/>
      <c r="AW79" s="1318"/>
      <c r="AX79" s="1318"/>
      <c r="AY79" s="1318"/>
      <c r="AZ79" s="1318"/>
      <c r="BA79" s="1318"/>
      <c r="BB79" s="1321" t="s">
        <v>625</v>
      </c>
      <c r="BC79" s="1321"/>
      <c r="BD79" s="1321"/>
      <c r="BE79" s="1321"/>
      <c r="BF79" s="1321"/>
      <c r="BG79" s="1321"/>
      <c r="BH79" s="1321"/>
      <c r="BI79" s="1321"/>
      <c r="BJ79" s="1321"/>
      <c r="BK79" s="1321"/>
      <c r="BL79" s="1321"/>
      <c r="BM79" s="1321"/>
      <c r="BN79" s="1321"/>
      <c r="BO79" s="1321"/>
      <c r="BP79" s="1304">
        <v>7.1</v>
      </c>
      <c r="BQ79" s="1304"/>
      <c r="BR79" s="1304"/>
      <c r="BS79" s="1304"/>
      <c r="BT79" s="1304"/>
      <c r="BU79" s="1304"/>
      <c r="BV79" s="1304"/>
      <c r="BW79" s="1304"/>
      <c r="BX79" s="1304">
        <v>5.3</v>
      </c>
      <c r="BY79" s="1304"/>
      <c r="BZ79" s="1304"/>
      <c r="CA79" s="1304"/>
      <c r="CB79" s="1304"/>
      <c r="CC79" s="1304"/>
      <c r="CD79" s="1304"/>
      <c r="CE79" s="1304"/>
      <c r="CF79" s="1304">
        <v>5</v>
      </c>
      <c r="CG79" s="1304"/>
      <c r="CH79" s="1304"/>
      <c r="CI79" s="1304"/>
      <c r="CJ79" s="1304"/>
      <c r="CK79" s="1304"/>
      <c r="CL79" s="1304"/>
      <c r="CM79" s="1304"/>
      <c r="CN79" s="1304">
        <v>4.8</v>
      </c>
      <c r="CO79" s="1304"/>
      <c r="CP79" s="1304"/>
      <c r="CQ79" s="1304"/>
      <c r="CR79" s="1304"/>
      <c r="CS79" s="1304"/>
      <c r="CT79" s="1304"/>
      <c r="CU79" s="1304"/>
      <c r="CV79" s="1304">
        <v>4.5</v>
      </c>
      <c r="CW79" s="1304"/>
      <c r="CX79" s="1304"/>
      <c r="CY79" s="1304"/>
      <c r="CZ79" s="1304"/>
      <c r="DA79" s="1304"/>
      <c r="DB79" s="1304"/>
      <c r="DC79" s="1304"/>
    </row>
    <row r="80" spans="2:107">
      <c r="B80" s="394"/>
      <c r="G80" s="1314"/>
      <c r="H80" s="1314"/>
      <c r="I80" s="1324"/>
      <c r="J80" s="1324"/>
      <c r="K80" s="1326"/>
      <c r="L80" s="1326"/>
      <c r="M80" s="1326"/>
      <c r="N80" s="1326"/>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CzXardhifH9OUGRBfp9pD0Mmxb/N3ylByCFulrY2fqQrA9yPk4YzTBEmXA7gkfYTKxVMTDXIe2ebaYS/i2S6w==" saltValue="xRa0pb9FYagQav85rKYS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R113" sqref="R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91VqtXFR4pEfCI5EFQ1I5ggFkXEMlUjrCc/KQw8qTj1v76QkwYhY1ra3UoFbhFrQgQOBZPLAP4fJVHz2NoxsQ==" saltValue="20bCz19NUfOe00v1CBjR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AX61" sqref="AX6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CqGAy8FAZKBhKP5LAZhbFNBFAUrhKlLEX/81YxzjCipudNk8M4WAQKVu98STLIDo93XrvNc8kNokUyyd5oNzg==" saltValue="3RT31Ren9AY1dKl4k1uC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44996</v>
      </c>
      <c r="E3" s="161"/>
      <c r="F3" s="162">
        <v>53605</v>
      </c>
      <c r="G3" s="163"/>
      <c r="H3" s="164"/>
    </row>
    <row r="4" spans="1:8">
      <c r="A4" s="165"/>
      <c r="B4" s="166"/>
      <c r="C4" s="167"/>
      <c r="D4" s="168">
        <v>32691</v>
      </c>
      <c r="E4" s="169"/>
      <c r="F4" s="170">
        <v>28343</v>
      </c>
      <c r="G4" s="171"/>
      <c r="H4" s="172"/>
    </row>
    <row r="5" spans="1:8">
      <c r="A5" s="153" t="s">
        <v>547</v>
      </c>
      <c r="B5" s="158"/>
      <c r="C5" s="159"/>
      <c r="D5" s="160">
        <v>29230</v>
      </c>
      <c r="E5" s="161"/>
      <c r="F5" s="162">
        <v>44267</v>
      </c>
      <c r="G5" s="163"/>
      <c r="H5" s="164"/>
    </row>
    <row r="6" spans="1:8">
      <c r="A6" s="165"/>
      <c r="B6" s="166"/>
      <c r="C6" s="167"/>
      <c r="D6" s="168">
        <v>13292</v>
      </c>
      <c r="E6" s="169"/>
      <c r="F6" s="170">
        <v>26161</v>
      </c>
      <c r="G6" s="171"/>
      <c r="H6" s="172"/>
    </row>
    <row r="7" spans="1:8">
      <c r="A7" s="153" t="s">
        <v>548</v>
      </c>
      <c r="B7" s="158"/>
      <c r="C7" s="159"/>
      <c r="D7" s="160">
        <v>32687</v>
      </c>
      <c r="E7" s="161"/>
      <c r="F7" s="162">
        <v>40879</v>
      </c>
      <c r="G7" s="163"/>
      <c r="H7" s="164"/>
    </row>
    <row r="8" spans="1:8">
      <c r="A8" s="165"/>
      <c r="B8" s="166"/>
      <c r="C8" s="167"/>
      <c r="D8" s="168">
        <v>22756</v>
      </c>
      <c r="E8" s="169"/>
      <c r="F8" s="170">
        <v>24087</v>
      </c>
      <c r="G8" s="171"/>
      <c r="H8" s="172"/>
    </row>
    <row r="9" spans="1:8">
      <c r="A9" s="153" t="s">
        <v>549</v>
      </c>
      <c r="B9" s="158"/>
      <c r="C9" s="159"/>
      <c r="D9" s="160">
        <v>34052</v>
      </c>
      <c r="E9" s="161"/>
      <c r="F9" s="162">
        <v>42651</v>
      </c>
      <c r="G9" s="163"/>
      <c r="H9" s="164"/>
    </row>
    <row r="10" spans="1:8">
      <c r="A10" s="165"/>
      <c r="B10" s="166"/>
      <c r="C10" s="167"/>
      <c r="D10" s="168">
        <v>28046</v>
      </c>
      <c r="E10" s="169"/>
      <c r="F10" s="170">
        <v>22675</v>
      </c>
      <c r="G10" s="171"/>
      <c r="H10" s="172"/>
    </row>
    <row r="11" spans="1:8">
      <c r="A11" s="153" t="s">
        <v>550</v>
      </c>
      <c r="B11" s="158"/>
      <c r="C11" s="159"/>
      <c r="D11" s="160">
        <v>56224</v>
      </c>
      <c r="E11" s="161"/>
      <c r="F11" s="162">
        <v>43226</v>
      </c>
      <c r="G11" s="163"/>
      <c r="H11" s="164"/>
    </row>
    <row r="12" spans="1:8">
      <c r="A12" s="165"/>
      <c r="B12" s="166"/>
      <c r="C12" s="173"/>
      <c r="D12" s="168">
        <v>50249</v>
      </c>
      <c r="E12" s="169"/>
      <c r="F12" s="170">
        <v>22622</v>
      </c>
      <c r="G12" s="171"/>
      <c r="H12" s="172"/>
    </row>
    <row r="13" spans="1:8">
      <c r="A13" s="153"/>
      <c r="B13" s="158"/>
      <c r="C13" s="174"/>
      <c r="D13" s="175">
        <v>39438</v>
      </c>
      <c r="E13" s="176"/>
      <c r="F13" s="177">
        <v>44926</v>
      </c>
      <c r="G13" s="178"/>
      <c r="H13" s="164"/>
    </row>
    <row r="14" spans="1:8">
      <c r="A14" s="165"/>
      <c r="B14" s="166"/>
      <c r="C14" s="167"/>
      <c r="D14" s="168">
        <v>29407</v>
      </c>
      <c r="E14" s="169"/>
      <c r="F14" s="170">
        <v>24778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3.5</v>
      </c>
      <c r="C19" s="179">
        <f>ROUND(VALUE(SUBSTITUTE(実質収支比率等に係る経年分析!G$48,"▲","-")),2)</f>
        <v>9.34</v>
      </c>
      <c r="D19" s="179">
        <f>ROUND(VALUE(SUBSTITUTE(実質収支比率等に係る経年分析!H$48,"▲","-")),2)</f>
        <v>10.09</v>
      </c>
      <c r="E19" s="179">
        <f>ROUND(VALUE(SUBSTITUTE(実質収支比率等に係る経年分析!I$48,"▲","-")),2)</f>
        <v>4.47</v>
      </c>
      <c r="F19" s="179">
        <f>ROUND(VALUE(SUBSTITUTE(実質収支比率等に係る経年分析!J$48,"▲","-")),2)</f>
        <v>4.7</v>
      </c>
    </row>
    <row r="20" spans="1:11">
      <c r="A20" s="179" t="s">
        <v>55</v>
      </c>
      <c r="B20" s="179">
        <f>ROUND(VALUE(SUBSTITUTE(実質収支比率等に係る経年分析!F$47,"▲","-")),2)</f>
        <v>15.23</v>
      </c>
      <c r="C20" s="179">
        <f>ROUND(VALUE(SUBSTITUTE(実質収支比率等に係る経年分析!G$47,"▲","-")),2)</f>
        <v>15.13</v>
      </c>
      <c r="D20" s="179">
        <f>ROUND(VALUE(SUBSTITUTE(実質収支比率等に係る経年分析!H$47,"▲","-")),2)</f>
        <v>15.24</v>
      </c>
      <c r="E20" s="179">
        <f>ROUND(VALUE(SUBSTITUTE(実質収支比率等に係る経年分析!I$47,"▲","-")),2)</f>
        <v>15.23</v>
      </c>
      <c r="F20" s="179">
        <f>ROUND(VALUE(SUBSTITUTE(実質収支比率等に係る経年分析!J$47,"▲","-")),2)</f>
        <v>10.09</v>
      </c>
    </row>
    <row r="21" spans="1:11">
      <c r="A21" s="179" t="s">
        <v>56</v>
      </c>
      <c r="B21" s="179">
        <f>IF(ISNUMBER(VALUE(SUBSTITUTE(実質収支比率等に係る経年分析!F$49,"▲","-"))),ROUND(VALUE(SUBSTITUTE(実質収支比率等に係る経年分析!F$49,"▲","-")),2),NA())</f>
        <v>0.09</v>
      </c>
      <c r="C21" s="179">
        <f>IF(ISNUMBER(VALUE(SUBSTITUTE(実質収支比率等に係る経年分析!G$49,"▲","-"))),ROUND(VALUE(SUBSTITUTE(実質収支比率等に係る経年分析!G$49,"▲","-")),2),NA())</f>
        <v>5.87</v>
      </c>
      <c r="D21" s="179">
        <f>IF(ISNUMBER(VALUE(SUBSTITUTE(実質収支比率等に係る経年分析!H$49,"▲","-"))),ROUND(VALUE(SUBSTITUTE(実質収支比率等に係る経年分析!H$49,"▲","-")),2),NA())</f>
        <v>0.68</v>
      </c>
      <c r="E21" s="179">
        <f>IF(ISNUMBER(VALUE(SUBSTITUTE(実質収支比率等に係る経年分析!I$49,"▲","-"))),ROUND(VALUE(SUBSTITUTE(実質収支比率等に係る経年分析!I$49,"▲","-")),2),NA())</f>
        <v>-4.55</v>
      </c>
      <c r="F21" s="179">
        <f>IF(ISNUMBER(VALUE(SUBSTITUTE(実質収支比率等に係る経年分析!J$49,"▲","-"))),ROUND(VALUE(SUBSTITUTE(実質収支比率等に係る経年分析!J$49,"▲","-")),2),NA())</f>
        <v>-4.72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奨学資金貸与事業特別会計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3.47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10.039999999999999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4.4000000000000004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4.62</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12.45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3536</v>
      </c>
      <c r="E42" s="181"/>
      <c r="F42" s="181"/>
      <c r="G42" s="181">
        <f>'実質公債費比率（分子）の構造'!L$52</f>
        <v>3408</v>
      </c>
      <c r="H42" s="181"/>
      <c r="I42" s="181"/>
      <c r="J42" s="181">
        <f>'実質公債費比率（分子）の構造'!M$52</f>
        <v>3210</v>
      </c>
      <c r="K42" s="181"/>
      <c r="L42" s="181"/>
      <c r="M42" s="181">
        <f>'実質公債費比率（分子）の構造'!N$52</f>
        <v>3225</v>
      </c>
      <c r="N42" s="181"/>
      <c r="O42" s="181"/>
      <c r="P42" s="181">
        <f>'実質公債費比率（分子）の構造'!O$52</f>
        <v>3184</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c r="A44" s="181" t="s">
        <v>65</v>
      </c>
      <c r="B44" s="181">
        <f>'実質公債費比率（分子）の構造'!K$50</f>
        <v>500</v>
      </c>
      <c r="C44" s="181"/>
      <c r="D44" s="181"/>
      <c r="E44" s="181">
        <f>'実質公債費比率（分子）の構造'!L$50</f>
        <v>494</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c r="A45" s="181" t="s">
        <v>66</v>
      </c>
      <c r="B45" s="181">
        <f>'実質公債費比率（分子）の構造'!K$49</f>
        <v>0</v>
      </c>
      <c r="C45" s="181"/>
      <c r="D45" s="181"/>
      <c r="E45" s="181">
        <f>'実質公債費比率（分子）の構造'!L$49</f>
        <v>0</v>
      </c>
      <c r="F45" s="181"/>
      <c r="G45" s="181"/>
      <c r="H45" s="181">
        <f>'実質公債費比率（分子）の構造'!M$49</f>
        <v>511</v>
      </c>
      <c r="I45" s="181"/>
      <c r="J45" s="181"/>
      <c r="K45" s="181">
        <f>'実質公債費比率（分子）の構造'!N$49</f>
        <v>592</v>
      </c>
      <c r="L45" s="181"/>
      <c r="M45" s="181"/>
      <c r="N45" s="181">
        <f>'実質公債費比率（分子）の構造'!O$49</f>
        <v>600</v>
      </c>
      <c r="O45" s="181"/>
      <c r="P45" s="181"/>
    </row>
    <row r="46" spans="1:16">
      <c r="A46" s="181" t="s">
        <v>67</v>
      </c>
      <c r="B46" s="181">
        <f>'実質公債費比率（分子）の構造'!K$48</f>
        <v>743</v>
      </c>
      <c r="C46" s="181"/>
      <c r="D46" s="181"/>
      <c r="E46" s="181">
        <f>'実質公債費比率（分子）の構造'!L$48</f>
        <v>668</v>
      </c>
      <c r="F46" s="181"/>
      <c r="G46" s="181"/>
      <c r="H46" s="181">
        <f>'実質公債費比率（分子）の構造'!M$48</f>
        <v>693</v>
      </c>
      <c r="I46" s="181"/>
      <c r="J46" s="181"/>
      <c r="K46" s="181">
        <f>'実質公債費比率（分子）の構造'!N$48</f>
        <v>673</v>
      </c>
      <c r="L46" s="181"/>
      <c r="M46" s="181"/>
      <c r="N46" s="181">
        <f>'実質公債費比率（分子）の構造'!O$48</f>
        <v>670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3469</v>
      </c>
      <c r="C49" s="181"/>
      <c r="D49" s="181"/>
      <c r="E49" s="181">
        <f>'実質公債費比率（分子）の構造'!L$45</f>
        <v>3217</v>
      </c>
      <c r="F49" s="181"/>
      <c r="G49" s="181"/>
      <c r="H49" s="181">
        <f>'実質公債費比率（分子）の構造'!M$45</f>
        <v>2822</v>
      </c>
      <c r="I49" s="181"/>
      <c r="J49" s="181"/>
      <c r="K49" s="181">
        <f>'実質公債費比率（分子）の構造'!N$45</f>
        <v>2822</v>
      </c>
      <c r="L49" s="181"/>
      <c r="M49" s="181"/>
      <c r="N49" s="181">
        <f>'実質公債費比率（分子）の構造'!O$45</f>
        <v>2588</v>
      </c>
      <c r="O49" s="181"/>
      <c r="P49" s="181"/>
    </row>
    <row r="50" spans="1:16">
      <c r="A50" s="181" t="s">
        <v>71</v>
      </c>
      <c r="B50" s="181" t="e">
        <f>NA()</f>
        <v>#N/A</v>
      </c>
      <c r="C50" s="181">
        <f>IF(ISNUMBER('実質公債費比率（分子）の構造'!K$53),'実質公債費比率（分子）の構造'!K$53,NA())</f>
        <v>1176</v>
      </c>
      <c r="D50" s="181" t="e">
        <f>NA()</f>
        <v>#N/A</v>
      </c>
      <c r="E50" s="181" t="e">
        <f>NA()</f>
        <v>#N/A</v>
      </c>
      <c r="F50" s="181">
        <f>IF(ISNUMBER('実質公債費比率（分子）の構造'!L$53),'実質公債費比率（分子）の構造'!L$53,NA())</f>
        <v>971</v>
      </c>
      <c r="G50" s="181" t="e">
        <f>NA()</f>
        <v>#N/A</v>
      </c>
      <c r="H50" s="181" t="e">
        <f>NA()</f>
        <v>#N/A</v>
      </c>
      <c r="I50" s="181">
        <f>IF(ISNUMBER('実質公債費比率（分子）の構造'!M$53),'実質公債費比率（分子）の構造'!M$53,NA())</f>
        <v>816</v>
      </c>
      <c r="J50" s="181" t="e">
        <f>NA()</f>
        <v>#N/A</v>
      </c>
      <c r="K50" s="181" t="e">
        <f>NA()</f>
        <v>#N/A</v>
      </c>
      <c r="L50" s="181">
        <f>IF(ISNUMBER('実質公債費比率（分子）の構造'!N$53),'実質公債費比率（分子）の構造'!N$53,NA())</f>
        <v>862</v>
      </c>
      <c r="M50" s="181" t="e">
        <f>NA()</f>
        <v>#N/A</v>
      </c>
      <c r="N50" s="181" t="e">
        <f>NA()</f>
        <v>#N/A</v>
      </c>
      <c r="O50" s="181">
        <f>IF(ISNUMBER('実質公債費比率（分子）の構造'!O$53),'実質公債費比率（分子）の構造'!O$53,NA())</f>
        <v>674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29930</v>
      </c>
      <c r="E56" s="180"/>
      <c r="F56" s="180"/>
      <c r="G56" s="180">
        <f>'将来負担比率（分子）の構造'!J$52</f>
        <v>29499</v>
      </c>
      <c r="H56" s="180"/>
      <c r="I56" s="180"/>
      <c r="J56" s="180">
        <f>'将来負担比率（分子）の構造'!K$52</f>
        <v>28617</v>
      </c>
      <c r="K56" s="180"/>
      <c r="L56" s="180"/>
      <c r="M56" s="180">
        <f>'将来負担比率（分子）の構造'!L$52</f>
        <v>27704</v>
      </c>
      <c r="N56" s="180"/>
      <c r="O56" s="180"/>
      <c r="P56" s="180">
        <f>'将来負担比率（分子）の構造'!M$52</f>
        <v>26739</v>
      </c>
    </row>
    <row r="57" spans="1:16">
      <c r="A57" s="180" t="s">
        <v>42</v>
      </c>
      <c r="B57" s="180"/>
      <c r="C57" s="180"/>
      <c r="D57" s="180">
        <f>'将来負担比率（分子）の構造'!I$51</f>
        <v>3839</v>
      </c>
      <c r="E57" s="180"/>
      <c r="F57" s="180"/>
      <c r="G57" s="180">
        <f>'将来負担比率（分子）の構造'!J$51</f>
        <v>3520</v>
      </c>
      <c r="H57" s="180"/>
      <c r="I57" s="180"/>
      <c r="J57" s="180">
        <f>'将来負担比率（分子）の構造'!K$51</f>
        <v>3125</v>
      </c>
      <c r="K57" s="180"/>
      <c r="L57" s="180"/>
      <c r="M57" s="180">
        <f>'将来負担比率（分子）の構造'!L$51</f>
        <v>2683</v>
      </c>
      <c r="N57" s="180"/>
      <c r="O57" s="180"/>
      <c r="P57" s="180">
        <f>'将来負担比率（分子）の構造'!M$51</f>
        <v>2552</v>
      </c>
    </row>
    <row r="58" spans="1:16">
      <c r="A58" s="180" t="s">
        <v>41</v>
      </c>
      <c r="B58" s="180"/>
      <c r="C58" s="180"/>
      <c r="D58" s="180">
        <f>'将来負担比率（分子）の構造'!I$50</f>
        <v>8330</v>
      </c>
      <c r="E58" s="180"/>
      <c r="F58" s="180"/>
      <c r="G58" s="180">
        <f>'将来負担比率（分子）の構造'!J$50</f>
        <v>8799</v>
      </c>
      <c r="H58" s="180"/>
      <c r="I58" s="180"/>
      <c r="J58" s="180">
        <f>'将来負担比率（分子）の構造'!K$50</f>
        <v>10111</v>
      </c>
      <c r="K58" s="180"/>
      <c r="L58" s="180"/>
      <c r="M58" s="180">
        <f>'将来負担比率（分子）の構造'!L$50</f>
        <v>11948</v>
      </c>
      <c r="N58" s="180"/>
      <c r="O58" s="180"/>
      <c r="P58" s="180">
        <f>'将来負担比率（分子）の構造'!M$50</f>
        <v>9815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2104</v>
      </c>
      <c r="C62" s="180"/>
      <c r="D62" s="180"/>
      <c r="E62" s="180">
        <f>'将来負担比率（分子）の構造'!J$45</f>
        <v>1827</v>
      </c>
      <c r="F62" s="180"/>
      <c r="G62" s="180"/>
      <c r="H62" s="180">
        <f>'将来負担比率（分子）の構造'!K$45</f>
        <v>1718</v>
      </c>
      <c r="I62" s="180"/>
      <c r="J62" s="180"/>
      <c r="K62" s="180">
        <f>'将来負担比率（分子）の構造'!L$45</f>
        <v>1484</v>
      </c>
      <c r="L62" s="180"/>
      <c r="M62" s="180"/>
      <c r="N62" s="180">
        <f>'将来負担比率（分子）の構造'!M$45</f>
        <v>1189</v>
      </c>
      <c r="O62" s="180"/>
      <c r="P62" s="180"/>
    </row>
    <row r="63" spans="1:16">
      <c r="A63" s="180" t="s">
        <v>34</v>
      </c>
      <c r="B63" s="180">
        <f>'将来負担比率（分子）の構造'!I$44</f>
        <v>4116</v>
      </c>
      <c r="C63" s="180"/>
      <c r="D63" s="180"/>
      <c r="E63" s="180">
        <f>'将来負担比率（分子）の構造'!J$44</f>
        <v>4013</v>
      </c>
      <c r="F63" s="180"/>
      <c r="G63" s="180"/>
      <c r="H63" s="180">
        <f>'将来負担比率（分子）の構造'!K$44</f>
        <v>3664</v>
      </c>
      <c r="I63" s="180"/>
      <c r="J63" s="180"/>
      <c r="K63" s="180">
        <f>'将来負担比率（分子）の構造'!L$44</f>
        <v>3141</v>
      </c>
      <c r="L63" s="180"/>
      <c r="M63" s="180"/>
      <c r="N63" s="180">
        <f>'将来負担比率（分子）の構造'!M$44</f>
        <v>2714</v>
      </c>
      <c r="O63" s="180"/>
      <c r="P63" s="180"/>
    </row>
    <row r="64" spans="1:16">
      <c r="A64" s="180" t="s">
        <v>33</v>
      </c>
      <c r="B64" s="180">
        <f>'将来負担比率（分子）の構造'!I$43</f>
        <v>6752</v>
      </c>
      <c r="C64" s="180"/>
      <c r="D64" s="180"/>
      <c r="E64" s="180">
        <f>'将来負担比率（分子）の構造'!J$43</f>
        <v>6208</v>
      </c>
      <c r="F64" s="180"/>
      <c r="G64" s="180"/>
      <c r="H64" s="180">
        <f>'将来負担比率（分子）の構造'!K$43</f>
        <v>5920</v>
      </c>
      <c r="I64" s="180"/>
      <c r="J64" s="180"/>
      <c r="K64" s="180">
        <f>'将来負担比率（分子）の構造'!L$43</f>
        <v>5771</v>
      </c>
      <c r="L64" s="180"/>
      <c r="M64" s="180"/>
      <c r="N64" s="180">
        <f>'将来負担比率（分子）の構造'!M$43</f>
        <v>5471</v>
      </c>
      <c r="O64" s="180"/>
      <c r="P64" s="180"/>
    </row>
    <row r="65" spans="1:16">
      <c r="A65" s="180" t="s">
        <v>32</v>
      </c>
      <c r="B65" s="180">
        <f>'将来負担比率（分子）の構造'!I$42</f>
        <v>2312</v>
      </c>
      <c r="C65" s="180"/>
      <c r="D65" s="180"/>
      <c r="E65" s="180">
        <f>'将来負担比率（分子）の構造'!J$42</f>
        <v>2114</v>
      </c>
      <c r="F65" s="180"/>
      <c r="G65" s="180"/>
      <c r="H65" s="180">
        <f>'将来負担比率（分子）の構造'!K$42</f>
        <v>952</v>
      </c>
      <c r="I65" s="180"/>
      <c r="J65" s="180"/>
      <c r="K65" s="180">
        <f>'将来負担比率（分子）の構造'!L$42</f>
        <v>914</v>
      </c>
      <c r="L65" s="180"/>
      <c r="M65" s="180"/>
      <c r="N65" s="180">
        <f>'将来負担比率（分子）の構造'!M$42</f>
        <v>820</v>
      </c>
      <c r="O65" s="180"/>
      <c r="P65" s="180"/>
    </row>
    <row r="66" spans="1:16">
      <c r="A66" s="180" t="s">
        <v>31</v>
      </c>
      <c r="B66" s="180">
        <f>'将来負担比率（分子）の構造'!I$41</f>
        <v>28767</v>
      </c>
      <c r="C66" s="180"/>
      <c r="D66" s="180"/>
      <c r="E66" s="180">
        <f>'将来負担比率（分子）の構造'!J$41</f>
        <v>28061</v>
      </c>
      <c r="F66" s="180"/>
      <c r="G66" s="180"/>
      <c r="H66" s="180">
        <f>'将来負担比率（分子）の構造'!K$41</f>
        <v>27203</v>
      </c>
      <c r="I66" s="180"/>
      <c r="J66" s="180"/>
      <c r="K66" s="180">
        <f>'将来負担比率（分子）の構造'!L$41</f>
        <v>26961</v>
      </c>
      <c r="L66" s="180"/>
      <c r="M66" s="180"/>
      <c r="N66" s="180">
        <f>'将来負担比率（分子）の構造'!M$41</f>
        <v>27676</v>
      </c>
      <c r="O66" s="180"/>
      <c r="P66" s="180"/>
    </row>
    <row r="67" spans="1:16">
      <c r="A67" s="180" t="s">
        <v>75</v>
      </c>
      <c r="B67" s="180" t="e">
        <f>NA()</f>
        <v>#N/A</v>
      </c>
      <c r="C67" s="180">
        <f>IF(ISNUMBER('将来負担比率（分子）の構造'!I$53), IF('将来負担比率（分子）の構造'!I$53 &lt; 0, 0, '将来負担比率（分子）の構造'!I$53), NA())</f>
        <v>1953</v>
      </c>
      <c r="D67" s="180" t="e">
        <f>NA()</f>
        <v>#N/A</v>
      </c>
      <c r="E67" s="180" t="e">
        <f>NA()</f>
        <v>#N/A</v>
      </c>
      <c r="F67" s="180">
        <f>IF(ISNUMBER('将来負担比率（分子）の構造'!J$53), IF('将来負担比率（分子）の構造'!J$53 &lt; 0, 0, '将来負担比率（分子）の構造'!J$53), NA())</f>
        <v>406</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2855</v>
      </c>
      <c r="C72" s="184">
        <f>基金残高に係る経年分析!G55</f>
        <v>2855</v>
      </c>
      <c r="D72" s="184">
        <f>基金残高に係る経年分析!H55</f>
        <v>1909</v>
      </c>
    </row>
    <row r="73" spans="1:16">
      <c r="A73" s="183" t="s">
        <v>78</v>
      </c>
      <c r="B73" s="184">
        <f>基金残高に係る経年分析!F56</f>
        <v>461</v>
      </c>
      <c r="C73" s="184">
        <f>基金残高に係る経年分析!G56</f>
        <v>461</v>
      </c>
      <c r="D73" s="184">
        <f>基金残高に係る経年分析!H56</f>
        <v>461</v>
      </c>
    </row>
    <row r="74" spans="1:16">
      <c r="A74" s="183" t="s">
        <v>79</v>
      </c>
      <c r="B74" s="184">
        <f>基金残高に係る経年分析!F57</f>
        <v>6382</v>
      </c>
      <c r="C74" s="184">
        <f>基金残高に係る経年分析!G57</f>
        <v>8041</v>
      </c>
      <c r="D74" s="184">
        <f>基金残高に係る経年分析!H57</f>
        <v>6887</v>
      </c>
    </row>
  </sheetData>
  <sheetProtection algorithmName="SHA-512" hashValue="pMNxSdDm5HAx+wZY7flzL40aiRBErM+BCl6KU9lSY9C+rxgmH0B/VRc5wW67wmlD72NzwyjKY9+Yw1LXR1FTnA==" saltValue="MxXYONEOimJhkqTpK3uNdg==" spinCount="100000" sheet="1" objects="1" scenarios="1"/>
  <phoneticPr fontId="2"/>
  <pageMargins left="0.78700000000000003" right="0.78700000000000003" top="0.98399999999999999" bottom="0.98399999999999999" header="0.51200000000000001" footer="0.51200000000000001"/>
  <headerFooter alignWithMargins="0"/>
</worksheet>
</file>