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hashi-s\Desktop\財政状況資料集資料\提出\"/>
    </mc:Choice>
  </mc:AlternateContent>
  <bookViews>
    <workbookView xWindow="0" yWindow="0" windowWidth="15345" windowHeight="445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AM35" i="10" l="1"/>
  <c r="BE34" i="10"/>
  <c r="BE35"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<sst xmlns="http://schemas.openxmlformats.org/spreadsheetml/2006/main" count="1122" uniqueCount="629">
  <si>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</si>
  <si>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</si>
  <si>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</si>
  <si>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</si>
  <si>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</si>
  <si>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</si>
  <si>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</si>
  <si>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</si>
  <si>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</si>
  <si>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</si>
  <si>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</si>
  <si>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</si>
  <si>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</si>
  <si>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</si>
  <si>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</si>
  <si>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</si>
  <si>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</si>
  <si>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</si>
  <si>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</si>
  <si>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</si>
  <si>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</si>
  <si>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</si>
  <si>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</si>
  <si>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</si>
  <si>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</si>
  <si>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</si>
  <si>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</si>
  <si>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</si>
  <si>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</si>
  <si>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</si>
  <si>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</si>
  <si>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</si>
  <si>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</si>
  <si>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</si>
  <si>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</si>
  <si>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</si>
  <si>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</si>
  <si>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</si>
  <si>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</si>
  <si>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</si>
  <si>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</si>
  <si>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</si>
  <si>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</si>
  <si>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</si>
  <si>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</si>
  <si>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</si>
  <si>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</si>
  <si>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</si>
  <si>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</si>
  <si>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</si>
  <si>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</si>
  <si>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</si>
  <si>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</si>
  <si>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</si>
  <si>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</si>
  <si>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</si>
  <si>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</si>
  <si>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</si>
  <si>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</si>
  <si>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</si>
  <si>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</si>
  <si>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</si>
  <si>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</si>
  <si>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</si>
  <si>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</si>
  <si>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</si>
  <si>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</si>
  <si>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</si>
  <si>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</si>
  <si>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</si>
  <si>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</si>
  <si>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</si>
  <si>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</si>
  <si>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</si>
  <si>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</si>
  <si>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</si>
  <si>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</si>
  <si>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</si>
  <si>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</si>
  <si>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</si>
  <si>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</si>
  <si>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</si>
  <si>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</si>
  <si>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</si>
  <si>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</si>
  <si>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</si>
  <si>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</si>
  <si>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</si>
  <si>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</si>
  <si>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</si>
  <si>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</si>
  <si>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</si>
  <si>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</si>
  <si>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</si>
  <si>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</si>
  <si>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</si>
  <si>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</si>
  <si>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</si>
  <si>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</si>
  <si>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</si>
  <si>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</si>
  <si>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</si>
  <si>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</si>
  <si>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</si>
  <si>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</si>
  <si>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</si>
  <si>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</si>
  <si>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</si>
  <si>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</si>
  <si>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</si>
  <si>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</si>
  <si>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</si>
  <si>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</si>
  <si>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</si>
  <si>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</si>
  <si>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</si>
  <si>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</si>
  <si>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</si>
  <si>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</si>
  <si>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</si>
  <si>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</si>
  <si>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</si>
  <si>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</si>
  <si>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</si>
  <si>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</si>
  <si>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</si>
  <si>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</si>
  <si>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</si>
  <si>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</si>
  <si>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</si>
  <si>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</si>
  <si>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</si>
  <si>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</si>
  <si>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</si>
  <si>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</si>
  <si>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</si>
  <si>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</si>
  <si>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</si>
  <si>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</si>
  <si>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</si>
  <si>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</si>
  <si>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</si>
  <si>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</si>
  <si>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</si>
  <si>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</si>
  <si>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</si>
  <si>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</si>
  <si>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</si>
  <si>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</si>
  <si>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</si>
  <si>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</si>
  <si>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</si>
  <si>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</si>
  <si>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</si>
  <si>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</si>
  <si>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</si>
  <si>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</si>
  <si>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</si>
  <si>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</si>
  <si>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</si>
  <si>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</si>
  <si>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</si>
  <si>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</si>
  <si>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</si>
  <si>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</si>
  <si>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</si>
  <si>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</si>
  <si>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</si>
  <si>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</si>
  <si>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</si>
  <si>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</si>
  <si>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</si>
  <si>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</si>
  <si>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</si>
  <si>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</si>
  <si>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</si>
  <si>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</si>
  <si>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</si>
  <si>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</si>
  <si>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</si>
  <si>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</si>
  <si>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</si>
  <si>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</si>
  <si>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</si>
  <si>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</si>
  <si>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</si>
  <si>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</si>
  <si>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</si>
  <si>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</si>
  <si>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</si>
  <si>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</si>
  <si>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</si>
  <si>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</si>
  <si>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</si>
  <si>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</si>
  <si>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</si>
  <si>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</si>
  <si>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</si>
  <si>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</si>
  <si>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</si>
  <si>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</si>
  <si>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</si>
  <si>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</si>
  <si>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</si>
  <si>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</si>
  <si>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</si>
  <si>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</si>
  <si>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</si>
  <si>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</si>
  <si>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</si>
  <si>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</si>
  <si>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</si>
  <si>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</si>
  <si>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福岡県行橋市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</si>
  <si>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</si>
  <si>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</si>
  <si>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</si>
  <si>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</si>
  <si>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</si>
  <si>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</si>
  <si>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</si>
  <si>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</si>
  <si>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</si>
  <si>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</si>
  <si>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</si>
  <si>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</si>
  <si>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</si>
  <si>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</si>
  <si>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</si>
  <si>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</si>
  <si>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</si>
  <si>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</si>
  <si>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</si>
  <si>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</si>
  <si>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</si>
  <si>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</si>
  <si>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</si>
  <si>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</si>
  <si>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</si>
  <si>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</si>
  <si>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</si>
  <si>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</si>
  <si>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</si>
  <si>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</si>
  <si>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</si>
  <si>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</si>
  <si>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</si>
  <si>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</si>
  <si>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</si>
  <si>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</si>
  <si>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</si>
  <si>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</si>
  <si>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</si>
  <si>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</si>
  <si>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</si>
  <si>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</si>
  <si>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</si>
  <si>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</si>
  <si>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</si>
  <si>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</si>
  <si>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</si>
  <si>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</si>
  <si>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</si>
  <si>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</si>
  <si>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</si>
  <si>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</si>
  <si>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</si>
  <si>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</si>
  <si>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</si>
  <si>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</si>
  <si>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</si>
  <si>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</si>
  <si>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</si>
  <si>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</si>
  <si>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</si>
  <si>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</si>
  <si>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</si>
  <si>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</si>
  <si>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</si>
  <si>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</si>
  <si>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</si>
  <si>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</si>
  <si>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</si>
  <si>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</si>
  <si>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</si>
  <si>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</si>
  <si>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</si>
  <si>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</si>
  <si>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</si>
  <si>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</si>
  <si>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</si>
  <si>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</si>
  <si>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</si>
  <si>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</si>
  <si>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</si>
  <si>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</si>
  <si>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</si>
  <si>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</si>
  <si>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</si>
  <si>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</si>
  <si>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</si>
  <si>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</si>
  <si>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</si>
  <si>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</si>
  <si>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</si>
  <si>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</si>
  <si>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</si>
  <si>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</si>
  <si>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</si>
  <si>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</si>
  <si>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</si>
  <si>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</si>
  <si>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</si>
  <si>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</si>
  <si>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</si>
  <si>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</si>
  <si>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</si>
  <si>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</si>
  <si>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</si>
  <si>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</si>
  <si>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</si>
  <si>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</si>
  <si>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</si>
  <si>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</si>
  <si>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</si>
  <si>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</si>
  <si>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</si>
  <si>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</si>
  <si>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</si>
  <si>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</si>
  <si>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</si>
  <si>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</si>
  <si>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</si>
  <si>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</si>
  <si>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</si>
  <si>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</si>
  <si>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</si>
  <si>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</si>
  <si>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</si>
  <si>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</si>
  <si>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</si>
  <si>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</si>
  <si>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</si>
  <si>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</si>
  <si>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</si>
  <si>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</si>
  <si>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</si>
  <si>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</si>
  <si>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</si>
  <si>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</si>
  <si>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</si>
  <si>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</si>
  <si>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</si>
  <si>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</si>
  <si>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</si>
  <si>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</si>
  <si>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</si>
  <si>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</si>
  <si>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</si>
  <si>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</si>
  <si>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</si>
  <si>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</si>
  <si>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</si>
  <si>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</si>
  <si>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</si>
  <si>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福岡県行橋市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</si>
  <si>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</si>
  <si>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</si>
  <si>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</si>
  <si>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</si>
  <si>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</si>
  <si>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</si>
  <si>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</si>
  <si>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</si>
  <si>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</si>
  <si>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</si>
  <si>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</si>
  <si>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</si>
  <si>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</si>
  <si>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</si>
  <si>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</si>
  <si>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</si>
  <si>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</si>
  <si>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</si>
  <si>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</si>
  <si>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</si>
  <si>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</si>
  <si>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</si>
  <si>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</si>
  <si>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</si>
  <si>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</si>
  <si>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</si>
  <si>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</si>
  <si>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</si>
  <si>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</si>
  <si>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</si>
  <si>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</si>
  <si>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</si>
  <si>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</si>
  <si>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</si>
  <si>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</si>
  <si>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</si>
  <si>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</si>
  <si>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</si>
  <si>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</si>
  <si>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</si>
  <si>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</si>
  <si>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</si>
  <si>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</si>
  <si>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</si>
  <si>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</si>
  <si>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</si>
  <si>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</si>
  <si>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</si>
  <si>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</si>
  <si>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</si>
  <si>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</si>
  <si>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</si>
  <si>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</si>
  <si>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</si>
  <si>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</si>
  <si>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</si>
  <si>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</si>
  <si>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</si>
  <si>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</si>
  <si>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</si>
  <si>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</si>
  <si>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</si>
  <si>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</si>
  <si>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</si>
  <si>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</si>
  <si>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</si>
  <si>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</si>
  <si>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</si>
  <si>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</si>
  <si>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</si>
  <si>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</si>
  <si>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</si>
  <si>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</si>
  <si>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</si>
  <si>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</si>
  <si>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</si>
  <si>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</si>
  <si>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</si>
  <si>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</si>
  <si>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</si>
  <si>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</si>
  <si>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</si>
  <si>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</si>
  <si>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</si>
  <si>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</si>
  <si>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</si>
  <si>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</si>
  <si>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</si>
  <si>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</si>
  <si>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</si>
  <si>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</si>
  <si>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</si>
  <si>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</si>
  <si>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</si>
  <si>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</si>
  <si>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</si>
  <si>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</si>
  <si>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</si>
  <si>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</si>
  <si>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</si>
  <si>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</si>
  <si>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</si>
  <si>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</si>
  <si>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</si>
  <si>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</si>
  <si>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</si>
  <si>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</si>
  <si>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</si>
  <si>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</si>
  <si>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</si>
  <si>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</si>
  <si>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</si>
  <si>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地方卸売市場会計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</si>
  <si>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</si>
  <si>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</si>
  <si>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</si>
  <si>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</si>
  <si>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</si>
  <si>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</si>
  <si>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</si>
  <si>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</si>
  <si>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</si>
  <si>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</si>
  <si>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</si>
  <si>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</si>
  <si>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</si>
  <si>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</si>
  <si>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</si>
  <si>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</si>
  <si>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</si>
  <si>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</si>
  <si>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</si>
  <si>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</si>
  <si>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</si>
  <si>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</si>
  <si>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</si>
  <si>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</si>
  <si>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</si>
  <si>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</si>
  <si>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</si>
  <si>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</si>
  <si>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</si>
  <si>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</si>
  <si>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</si>
  <si>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</si>
  <si>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</si>
  <si>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</si>
  <si>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</si>
  <si>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</si>
  <si>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</si>
  <si>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</si>
  <si>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</si>
  <si>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</si>
  <si>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</si>
  <si>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</si>
  <si>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</si>
  <si>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</si>
  <si>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</si>
  <si>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</si>
  <si>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</si>
  <si>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</si>
  <si>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</si>
  <si>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</si>
  <si>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</si>
  <si>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</si>
  <si>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</si>
  <si>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</si>
  <si>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</si>
  <si>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</si>
  <si>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</si>
  <si>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</si>
  <si>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</si>
  <si>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</si>
  <si>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</si>
  <si>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</si>
  <si>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</si>
  <si>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</si>
  <si>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</si>
  <si>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</si>
  <si>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</si>
  <si>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</si>
  <si>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</si>
  <si>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</si>
  <si>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</si>
  <si>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</si>
  <si>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</si>
  <si>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</si>
  <si>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</si>
  <si>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</si>
  <si>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</si>
  <si>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</si>
  <si>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</si>
  <si>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</si>
  <si>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</si>
  <si>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</si>
  <si>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</si>
  <si>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</si>
  <si>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</si>
  <si>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</si>
  <si>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4.31</t>
  </si>
  <si>
    <t>▲ 0.04</t>
  </si>
  <si>
    <t>国民健康保険特別会計</t>
  </si>
  <si>
    <t>▲ 7.86</t>
  </si>
  <si>
    <t>▲ 9.04</t>
  </si>
  <si>
    <t>▲ 9.31</t>
  </si>
  <si>
    <t>▲ 4.24</t>
  </si>
  <si>
    <t>▲ 4.16</t>
  </si>
  <si>
    <t>水道事業会計</t>
  </si>
  <si>
    <t>一般会計</t>
  </si>
  <si>
    <t>公共下水道事業会計</t>
  </si>
  <si>
    <t>介護保険（保険事業勘定）会計</t>
  </si>
  <si>
    <t>後期高齢者医療特別会計</t>
  </si>
  <si>
    <t>農業集落排水事業会計</t>
  </si>
  <si>
    <t>介護認定特別会計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</si>
  <si>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</si>
  <si>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</si>
  <si>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</si>
  <si>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</si>
  <si>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</si>
  <si>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</si>
  <si>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</si>
  <si>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</si>
  <si>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</si>
  <si>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行橋市文化振興公社</t>
    <rPh sb="0" eb="3">
      <t>ユクハシシ</t>
    </rPh>
    <rPh sb="3" eb="5">
      <t>ブンカ</t>
    </rPh>
    <rPh sb="5" eb="7">
      <t>シンコウ</t>
    </rPh>
    <rPh sb="7" eb="8">
      <t>オオヤケ</t>
    </rPh>
    <rPh sb="8" eb="9">
      <t>シャ</t>
    </rPh>
    <phoneticPr fontId="2"/>
  </si>
  <si>
    <t>‐</t>
    <phoneticPr fontId="2"/>
  </si>
  <si>
    <t>‐</t>
    <phoneticPr fontId="2"/>
  </si>
  <si>
    <t>福岡県市町村消防団員等公務災害補償組合（一般会計）</t>
    <rPh sb="20" eb="22">
      <t>イッパン</t>
    </rPh>
    <rPh sb="22" eb="24">
      <t>カイケイ</t>
    </rPh>
    <phoneticPr fontId="2"/>
  </si>
  <si>
    <t>中間市行橋市競艇組合（モーターボート競走事業会計）</t>
    <rPh sb="0" eb="2">
      <t>ナカマ</t>
    </rPh>
    <rPh sb="2" eb="3">
      <t>シ</t>
    </rPh>
    <rPh sb="3" eb="6">
      <t>ユクハシシ</t>
    </rPh>
    <rPh sb="6" eb="8">
      <t>キョウテイ</t>
    </rPh>
    <rPh sb="8" eb="10">
      <t>クミアイ</t>
    </rPh>
    <rPh sb="18" eb="20">
      <t>キョウソウ</t>
    </rPh>
    <rPh sb="20" eb="22">
      <t>ジギョウ</t>
    </rPh>
    <rPh sb="22" eb="24">
      <t>カイケイ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</si>
  <si>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</si>
  <si>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</si>
  <si>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</si>
  <si>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ミヤコ</t>
    </rPh>
    <phoneticPr fontId="2"/>
  </si>
  <si>
    <t>行橋市・みやこ町清掃施設組合（一般会計）</t>
    <rPh sb="0" eb="2">
      <t>ユクハシ</t>
    </rPh>
    <rPh sb="2" eb="3">
      <t>シ</t>
    </rPh>
    <rPh sb="7" eb="8">
      <t>マチ</t>
    </rPh>
    <rPh sb="8" eb="10">
      <t>セイソウ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</si>
  <si>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</si>
  <si>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</si>
  <si>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</si>
  <si>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</si>
  <si>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京築地区水道企業団（京築地区水道企業団水道用水供給事業）</t>
    <rPh sb="0" eb="2">
      <t>ケイチク</t>
    </rPh>
    <rPh sb="2" eb="4">
      <t>チク</t>
    </rPh>
    <rPh sb="4" eb="6">
      <t>スイドウ</t>
    </rPh>
    <rPh sb="6" eb="8">
      <t>キギョウ</t>
    </rPh>
    <rPh sb="8" eb="9">
      <t>ダン</t>
    </rPh>
    <phoneticPr fontId="2"/>
  </si>
  <si>
    <t>法適用事業</t>
    <rPh sb="0" eb="1">
      <t>ホウ</t>
    </rPh>
    <rPh sb="1" eb="3">
      <t>テキヨウ</t>
    </rPh>
    <rPh sb="3" eb="5">
      <t>ジギョウ</t>
    </rPh>
    <phoneticPr fontId="2"/>
  </si>
  <si>
    <t>‐</t>
    <phoneticPr fontId="2"/>
  </si>
  <si>
    <t>公共施設等整備保全基金</t>
    <phoneticPr fontId="2"/>
  </si>
  <si>
    <t>職員の退職手当基金</t>
    <phoneticPr fontId="2"/>
  </si>
  <si>
    <t>ふるさと納税基金</t>
    <phoneticPr fontId="2"/>
  </si>
  <si>
    <t>地域振興基金</t>
    <phoneticPr fontId="2"/>
  </si>
  <si>
    <t>社会福祉基金</t>
    <phoneticPr fontId="2"/>
  </si>
  <si>
    <t>‐</t>
    <phoneticPr fontId="2"/>
  </si>
  <si>
    <t>‐</t>
    <phoneticPr fontId="2"/>
  </si>
  <si>
    <t>‐</t>
    <phoneticPr fontId="2"/>
  </si>
  <si>
    <t>実質公債費比率</t>
    <phoneticPr fontId="5"/>
  </si>
  <si>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</si>
  <si>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</si>
  <si>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</si>
  <si>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</si>
  <si>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</si>
  <si>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</si>
  <si>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ここに入力</t>
    <rPh sb="3" eb="5">
      <t>ニュウリョク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</si>
  <si>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</si>
  <si>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</si>
  <si>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</si>
  <si>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</si>
  <si>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</si>
  <si>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</si>
  <si>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実質公債費比率ともに、類似団体と比較して極めて低い水準にある。将来負担比率は、平成29年度に引き続き、比率が0となった。一方で、大型公共事業等により地方債残高は、平成25年度から平成30年度まで6年連続増加しており、公共施設の老朽化への対応も考慮すると、今後は、将来負担比率及び実質公債費比率ともに上昇していくことも考えられるため、これまで以上に必要性の高い事業の精査、及び地方債の発行の管理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</si>
</sst>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30D8-497D-9F9E-2362583B40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43091</c:v>
                </c:pt>
                <c:pt idx="1">
                  <c:v>53367</c:v>
                </c:pt>
                <c:pt idx="2">
                  <c:v>57309</c:v>
                </c:pt>
                <c:pt idx="3">
                  <c:v>60155</c:v>
                </c:pt>
                <c:pt idx="4">
                  <c:v>41537</c:v>
                </c:pt>
              </c:numCache>
            </c:numRef>
          </c:val>
          <c:smooth val="0"/>
          <c:extLst>
            <c:ext xmlns:c16="http://schemas.microsoft.com/office/drawing/2014/chart" uri="{C3380CC4-5D6E-409C-BE32-E72D297353CC}">
              <c16:uniqueId val="{00000001-30D8-497D-9F9E-2362583B40FE}"/>
            </c:ext>
          </c:extLst>
        </c:ser>
        <c:dLbls>
          <c:showLegendKey val="0"/>
          <c:showVal val="0"/>
          <c:showCatName val="0"/>
          <c:showSerName val="0"/>
          <c:showPercent val="0"/>
          <c:showBubbleSize val="0"/>
        </c:dLbls>
        <c:marker val="1"/>
        <c:smooth val="0"/>
        <c:axId val="230090240"/>
        <c:axId val="230092160"/>
      </c:lineChart>
      <c:catAx>
        <c:axId val="23009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92160"/>
        <c:crosses val="autoZero"/>
        <c:auto val="1"/>
        <c:lblAlgn val="ctr"/>
        <c:lblOffset val="100"/>
        <c:tickLblSkip val="1"/>
        <c:tickMarkSkip val="1"/>
        <c:noMultiLvlLbl val="0"/>
      </c:catAx>
      <c:valAx>
        <c:axId val="230092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9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3.77</c:v>
                </c:pt>
                <c:pt idx="1">
                  <c:v>4.68</c:v>
                </c:pt>
                <c:pt idx="2">
                  <c:v>2.69</c:v>
                </c:pt>
                <c:pt idx="3">
                  <c:v>2.5499999999999998</c:v>
                </c:pt>
                <c:pt idx="4">
                  <c:v>3.86</c:v>
                </c:pt>
              </c:numCache>
            </c:numRef>
          </c:val>
          <c:extLst>
            <c:ext xmlns:c16="http://schemas.microsoft.com/office/drawing/2014/chart" uri="{C3380CC4-5D6E-409C-BE32-E72D297353CC}">
              <c16:uniqueId val="{00000000-1FE1-4101-B005-CE74404689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25.05</c:v>
                </c:pt>
                <c:pt idx="1">
                  <c:v>26.59</c:v>
                </c:pt>
                <c:pt idx="2">
                  <c:v>34.700000000000003</c:v>
                </c:pt>
                <c:pt idx="3">
                  <c:v>35.81</c:v>
                </c:pt>
                <c:pt idx="4">
                  <c:v>42.13</c:v>
                </c:pt>
              </c:numCache>
            </c:numRef>
          </c:val>
          <c:extLst>
            <c:ext xmlns:c16="http://schemas.microsoft.com/office/drawing/2014/chart" uri="{C3380CC4-5D6E-409C-BE32-E72D297353CC}">
              <c16:uniqueId val="{00000001-1FE1-4101-B005-CE744046899E}"/>
            </c:ext>
          </c:extLst>
        </c:ser>
        <c:dLbls>
          <c:showLegendKey val="0"/>
          <c:showVal val="0"/>
          <c:showCatName val="0"/>
          <c:showSerName val="0"/>
          <c:showPercent val="0"/>
          <c:showBubbleSize val="0"/>
        </c:dLbls>
        <c:gapWidth val="250"/>
        <c:overlap val="100"/>
        <c:axId val="230739968"/>
        <c:axId val="23074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-4.3099999999999996</c:v>
                </c:pt>
                <c:pt idx="1">
                  <c:v>0.76</c:v>
                </c:pt>
                <c:pt idx="2">
                  <c:v>3.85</c:v>
                </c:pt>
                <c:pt idx="3">
                  <c:v>-0.04</c:v>
                </c:pt>
                <c:pt idx="4">
                  <c:v>6.92</c:v>
                </c:pt>
              </c:numCache>
            </c:numRef>
          </c:val>
          <c:smooth val="0"/>
          <c:extLst>
            <c:ext xmlns:c16="http://schemas.microsoft.com/office/drawing/2014/chart" uri="{C3380CC4-5D6E-409C-BE32-E72D297353CC}">
              <c16:uniqueId val="{00000002-1FE1-4101-B005-CE744046899E}"/>
            </c:ext>
          </c:extLst>
        </c:ser>
        <c:dLbls>
          <c:showLegendKey val="0"/>
          <c:showVal val="0"/>
          <c:showCatName val="0"/>
          <c:showSerName val="0"/>
          <c:showPercent val="0"/>
          <c:showBubbleSize val="0"/>
        </c:dLbls>
        <c:marker val="1"/>
        <c:smooth val="0"/>
        <c:axId val="230739968"/>
        <c:axId val="230741888"/>
      </c:lineChart>
      <c:catAx>
        <c:axId val="2307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741888"/>
        <c:crosses val="autoZero"/>
        <c:auto val="1"/>
        <c:lblAlgn val="ctr"/>
        <c:lblOffset val="100"/>
        <c:tickLblSkip val="1"/>
        <c:tickMarkSkip val="1"/>
        <c:noMultiLvlLbl val="0"/>
      </c:catAx>
      <c:valAx>
        <c:axId val="23074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0.04</c:v>
                </c:pt>
                <c:pt idx="4">
                  <c:v>#N/A</c:v>
                </c:pt>
                <c:pt idx="5">
                  <c:v>0.02</c:v>
                </c:pt>
                <c:pt idx="6">
                  <c:v>#N/A</c:v>
                </c:pt>
                <c:pt idx="7">
                  <c:v>0</c:v>
                </c:pt>
                <c:pt idx="8">
                  <c:v>#N/A</c:v>
                </c:pt>
                <c:pt idx="9">
                  <c:v>0</c:v>
                </c:pt>
              </c:numCache>
            </c:numRef>
          </c:val>
          <c:extLst>
            <c:ext xmlns:c16="http://schemas.microsoft.com/office/drawing/2014/chart" uri="{C3380CC4-5D6E-409C-BE32-E72D297353CC}">
              <c16:uniqueId val="{00000000-17ED-4EAC-915C-E413F4C874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ED-4EAC-915C-E413F4C87419}"/>
            </c:ext>
          </c:extLst>
        </c:ser>
        <c:ser>
          <c:idx val="2"/>
          <c:order val="2"/>
          <c:tx>
            <c:strRef>
              <c:f>データシート!$A$29</c:f>
              <c:strCache>
                <c:ptCount val="1"/>
                <c:pt idx="0">
                  <c:v>介護認定特別会計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17ED-4EAC-915C-E413F4C87419}"/>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17ED-4EAC-915C-E413F4C874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4-17ED-4EAC-915C-E413F4C87419}"/>
            </c:ext>
          </c:extLst>
        </c:ser>
        <c:ser>
          <c:idx val="5"/>
          <c:order val="5"/>
          <c:tx>
            <c:strRef>
              <c:f>データシート!$A$32</c:f>
              <c:strCache>
                <c:ptCount val="1"/>
                <c:pt idx="0">
                  <c:v>介護保険（保険事業勘定）会計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c:v>
                </c:pt>
                <c:pt idx="2">
                  <c:v>#N/A</c:v>
                </c:pt>
                <c:pt idx="3">
                  <c:v>1.48</c:v>
                </c:pt>
                <c:pt idx="4">
                  <c:v>#N/A</c:v>
                </c:pt>
                <c:pt idx="5">
                  <c:v>0.67</c:v>
                </c:pt>
                <c:pt idx="6">
                  <c:v>#N/A</c:v>
                </c:pt>
                <c:pt idx="7">
                  <c:v>1.34</c:v>
                </c:pt>
                <c:pt idx="8">
                  <c:v>#N/A</c:v>
                </c:pt>
                <c:pt idx="9">
                  <c:v>1.41</c:v>
                </c:pt>
              </c:numCache>
            </c:numRef>
          </c:val>
          <c:extLst>
            <c:ext xmlns:c16="http://schemas.microsoft.com/office/drawing/2014/chart" uri="{C3380CC4-5D6E-409C-BE32-E72D297353CC}">
              <c16:uniqueId val="{00000005-17ED-4EAC-915C-E413F4C8741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1.76</c:v>
                </c:pt>
                <c:pt idx="2">
                  <c:v>#N/A</c:v>
                </c:pt>
                <c:pt idx="3">
                  <c:v>0.91</c:v>
                </c:pt>
                <c:pt idx="4">
                  <c:v>#N/A</c:v>
                </c:pt>
                <c:pt idx="5">
                  <c:v>1.72</c:v>
                </c:pt>
                <c:pt idx="6">
                  <c:v>#N/A</c:v>
                </c:pt>
                <c:pt idx="7">
                  <c:v>2.1</c:v>
                </c:pt>
                <c:pt idx="8">
                  <c:v>#N/A</c:v>
                </c:pt>
                <c:pt idx="9">
                  <c:v>2.2400000000000002</c:v>
                </c:pt>
              </c:numCache>
            </c:numRef>
          </c:val>
          <c:extLst>
            <c:ext xmlns:c16="http://schemas.microsoft.com/office/drawing/2014/chart" uri="{C3380CC4-5D6E-409C-BE32-E72D297353CC}">
              <c16:uniqueId val="{00000006-17ED-4EAC-915C-E413F4C874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3.48</c:v>
                </c:pt>
                <c:pt idx="2">
                  <c:v>#N/A</c:v>
                </c:pt>
                <c:pt idx="3">
                  <c:v>4.63</c:v>
                </c:pt>
                <c:pt idx="4">
                  <c:v>#N/A</c:v>
                </c:pt>
                <c:pt idx="5">
                  <c:v>2.66</c:v>
                </c:pt>
                <c:pt idx="6">
                  <c:v>#N/A</c:v>
                </c:pt>
                <c:pt idx="7">
                  <c:v>2.5499999999999998</c:v>
                </c:pt>
                <c:pt idx="8">
                  <c:v>#N/A</c:v>
                </c:pt>
                <c:pt idx="9">
                  <c:v>3.86</c:v>
                </c:pt>
              </c:numCache>
            </c:numRef>
          </c:val>
          <c:extLst>
            <c:ext xmlns:c16="http://schemas.microsoft.com/office/drawing/2014/chart" uri="{C3380CC4-5D6E-409C-BE32-E72D297353CC}">
              <c16:uniqueId val="{00000007-17ED-4EAC-915C-E413F4C874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10.23</c:v>
                </c:pt>
                <c:pt idx="2">
                  <c:v>#N/A</c:v>
                </c:pt>
                <c:pt idx="3">
                  <c:v>12.26</c:v>
                </c:pt>
                <c:pt idx="4">
                  <c:v>#N/A</c:v>
                </c:pt>
                <c:pt idx="5">
                  <c:v>15.75</c:v>
                </c:pt>
                <c:pt idx="6">
                  <c:v>#N/A</c:v>
                </c:pt>
                <c:pt idx="7">
                  <c:v>18.41</c:v>
                </c:pt>
                <c:pt idx="8">
                  <c:v>#N/A</c:v>
                </c:pt>
                <c:pt idx="9">
                  <c:v>20.07</c:v>
                </c:pt>
              </c:numCache>
            </c:numRef>
          </c:val>
          <c:extLst>
            <c:ext xmlns:c16="http://schemas.microsoft.com/office/drawing/2014/chart" uri="{C3380CC4-5D6E-409C-BE32-E72D297353CC}">
              <c16:uniqueId val="{00000008-17ED-4EAC-915C-E413F4C8741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7.86</c:v>
                </c:pt>
                <c:pt idx="1">
                  <c:v>#N/A</c:v>
                </c:pt>
                <c:pt idx="2">
                  <c:v>9.0399999999999991</c:v>
                </c:pt>
                <c:pt idx="3">
                  <c:v>#N/A</c:v>
                </c:pt>
                <c:pt idx="4">
                  <c:v>9.31</c:v>
                </c:pt>
                <c:pt idx="5">
                  <c:v>#N/A</c:v>
                </c:pt>
                <c:pt idx="6">
                  <c:v>4.24</c:v>
                </c:pt>
                <c:pt idx="7">
                  <c:v>#N/A</c:v>
                </c:pt>
                <c:pt idx="8">
                  <c:v>4.16</c:v>
                </c:pt>
                <c:pt idx="9">
                  <c:v>#N/A</c:v>
                </c:pt>
              </c:numCache>
            </c:numRef>
          </c:val>
          <c:extLst>
            <c:ext xmlns:c16="http://schemas.microsoft.com/office/drawing/2014/chart" uri="{C3380CC4-5D6E-409C-BE32-E72D297353CC}">
              <c16:uniqueId val="{00000009-17ED-4EAC-915C-E413F4C87419}"/>
            </c:ext>
          </c:extLst>
        </c:ser>
        <c:dLbls>
          <c:showLegendKey val="0"/>
          <c:showVal val="0"/>
          <c:showCatName val="0"/>
          <c:showSerName val="0"/>
          <c:showPercent val="0"/>
          <c:showBubbleSize val="0"/>
        </c:dLbls>
        <c:gapWidth val="150"/>
        <c:overlap val="100"/>
        <c:axId val="230913536"/>
        <c:axId val="230915072"/>
      </c:barChart>
      <c:catAx>
        <c:axId val="2309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15072"/>
        <c:crosses val="autoZero"/>
        <c:auto val="1"/>
        <c:lblAlgn val="ctr"/>
        <c:lblOffset val="100"/>
        <c:tickLblSkip val="1"/>
        <c:tickMarkSkip val="1"/>
        <c:noMultiLvlLbl val="0"/>
      </c:catAx>
      <c:valAx>
        <c:axId val="2309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1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1510</c:v>
                </c:pt>
                <c:pt idx="5">
                  <c:v>1419</c:v>
                </c:pt>
                <c:pt idx="8">
                  <c:v>1497</c:v>
                </c:pt>
                <c:pt idx="11">
                  <c:v>1515</c:v>
                </c:pt>
                <c:pt idx="14">
                  <c:v>1524</c:v>
                </c:pt>
              </c:numCache>
            </c:numRef>
          </c:val>
          <c:extLst>
            <c:ext xmlns:c16="http://schemas.microsoft.com/office/drawing/2014/chart" uri="{C3380CC4-5D6E-409C-BE32-E72D297353CC}">
              <c16:uniqueId val="{00000000-B1A4-4823-837A-36A16F75C1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A4-4823-837A-36A16F75C1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B1A4-4823-837A-36A16F75C1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3-B1A4-4823-837A-36A16F75C1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391</c:v>
                </c:pt>
                <c:pt idx="3">
                  <c:v>418</c:v>
                </c:pt>
                <c:pt idx="6">
                  <c:v>427</c:v>
                </c:pt>
                <c:pt idx="9">
                  <c:v>435</c:v>
                </c:pt>
                <c:pt idx="12">
                  <c:v>416</c:v>
                </c:pt>
              </c:numCache>
            </c:numRef>
          </c:val>
          <c:extLst>
            <c:ext xmlns:c16="http://schemas.microsoft.com/office/drawing/2014/chart" uri="{C3380CC4-5D6E-409C-BE32-E72D297353CC}">
              <c16:uniqueId val="{00000004-B1A4-4823-837A-36A16F75C1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A4-4823-837A-36A16F75C1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A4-4823-837A-36A16F75C1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1766</c:v>
                </c:pt>
                <c:pt idx="3">
                  <c:v>1686</c:v>
                </c:pt>
                <c:pt idx="6">
                  <c:v>1672</c:v>
                </c:pt>
                <c:pt idx="9">
                  <c:v>1668</c:v>
                </c:pt>
                <c:pt idx="12">
                  <c:v>1682</c:v>
                </c:pt>
              </c:numCache>
            </c:numRef>
          </c:val>
          <c:extLst>
            <c:ext xmlns:c16="http://schemas.microsoft.com/office/drawing/2014/chart" uri="{C3380CC4-5D6E-409C-BE32-E72D297353CC}">
              <c16:uniqueId val="{00000007-B1A4-4823-837A-36A16F75C187}"/>
            </c:ext>
          </c:extLst>
        </c:ser>
        <c:dLbls>
          <c:showLegendKey val="0"/>
          <c:showVal val="0"/>
          <c:showCatName val="0"/>
          <c:showSerName val="0"/>
          <c:showPercent val="0"/>
          <c:showBubbleSize val="0"/>
        </c:dLbls>
        <c:gapWidth val="100"/>
        <c:overlap val="100"/>
        <c:axId val="227574528"/>
        <c:axId val="22757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726</c:v>
                </c:pt>
                <c:pt idx="2">
                  <c:v>#N/A</c:v>
                </c:pt>
                <c:pt idx="3">
                  <c:v>#N/A</c:v>
                </c:pt>
                <c:pt idx="4">
                  <c:v>764</c:v>
                </c:pt>
                <c:pt idx="5">
                  <c:v>#N/A</c:v>
                </c:pt>
                <c:pt idx="6">
                  <c:v>#N/A</c:v>
                </c:pt>
                <c:pt idx="7">
                  <c:v>681</c:v>
                </c:pt>
                <c:pt idx="8">
                  <c:v>#N/A</c:v>
                </c:pt>
                <c:pt idx="9">
                  <c:v>#N/A</c:v>
                </c:pt>
                <c:pt idx="10">
                  <c:v>667</c:v>
                </c:pt>
                <c:pt idx="11">
                  <c:v>#N/A</c:v>
                </c:pt>
                <c:pt idx="12">
                  <c:v>#N/A</c:v>
                </c:pt>
                <c:pt idx="13">
                  <c:v>653</c:v>
                </c:pt>
                <c:pt idx="14">
                  <c:v>#N/A</c:v>
                </c:pt>
              </c:numCache>
            </c:numRef>
          </c:val>
          <c:smooth val="0"/>
          <c:extLst>
            <c:ext xmlns:c16="http://schemas.microsoft.com/office/drawing/2014/chart" uri="{C3380CC4-5D6E-409C-BE32-E72D297353CC}">
              <c16:uniqueId val="{00000008-B1A4-4823-837A-36A16F75C187}"/>
            </c:ext>
          </c:extLst>
        </c:ser>
        <c:dLbls>
          <c:showLegendKey val="0"/>
          <c:showVal val="0"/>
          <c:showCatName val="0"/>
          <c:showSerName val="0"/>
          <c:showPercent val="0"/>
          <c:showBubbleSize val="0"/>
        </c:dLbls>
        <c:marker val="1"/>
        <c:smooth val="0"/>
        <c:axId val="227574528"/>
        <c:axId val="227576448"/>
      </c:lineChart>
      <c:catAx>
        <c:axId val="227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76448"/>
        <c:crosses val="autoZero"/>
        <c:auto val="1"/>
        <c:lblAlgn val="ctr"/>
        <c:lblOffset val="100"/>
        <c:tickLblSkip val="1"/>
        <c:tickMarkSkip val="1"/>
        <c:noMultiLvlLbl val="0"/>
      </c:catAx>
      <c:valAx>
        <c:axId val="22757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16606</c:v>
                </c:pt>
                <c:pt idx="5">
                  <c:v>17095</c:v>
                </c:pt>
                <c:pt idx="8">
                  <c:v>17320</c:v>
                </c:pt>
                <c:pt idx="11">
                  <c:v>17385</c:v>
                </c:pt>
                <c:pt idx="14">
                  <c:v>17355</c:v>
                </c:pt>
              </c:numCache>
            </c:numRef>
          </c:val>
          <c:extLst>
            <c:ext xmlns:c16="http://schemas.microsoft.com/office/drawing/2014/chart" uri="{C3380CC4-5D6E-409C-BE32-E72D297353CC}">
              <c16:uniqueId val="{00000000-79FB-4343-9D20-F4D163CB9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1497</c:v>
                </c:pt>
                <c:pt idx="5">
                  <c:v>1155</c:v>
                </c:pt>
                <c:pt idx="8">
                  <c:v>974</c:v>
                </c:pt>
                <c:pt idx="11">
                  <c:v>1072</c:v>
                </c:pt>
                <c:pt idx="14">
                  <c:v>1157</c:v>
                </c:pt>
              </c:numCache>
            </c:numRef>
          </c:val>
          <c:extLst>
            <c:ext xmlns:c16="http://schemas.microsoft.com/office/drawing/2014/chart" uri="{C3380CC4-5D6E-409C-BE32-E72D297353CC}">
              <c16:uniqueId val="{00000001-79FB-4343-9D20-F4D163CB9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8915</c:v>
                </c:pt>
                <c:pt idx="5">
                  <c:v>9755</c:v>
                </c:pt>
                <c:pt idx="8">
                  <c:v>10910</c:v>
                </c:pt>
                <c:pt idx="11">
                  <c:v>11829</c:v>
                </c:pt>
                <c:pt idx="14">
                  <c:v>14585</c:v>
                </c:pt>
              </c:numCache>
            </c:numRef>
          </c:val>
          <c:extLst>
            <c:ext xmlns:c16="http://schemas.microsoft.com/office/drawing/2014/chart" uri="{C3380CC4-5D6E-409C-BE32-E72D297353CC}">
              <c16:uniqueId val="{00000002-79FB-4343-9D20-F4D163CB9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FB-4343-9D20-F4D163CB9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FB-4343-9D20-F4D163CB9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FB-4343-9D20-F4D163CB9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3097</c:v>
                </c:pt>
                <c:pt idx="3">
                  <c:v>2971</c:v>
                </c:pt>
                <c:pt idx="6">
                  <c:v>3196</c:v>
                </c:pt>
                <c:pt idx="9">
                  <c:v>3185</c:v>
                </c:pt>
                <c:pt idx="12">
                  <c:v>3102</c:v>
                </c:pt>
              </c:numCache>
            </c:numRef>
          </c:val>
          <c:extLst>
            <c:ext xmlns:c16="http://schemas.microsoft.com/office/drawing/2014/chart" uri="{C3380CC4-5D6E-409C-BE32-E72D297353CC}">
              <c16:uniqueId val="{00000006-79FB-4343-9D20-F4D163CB9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364</c:v>
                </c:pt>
                <c:pt idx="3">
                  <c:v>291</c:v>
                </c:pt>
                <c:pt idx="6">
                  <c:v>216</c:v>
                </c:pt>
                <c:pt idx="9">
                  <c:v>141</c:v>
                </c:pt>
                <c:pt idx="12">
                  <c:v>64</c:v>
                </c:pt>
              </c:numCache>
            </c:numRef>
          </c:val>
          <c:extLst>
            <c:ext xmlns:c16="http://schemas.microsoft.com/office/drawing/2014/chart" uri="{C3380CC4-5D6E-409C-BE32-E72D297353CC}">
              <c16:uniqueId val="{00000007-79FB-4343-9D20-F4D163CB9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6433</c:v>
                </c:pt>
                <c:pt idx="3">
                  <c:v>6502</c:v>
                </c:pt>
                <c:pt idx="6">
                  <c:v>6381</c:v>
                </c:pt>
                <c:pt idx="9">
                  <c:v>6146</c:v>
                </c:pt>
                <c:pt idx="12">
                  <c:v>5810</c:v>
                </c:pt>
              </c:numCache>
            </c:numRef>
          </c:val>
          <c:extLst>
            <c:ext xmlns:c16="http://schemas.microsoft.com/office/drawing/2014/chart" uri="{C3380CC4-5D6E-409C-BE32-E72D297353CC}">
              <c16:uniqueId val="{00000008-79FB-4343-9D20-F4D163CB9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9</c:v>
                </c:pt>
                <c:pt idx="6">
                  <c:v>9</c:v>
                </c:pt>
                <c:pt idx="9">
                  <c:v>8</c:v>
                </c:pt>
                <c:pt idx="12">
                  <c:v>7</c:v>
                </c:pt>
              </c:numCache>
            </c:numRef>
          </c:val>
          <c:extLst>
            <c:ext xmlns:c16="http://schemas.microsoft.com/office/drawing/2014/chart" uri="{C3380CC4-5D6E-409C-BE32-E72D297353CC}">
              <c16:uniqueId val="{00000009-79FB-4343-9D20-F4D163CB9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17668</c:v>
                </c:pt>
                <c:pt idx="3">
                  <c:v>18406</c:v>
                </c:pt>
                <c:pt idx="6">
                  <c:v>19326</c:v>
                </c:pt>
                <c:pt idx="9">
                  <c:v>20164</c:v>
                </c:pt>
                <c:pt idx="12">
                  <c:v>20475</c:v>
                </c:pt>
              </c:numCache>
            </c:numRef>
          </c:val>
          <c:extLst>
            <c:ext xmlns:c16="http://schemas.microsoft.com/office/drawing/2014/chart" uri="{C3380CC4-5D6E-409C-BE32-E72D297353CC}">
              <c16:uniqueId val="{0000000A-79FB-4343-9D20-F4D163CB9E9F}"/>
            </c:ext>
          </c:extLst>
        </c:ser>
        <c:dLbls>
          <c:showLegendKey val="0"/>
          <c:showVal val="0"/>
          <c:showCatName val="0"/>
          <c:showSerName val="0"/>
          <c:showPercent val="0"/>
          <c:showBubbleSize val="0"/>
        </c:dLbls>
        <c:gapWidth val="100"/>
        <c:overlap val="100"/>
        <c:axId val="237192320"/>
        <c:axId val="23719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554</c:v>
                </c:pt>
                <c:pt idx="2">
                  <c:v>#N/A</c:v>
                </c:pt>
                <c:pt idx="3">
                  <c:v>#N/A</c:v>
                </c:pt>
                <c:pt idx="4">
                  <c:v>175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FB-4343-9D20-F4D163CB9E9F}"/>
            </c:ext>
          </c:extLst>
        </c:ser>
        <c:dLbls>
          <c:showLegendKey val="0"/>
          <c:showVal val="0"/>
          <c:showCatName val="0"/>
          <c:showSerName val="0"/>
          <c:showPercent val="0"/>
          <c:showBubbleSize val="0"/>
        </c:dLbls>
        <c:marker val="1"/>
        <c:smooth val="0"/>
        <c:axId val="237192320"/>
        <c:axId val="237194240"/>
      </c:lineChart>
      <c:catAx>
        <c:axId val="2371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194240"/>
        <c:crosses val="autoZero"/>
        <c:auto val="1"/>
        <c:lblAlgn val="ctr"/>
        <c:lblOffset val="100"/>
        <c:tickLblSkip val="1"/>
        <c:tickMarkSkip val="1"/>
        <c:noMultiLvlLbl val="0"/>
      </c:catAx>
      <c:valAx>
        <c:axId val="23719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4724</c:v>
                </c:pt>
                <c:pt idx="1">
                  <c:v>4916</c:v>
                </c:pt>
                <c:pt idx="2">
                  <c:v>5866</c:v>
                </c:pt>
              </c:numCache>
            </c:numRef>
          </c:val>
          <c:extLst>
            <c:ext xmlns:c16="http://schemas.microsoft.com/office/drawing/2014/chart" uri="{C3380CC4-5D6E-409C-BE32-E72D297353CC}">
              <c16:uniqueId val="{00000000-3A29-445A-81D0-65C3915B5E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370</c:v>
                </c:pt>
                <c:pt idx="1">
                  <c:v>370</c:v>
                </c:pt>
                <c:pt idx="2">
                  <c:v>371</c:v>
                </c:pt>
              </c:numCache>
            </c:numRef>
          </c:val>
          <c:extLst>
            <c:ext xmlns:c16="http://schemas.microsoft.com/office/drawing/2014/chart" uri="{C3380CC4-5D6E-409C-BE32-E72D297353CC}">
              <c16:uniqueId val="{00000001-3A29-445A-81D0-65C3915B5E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5623</c:v>
                </c:pt>
                <c:pt idx="1">
                  <c:v>6270</c:v>
                </c:pt>
                <c:pt idx="2">
                  <c:v>8024</c:v>
                </c:pt>
              </c:numCache>
            </c:numRef>
          </c:val>
          <c:extLst>
            <c:ext xmlns:c16="http://schemas.microsoft.com/office/drawing/2014/chart" uri="{C3380CC4-5D6E-409C-BE32-E72D297353CC}">
              <c16:uniqueId val="{00000002-3A29-445A-81D0-65C3915B5EBC}"/>
            </c:ext>
          </c:extLst>
        </c:ser>
        <c:dLbls>
          <c:showLegendKey val="0"/>
          <c:showVal val="0"/>
          <c:showCatName val="0"/>
          <c:showSerName val="0"/>
          <c:showPercent val="0"/>
          <c:showBubbleSize val="0"/>
        </c:dLbls>
        <c:gapWidth val="120"/>
        <c:overlap val="100"/>
        <c:axId val="237926272"/>
        <c:axId val="237927808"/>
      </c:barChart>
      <c:catAx>
        <c:axId val="2379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927808"/>
        <c:crosses val="autoZero"/>
        <c:auto val="1"/>
        <c:lblAlgn val="ctr"/>
        <c:lblOffset val="100"/>
        <c:tickLblSkip val="1"/>
        <c:tickMarkSkip val="1"/>
        <c:noMultiLvlLbl val="0"/>
      </c:catAx>
      <c:valAx>
        <c:axId val="237927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9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{73E3E775-B3D6-4A96-9D42-623552E17583}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A6E-4B46-9271-860B0389AC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{BDBCBD99-A13E-4A37-AAA4-29810A81C74D}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6E-4B46-9271-860B0389AC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{A10E4188-022C-4420-9428-33B9F4229F24}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6E-4B46-9271-860B0389AC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{A54DC0E9-F23D-4D67-8F67-83CE9615AA1D}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6E-4B46-9271-860B0389AC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{7C9ADD41-0031-4C3A-B9D3-18091DA382BE}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6E-4B46-9271-860B0389AC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{7BF9A758-477C-413E-B223-5A6B9D3BBCA9}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A6E-4B46-9271-860B0389AC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{93187673-90B8-4BA2-B9F3-D9A7C1497508}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A6E-4B46-9271-860B0389AC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{991F2065-6DBF-4191-AC64-E9913E1C1BD1}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A6E-4B46-9271-860B0389AC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{F278C59C-262E-4BE0-9BE1-A553672FFDF3}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A6E-4B46-9271-860B0389AC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6E-4B46-9271-860B0389AC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{2FA7E1AC-5F08-4F3D-92AF-F5C11DAF029F}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A6E-4B46-9271-860B0389AC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{E6212311-A1D3-4162-95B9-394C97BB7E3D}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6E-4B46-9271-860B0389AC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{30AFFC64-E611-4F57-84DC-9E548AE71CE1}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6E-4B46-9271-860B0389AC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{D446A194-673C-4679-9884-C4A45BC6FA6A}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6E-4B46-9271-860B0389AC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{3985B140-7FC6-430D-BE04-FB02A1364975}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6E-4B46-9271-860B0389AC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{6B09441C-694A-46F5-9C4B-59F12A25722F}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A6E-4B46-9271-860B0389AC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{4E3F42FF-A08E-41BF-B269-06652309BF3B}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A6E-4B46-9271-860B0389AC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{2ABA1078-85E7-45F9-B76A-D664D3304873}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A6E-4B46-9271-860B0389AC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{703C7061-EB1F-41A0-A4B3-64E03D544E0C}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A6E-4B46-9271-860B0389AC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A6E-4B46-9271-860B0389ACA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{305495A9-8504-4312-9541-EEAC18B0836B}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60D-44DC-8F98-9CFFB49D61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{3D9D7D66-87BE-4493-9E3E-52CC7CCC1218}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0D-44DC-8F98-9CFFB49D61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{42644DBC-1C8E-40F5-8BCA-91557A83EEAD}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0D-44DC-8F98-9CFFB49D61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{779D8975-3A03-43ED-8337-1A965EED88BE}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0D-44DC-8F98-9CFFB49D61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{190347CD-B4A6-4135-8082-4039EA0FDA85}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0D-44DC-8F98-9CFFB49D617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{6F3AAE0F-5F3C-4CA3-ADF2-03821DC2ABB4}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60D-44DC-8F98-9CFFB49D617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{A4F64DDD-350C-4809-8AB4-21390008C119}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60D-44DC-8F98-9CFFB49D617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{17C608D7-6AA6-4EF4-B276-AEB1737E5539}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60D-44DC-8F98-9CFFB49D617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{11FC5EFC-88DD-4E09-9D10-3FFD07C55C91}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60D-44DC-8F98-9CFFB49D61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5.9</c:v>
                </c:pt>
                <c:pt idx="24">
                  <c:v>5.7</c:v>
                </c:pt>
                <c:pt idx="32">
                  <c:v>5.4</c:v>
                </c:pt>
              </c:numCache>
            </c:numRef>
          </c:xVal>
          <c:yVal>
            <c:numRef>
              <c:f>公会計指標分析・財政指標組合せ分析表!$BP$73:$DC$73</c:f>
              <c:numCache>
                <c:formatCode>#,##0.0;"▲ "#,##0.0</c:formatCode>
                <c:ptCount val="40"/>
                <c:pt idx="0">
                  <c:v>4.5</c:v>
                </c:pt>
                <c:pt idx="8">
                  <c:v>1.4</c:v>
                </c:pt>
              </c:numCache>
            </c:numRef>
          </c:yVal>
          <c:smooth val="0"/>
          <c:extLst>
            <c:ext xmlns:c16="http://schemas.microsoft.com/office/drawing/2014/chart" uri="{C3380CC4-5D6E-409C-BE32-E72D297353CC}">
              <c16:uniqueId val="{00000009-360D-44DC-8F98-9CFFB49D61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{64E1A68D-68F6-4ADE-AC6A-4EE8F7BA1845}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60D-44DC-8F98-9CFFB49D61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{B2F832B7-2955-4A6F-95C6-BA566D0C600B}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0D-44DC-8F98-9CFFB49D61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{D3EAAFAB-F079-4610-B58B-8640DC8F6422}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0D-44DC-8F98-9CFFB49D61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{0912AEF0-4E65-471B-A7E2-62C5CBB38634}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0D-44DC-8F98-9CFFB49D61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{0CDD2FD5-1CBB-4BA9-A22D-4E6BD6E8C749}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0D-44DC-8F98-9CFFB49D617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{7A27F84E-61A9-4A67-A04D-85C7D628E684}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60D-44DC-8F98-9CFFB49D617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{5FA0E284-D01C-4C3B-997D-3AF434753811}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60D-44DC-8F98-9CFFB49D617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{A6F412B0-82C0-42B1-AEB9-70CBD7BB7D99}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60D-44DC-8F98-9CFFB49D617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{A33FDE0F-F3CE-4C76-BE49-8AE552124FEF}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60D-44DC-8F98-9CFFB49D61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360D-44DC-8F98-9CFFB49D617E}"/>
            </c:ext>
          </c:extLst>
        </c:ser>
        <c:dLbls>
          <c:showLegendKey val="0"/>
          <c:showVal val="1"/>
          <c:showCatName val="0"/>
          <c:showSerName val="0"/>
          <c:showPercent val="0"/>
          <c:showBubbleSize val="0"/>
        </c:dLbls>
        <c:axId val="84219776"/>
        <c:axId val="84234240"/>
      </c:scatterChart>
      <c:valAx>
        <c:axId val="84219776"/>
        <c:scaling>
          <c:orientation val="minMax"/>
          <c:max val="9.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業務を精査し必要以上に起債をしないよう努めているため元利償還金は微増に対し、公営企業債の元利償還金に対する繰入金は微減である。今後も必要性の高い事業を精査し、地方債の発行の管理を行うことにより、現在の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近年では平成２６年度をピークにやや減少している。財政調整基金の増による充当可能基金が増加していることが主な要因である。しかしながら、中長期的には、地方交付税等の依存財源の上昇が見込まれず、ふるさと納税制度見直しによる寄附金の減少、社会保障経費や老朽化施設の維持・更新にかかる経費等の増加により、基金総額は減少する見込みである。したがって、限られた財源の重点的な配分と経費支出の効率化を徹底することで、今後も現在の水準を維持す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福岡県行橋市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取崩額１９７百万円を上回る新規積立額を１，１３４百万円積立てた事、寄附金の増加により、ふるさと納税基金に、取崩し額１，４８８百万円を上回る新規積立２，７１２百万円を行った事等により、基金全体としては２，７０５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依存財源の上昇が見込まれず、ふるさと納税制度見直しによる寄附金の減少、社会保障経費や老朽化施設の維持・更新にかかる経費等の増加により、中長期的には、基金総額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・公共施設等整備保全基金：道路、公園、広場、河川その他政令で定める公共施設、学校教育及び社会教育のための施設その他の公共又は公益を目的として市が設置する施設の整備及び保全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・ふるさと納税基金：ふるさと納税制度を活用して行橋市を応援するために寄せられた寄附金をそれぞれの寄附者の思いを実現するための事業に充てる。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・市営住宅等整備費基金：行橋市営住宅及び行橋市公共賃貸住宅の整備及び維持管理に充てる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・公共施設等整備保全基金：新規積立を３２３百万円、大口定期預金利子等の積立を４百万円行ったため、総額で３２７百万円増加している。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応援事業を始めとする市の各種事業に充てるため、１，４８８百万円を取崩したが、寄附金について新規積立を２，７１２百万円行ったため、総額で１，２２４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・市営住宅等整備費基金：新規積立を７百万円、利子積立を０．３百万円行ったため、７百万円増加している。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・公共施設等整備保全基金：平成３０年度積立のみを行い、令和２年度以降は、取崩しに長浜公園整備事業に１５０百万円充当することなどにより、減少に転じる見込みである。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金の増加により、令和元年度には２，８４３百万円まで増加する見込みであるが、令和２年度以降は、制度見直しによる寄附金の減や、図書館及び視聴覚センター跡地活用事業に７５百万円充当することなどにより減少に転じ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・市営住宅等整備費基金：平成３０年度積立のみを行い、令和２年度以降も積立を行い、令和８年度に外壁改修及び令和２６年度に除却予定。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大口定期運用利子等を１４百万円、歳計剰余金等を１，１３４百万円積立てた一方、取崩しが１９７百万円により増加した。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令和元年度には３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７３４百万円まで減少し、令和２年度には７０１百万円取崩され、令和３年度以降も減少していく見込みである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大口定期運用利子等を０．６百万円積立てたことにより微増。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将来、地方債償還のピークを迎えたら取崩す可能性もあるが、当面は、大口定期運用利子等のみを積立て、取崩しは行わない見込みである。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3" name="正方形/長方形 5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4" name="正方形/長方形 5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8" name="テキスト ボックス 6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0" name="テキスト ボックス 6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2" name="テキスト ボックス 7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4" name="テキスト ボックス 7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6" name="テキスト ボックス 7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80" name="直線コネクタ 79"/>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2" name="直線コネクタ 8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83" name="債務償還比率最大値テキスト"/>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84" name="直線コネクタ 83"/>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85" name="債務償還比率平均値テキスト"/>
        <xdr:cNvSpPr txBox="1"/>
      </xdr:nvSpPr>
      <xdr:spPr>
        <a:xfrm>
          <a:off x="14846300" y="503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86" name="フローチャート: 判断 85"/>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87" name="フローチャート: 判断 86"/>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147948</xdr:rowOff>
    </xdr:from>
    <xdr:to>
      <xdr:col>76</xdr:col>
      <xdr:colOff>73025</xdr:colOff>
      <xdr:row>32</xdr:row>
      <xdr:rowOff>78098</xdr:rowOff>
    </xdr:to>
    <xdr:sp macro="" textlink="">
      <xdr:nvSpPr>
        <xdr:cNvPr id="93" name="楕円 92"/>
        <xdr:cNvSpPr/>
      </xdr:nvSpPr>
      <xdr:spPr>
        <a:xfrm>
          <a:off x="14744700" y="54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126375</xdr:rowOff>
    </xdr:from>
    <xdr:ext cx="469744" cy="259045"/>
    <xdr:sp macro="" textlink="">
      <xdr:nvSpPr>
        <xdr:cNvPr id="94" name="債務償還比率該当値テキスト"/>
        <xdr:cNvSpPr txBox="1"/>
      </xdr:nvSpPr>
      <xdr:spPr>
        <a:xfrm>
          <a:off x="14846300" y="544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43237</xdr:rowOff>
    </xdr:from>
    <xdr:to>
      <xdr:col>72</xdr:col>
      <xdr:colOff>123825</xdr:colOff>
      <xdr:row>31</xdr:row>
      <xdr:rowOff>144837</xdr:rowOff>
    </xdr:to>
    <xdr:sp macro="" textlink="">
      <xdr:nvSpPr>
        <xdr:cNvPr id="95" name="楕円 94"/>
        <xdr:cNvSpPr/>
      </xdr:nvSpPr>
      <xdr:spPr>
        <a:xfrm>
          <a:off x="14033500" y="53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94037</xdr:rowOff>
    </xdr:from>
    <xdr:to>
      <xdr:col>76</xdr:col>
      <xdr:colOff>22225</xdr:colOff>
      <xdr:row>32</xdr:row>
      <xdr:rowOff>27298</xdr:rowOff>
    </xdr:to>
    <xdr:cxnSp macro="">
      <xdr:nvCxnSpPr>
        <xdr:cNvPr id="96" name="直線コネクタ 95"/>
        <xdr:cNvCxnSpPr/>
      </xdr:nvCxnSpPr>
      <xdr:spPr>
        <a:xfrm>
          <a:off x="14084300" y="5408987"/>
          <a:ext cx="711200" cy="1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97" name="n_1aveValue債務償還比率"/>
        <xdr:cNvSpPr txBox="1"/>
      </xdr:nvSpPr>
      <xdr:spPr>
        <a:xfrm>
          <a:off x="13836727" y="49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135964</xdr:rowOff>
    </xdr:from>
    <xdr:ext cx="469744" cy="259045"/>
    <xdr:sp macro="" textlink="">
      <xdr:nvSpPr>
        <xdr:cNvPr id="98" name="n_1mainValue債務償還比率"/>
        <xdr:cNvSpPr txBox="1"/>
      </xdr:nvSpPr>
      <xdr:spPr>
        <a:xfrm>
          <a:off x="13836727" y="54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の平均より０．０８ポイント下回り、県下の平均を０．１２ポイント上回る結果となっている。人口増加による個人市民税の増、企業収益の増による法人市民税の増、新築家屋や償却資産の増加による固定資産税の増により、当該指数は近年ゆるやかに上昇しており、類似団体内順位は９３自治体中、昨年度の５７位から５５位と上昇している。今後も企業誘致の積極的な推進による市の活性化とともに、市税の課税対象の的確な把握と徴収体制の強化から、市税収入の確保及び徴収率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146050</xdr:rowOff>
    </xdr:to>
    <xdr:cxnSp macro="">
      <xdr:nvCxnSpPr>
        <xdr:cNvPr id="72" name="直線コネクタ 71"/>
        <xdr:cNvCxnSpPr/>
      </xdr:nvCxnSpPr>
      <xdr:spPr>
        <a:xfrm flipV="1">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昨年度と比べると０．２ポイント増加したものの、類似団体内平均との差は、２．１ポイント低い水準となっている。昨年度からの主な増加原因としては、地方税及び地方交付税収入を上回る、障害者福祉サービス費等の扶助費の増によるものである。今後も事業の必要性、合理性、経済性について徹底的な見直しや積極的な整理及び合理化を行うとともに、自主財源の確保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29718</xdr:rowOff>
    </xdr:to>
    <xdr:cxnSp macro="">
      <xdr:nvCxnSpPr>
        <xdr:cNvPr id="130" name="直線コネクタ 129"/>
        <xdr:cNvCxnSpPr/>
      </xdr:nvCxnSpPr>
      <xdr:spPr>
        <a:xfrm>
          <a:off x="4114800" y="109928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20066</xdr:rowOff>
    </xdr:to>
    <xdr:cxnSp macro="">
      <xdr:nvCxnSpPr>
        <xdr:cNvPr id="133" name="直線コネクタ 132"/>
        <xdr:cNvCxnSpPr/>
      </xdr:nvCxnSpPr>
      <xdr:spPr>
        <a:xfrm>
          <a:off x="3225800" y="1098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64</xdr:row>
      <xdr:rowOff>10414</xdr:rowOff>
    </xdr:to>
    <xdr:cxnSp macro="">
      <xdr:nvCxnSpPr>
        <xdr:cNvPr id="136" name="直線コネクタ 135"/>
        <xdr:cNvCxnSpPr/>
      </xdr:nvCxnSpPr>
      <xdr:spPr>
        <a:xfrm>
          <a:off x="2336800" y="108480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155194</xdr:rowOff>
    </xdr:to>
    <xdr:cxnSp macro="">
      <xdr:nvCxnSpPr>
        <xdr:cNvPr id="139" name="直線コネクタ 138"/>
        <xdr:cNvCxnSpPr/>
      </xdr:nvCxnSpPr>
      <xdr:spPr>
        <a:xfrm flipV="1">
          <a:off x="1447800" y="108480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166895</xdr:rowOff>
    </xdr:from>
    <xdr:ext cx="762000" cy="259045"/>
    <xdr:sp macro="" textlink="">
      <xdr:nvSpPr>
        <xdr:cNvPr id="150" name="財政構造の弾力性該当値テキスト"/>
        <xdr:cNvSpPr txBox="1"/>
      </xdr:nvSpPr>
      <xdr:spPr>
        <a:xfrm>
          <a:off x="50419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81043</xdr:rowOff>
    </xdr:from>
    <xdr:ext cx="736600" cy="259045"/>
    <xdr:sp macro="" textlink="">
      <xdr:nvSpPr>
        <xdr:cNvPr id="152" name="テキスト ボックス 151"/>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3" name="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4" name="テキスト ボックス 153"/>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6" name="テキスト ボックス 155"/>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8" name="テキスト ボックス 157"/>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の決算額については、昨年度より増加しており、県下の平均より低い額となっているものの、類似団体の平均より高い額となっている。今後も人件費については職員の適正化による総額の減少及び物件費は予算の枠配分を実施していることにより抑制されているが、引き続き健全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3969</xdr:rowOff>
    </xdr:from>
    <xdr:to>
      <xdr:col>23</xdr:col>
      <xdr:colOff>133350</xdr:colOff>
      <xdr:row>82</xdr:row>
      <xdr:rowOff>73885</xdr:rowOff>
    </xdr:to>
    <xdr:cxnSp macro="">
      <xdr:nvCxnSpPr>
        <xdr:cNvPr id="191" name="直線コネクタ 190"/>
        <xdr:cNvCxnSpPr/>
      </xdr:nvCxnSpPr>
      <xdr:spPr>
        <a:xfrm>
          <a:off x="4114800" y="13891419"/>
          <a:ext cx="838200" cy="2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120489</xdr:rowOff>
    </xdr:from>
    <xdr:to>
      <xdr:col>19</xdr:col>
      <xdr:colOff>133350</xdr:colOff>
      <xdr:row>81</xdr:row>
      <xdr:rowOff>3969</xdr:rowOff>
    </xdr:to>
    <xdr:cxnSp macro="">
      <xdr:nvCxnSpPr>
        <xdr:cNvPr id="194" name="直線コネクタ 193"/>
        <xdr:cNvCxnSpPr/>
      </xdr:nvCxnSpPr>
      <xdr:spPr>
        <a:xfrm>
          <a:off x="3225800" y="13836489"/>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120489</xdr:rowOff>
    </xdr:from>
    <xdr:to>
      <xdr:col>15</xdr:col>
      <xdr:colOff>82550</xdr:colOff>
      <xdr:row>80</xdr:row>
      <xdr:rowOff>139503</xdr:rowOff>
    </xdr:to>
    <xdr:cxnSp macro="">
      <xdr:nvCxnSpPr>
        <xdr:cNvPr id="197" name="直線コネクタ 196"/>
        <xdr:cNvCxnSpPr/>
      </xdr:nvCxnSpPr>
      <xdr:spPr>
        <a:xfrm flipV="1">
          <a:off x="2336800" y="13836489"/>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128211</xdr:rowOff>
    </xdr:from>
    <xdr:to>
      <xdr:col>11</xdr:col>
      <xdr:colOff>31750</xdr:colOff>
      <xdr:row>80</xdr:row>
      <xdr:rowOff>139503</xdr:rowOff>
    </xdr:to>
    <xdr:cxnSp macro="">
      <xdr:nvCxnSpPr>
        <xdr:cNvPr id="200" name="直線コネクタ 199"/>
        <xdr:cNvCxnSpPr/>
      </xdr:nvCxnSpPr>
      <xdr:spPr>
        <a:xfrm>
          <a:off x="1447800" y="13844211"/>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23085</xdr:rowOff>
    </xdr:from>
    <xdr:to>
      <xdr:col>23</xdr:col>
      <xdr:colOff>184150</xdr:colOff>
      <xdr:row>82</xdr:row>
      <xdr:rowOff>124685</xdr:rowOff>
    </xdr:to>
    <xdr:sp macro="" textlink="">
      <xdr:nvSpPr>
        <xdr:cNvPr id="210" name="楕円 209"/>
        <xdr:cNvSpPr/>
      </xdr:nvSpPr>
      <xdr:spPr>
        <a:xfrm>
          <a:off x="4902200" y="14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166612</xdr:rowOff>
    </xdr:from>
    <xdr:ext cx="762000" cy="259045"/>
    <xdr:sp macro="" textlink="">
      <xdr:nvSpPr>
        <xdr:cNvPr id="211" name="人件費・物件費等の状況該当値テキスト"/>
        <xdr:cNvSpPr txBox="1"/>
      </xdr:nvSpPr>
      <xdr:spPr>
        <a:xfrm>
          <a:off x="5041900" y="140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124619</xdr:rowOff>
    </xdr:from>
    <xdr:to>
      <xdr:col>19</xdr:col>
      <xdr:colOff>184150</xdr:colOff>
      <xdr:row>81</xdr:row>
      <xdr:rowOff>54769</xdr:rowOff>
    </xdr:to>
    <xdr:sp macro="" textlink="">
      <xdr:nvSpPr>
        <xdr:cNvPr id="212" name="楕円 211"/>
        <xdr:cNvSpPr/>
      </xdr:nvSpPr>
      <xdr:spPr>
        <a:xfrm>
          <a:off x="4064000" y="138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64946</xdr:rowOff>
    </xdr:from>
    <xdr:ext cx="736600" cy="259045"/>
    <xdr:sp macro="" textlink="">
      <xdr:nvSpPr>
        <xdr:cNvPr id="213" name="テキスト ボックス 212"/>
        <xdr:cNvSpPr txBox="1"/>
      </xdr:nvSpPr>
      <xdr:spPr>
        <a:xfrm>
          <a:off x="3733800" y="1360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69689</xdr:rowOff>
    </xdr:from>
    <xdr:to>
      <xdr:col>15</xdr:col>
      <xdr:colOff>133350</xdr:colOff>
      <xdr:row>80</xdr:row>
      <xdr:rowOff>171289</xdr:rowOff>
    </xdr:to>
    <xdr:sp macro="" textlink="">
      <xdr:nvSpPr>
        <xdr:cNvPr id="214" name="楕円 213"/>
        <xdr:cNvSpPr/>
      </xdr:nvSpPr>
      <xdr:spPr>
        <a:xfrm>
          <a:off x="3175000" y="137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10016</xdr:rowOff>
    </xdr:from>
    <xdr:ext cx="762000" cy="259045"/>
    <xdr:sp macro="" textlink="">
      <xdr:nvSpPr>
        <xdr:cNvPr id="215" name="テキスト ボックス 214"/>
        <xdr:cNvSpPr txBox="1"/>
      </xdr:nvSpPr>
      <xdr:spPr>
        <a:xfrm>
          <a:off x="2844800" y="1355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88703</xdr:rowOff>
    </xdr:from>
    <xdr:to>
      <xdr:col>11</xdr:col>
      <xdr:colOff>82550</xdr:colOff>
      <xdr:row>81</xdr:row>
      <xdr:rowOff>18853</xdr:rowOff>
    </xdr:to>
    <xdr:sp macro="" textlink="">
      <xdr:nvSpPr>
        <xdr:cNvPr id="216" name="楕円 215"/>
        <xdr:cNvSpPr/>
      </xdr:nvSpPr>
      <xdr:spPr>
        <a:xfrm>
          <a:off x="2286000" y="13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29030</xdr:rowOff>
    </xdr:from>
    <xdr:ext cx="762000" cy="259045"/>
    <xdr:sp macro="" textlink="">
      <xdr:nvSpPr>
        <xdr:cNvPr id="217" name="テキスト ボックス 216"/>
        <xdr:cNvSpPr txBox="1"/>
      </xdr:nvSpPr>
      <xdr:spPr>
        <a:xfrm>
          <a:off x="1955800" y="135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77411</xdr:rowOff>
    </xdr:from>
    <xdr:to>
      <xdr:col>7</xdr:col>
      <xdr:colOff>31750</xdr:colOff>
      <xdr:row>81</xdr:row>
      <xdr:rowOff>7561</xdr:rowOff>
    </xdr:to>
    <xdr:sp macro="" textlink="">
      <xdr:nvSpPr>
        <xdr:cNvPr id="218" name="楕円 217"/>
        <xdr:cNvSpPr/>
      </xdr:nvSpPr>
      <xdr:spPr>
        <a:xfrm>
          <a:off x="1397000" y="13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17738</xdr:rowOff>
    </xdr:from>
    <xdr:ext cx="762000" cy="259045"/>
    <xdr:sp macro="" textlink="">
      <xdr:nvSpPr>
        <xdr:cNvPr id="219" name="テキスト ボックス 218"/>
        <xdr:cNvSpPr txBox="1"/>
      </xdr:nvSpPr>
      <xdr:spPr>
        <a:xfrm>
          <a:off x="1066800" y="1356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０．１ポイント減少しているものの、給与体系の見直しの遅れ等から、類似団体中では高い水準となっている。今後は、国及び他の地方公共団体の事情を考慮しながら、給与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136979</xdr:rowOff>
    </xdr:to>
    <xdr:cxnSp macro="">
      <xdr:nvCxnSpPr>
        <xdr:cNvPr id="255" name="直線コネクタ 254"/>
        <xdr:cNvCxnSpPr/>
      </xdr:nvCxnSpPr>
      <xdr:spPr>
        <a:xfrm flipV="1">
          <a:off x="16179800" y="150358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34471</xdr:rowOff>
    </xdr:to>
    <xdr:cxnSp macro="">
      <xdr:nvCxnSpPr>
        <xdr:cNvPr id="258" name="直線コネクタ 257"/>
        <xdr:cNvCxnSpPr/>
      </xdr:nvCxnSpPr>
      <xdr:spPr>
        <a:xfrm flipV="1">
          <a:off x="15290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68943</xdr:rowOff>
    </xdr:to>
    <xdr:cxnSp macro="">
      <xdr:nvCxnSpPr>
        <xdr:cNvPr id="261" name="直線コネクタ 260"/>
        <xdr:cNvCxnSpPr/>
      </xdr:nvCxnSpPr>
      <xdr:spPr>
        <a:xfrm flipV="1">
          <a:off x="14401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68943</xdr:rowOff>
    </xdr:to>
    <xdr:cxnSp macro="">
      <xdr:nvCxnSpPr>
        <xdr:cNvPr id="264" name="直線コネクタ 263"/>
        <xdr:cNvCxnSpPr/>
      </xdr:nvCxnSpPr>
      <xdr:spPr>
        <a:xfrm>
          <a:off x="13512800" y="150531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0" name="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1" name="テキスト ボックス 280"/>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の中でも低い値となっている。現在、平成１６年より職員定員適正化計画に基づき職員数の削減及び適正化を実施しているところである。今後も、住民サービスを低下させることなく、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97790</xdr:rowOff>
    </xdr:to>
    <xdr:cxnSp macro="">
      <xdr:nvCxnSpPr>
        <xdr:cNvPr id="318" name="直線コネクタ 317"/>
        <xdr:cNvCxnSpPr/>
      </xdr:nvCxnSpPr>
      <xdr:spPr>
        <a:xfrm>
          <a:off x="16179800" y="103767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89746</xdr:rowOff>
    </xdr:to>
    <xdr:cxnSp macro="">
      <xdr:nvCxnSpPr>
        <xdr:cNvPr id="321" name="直線コネクタ 320"/>
        <xdr:cNvCxnSpPr/>
      </xdr:nvCxnSpPr>
      <xdr:spPr>
        <a:xfrm>
          <a:off x="15290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79693</xdr:rowOff>
    </xdr:to>
    <xdr:cxnSp macro="">
      <xdr:nvCxnSpPr>
        <xdr:cNvPr id="324" name="直線コネクタ 323"/>
        <xdr:cNvCxnSpPr/>
      </xdr:nvCxnSpPr>
      <xdr:spPr>
        <a:xfrm flipV="1">
          <a:off x="14401800" y="1036468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79693</xdr:rowOff>
    </xdr:to>
    <xdr:cxnSp macro="">
      <xdr:nvCxnSpPr>
        <xdr:cNvPr id="327" name="直線コネクタ 326"/>
        <xdr:cNvCxnSpPr/>
      </xdr:nvCxnSpPr>
      <xdr:spPr>
        <a:xfrm>
          <a:off x="13512800" y="1036468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39" name="楕円 338"/>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0" name="テキスト ボックス 339"/>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1" name="楕円 340"/>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138658</xdr:rowOff>
    </xdr:from>
    <xdr:ext cx="762000" cy="259045"/>
    <xdr:sp macro="" textlink="">
      <xdr:nvSpPr>
        <xdr:cNvPr id="342" name="テキスト ボックス 341"/>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28893</xdr:rowOff>
    </xdr:from>
    <xdr:to>
      <xdr:col>68</xdr:col>
      <xdr:colOff>203200</xdr:colOff>
      <xdr:row>60</xdr:row>
      <xdr:rowOff>130493</xdr:rowOff>
    </xdr:to>
    <xdr:sp macro="" textlink="">
      <xdr:nvSpPr>
        <xdr:cNvPr id="343" name="楕円 342"/>
        <xdr:cNvSpPr/>
      </xdr:nvSpPr>
      <xdr:spPr>
        <a:xfrm>
          <a:off x="14351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44" name="テキスト ボックス 343"/>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5" name="楕円 344"/>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6" name="テキスト ボックス 345"/>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の平均を下回り、県下の平均についても下回っている。事業を精査し必要以上に起債をしないよう努めているため、前年度との比較においても、３ヵ年平均では０．３ポイント低い水準となっているが、単年度で比較しても、「算入公債費等の額」が増加したことにより前年度から０．２ポイント低い水準となっている。今後も必要性の高い事業の実施に努めて、地方債の管理を行うことにより、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2903</xdr:rowOff>
    </xdr:to>
    <xdr:cxnSp macro="">
      <xdr:nvCxnSpPr>
        <xdr:cNvPr id="381" name="直線コネクタ 380"/>
        <xdr:cNvCxnSpPr/>
      </xdr:nvCxnSpPr>
      <xdr:spPr>
        <a:xfrm flipV="1">
          <a:off x="16179800" y="68402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16691</xdr:rowOff>
    </xdr:to>
    <xdr:cxnSp macro="">
      <xdr:nvCxnSpPr>
        <xdr:cNvPr id="384" name="直線コネクタ 383"/>
        <xdr:cNvCxnSpPr/>
      </xdr:nvCxnSpPr>
      <xdr:spPr>
        <a:xfrm flipV="1">
          <a:off x="15290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23585</xdr:rowOff>
    </xdr:to>
    <xdr:cxnSp macro="">
      <xdr:nvCxnSpPr>
        <xdr:cNvPr id="387" name="直線コネクタ 386"/>
        <xdr:cNvCxnSpPr/>
      </xdr:nvCxnSpPr>
      <xdr:spPr>
        <a:xfrm flipV="1">
          <a:off x="14401800" y="68746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23585</xdr:rowOff>
    </xdr:to>
    <xdr:cxnSp macro="">
      <xdr:nvCxnSpPr>
        <xdr:cNvPr id="390" name="直線コネクタ 389"/>
        <xdr:cNvCxnSpPr/>
      </xdr:nvCxnSpPr>
      <xdr:spPr>
        <a:xfrm>
          <a:off x="13512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7" name="テキスト ボックス 406"/>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08" name="楕円 407"/>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09" name="テキスト ボックス 408"/>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ここ数年は全国平均を大きく下回っており、極めて低い水準に位置していたが、今年度は基金等の充当可能財源が更に増加したことから、比率が０となった。しかしながら、中長期的には、中長期的には、地方交付税等の依存財源の上昇が見込まれず、ふるさと納税制度見直しによる寄附金の減少、社会保障経費や老朽化施設の維持・更新にかかる経費等の増加等により、基金総額は減少する見込みである。したがって、新たに実施する事業、特にハード整備については必要性を十分に検証し、効果の見込まれない事業費については削減・再配分を効率的に行う事で、今後も現在の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153077</xdr:rowOff>
    </xdr:from>
    <xdr:to>
      <xdr:col>68</xdr:col>
      <xdr:colOff>152400</xdr:colOff>
      <xdr:row>14</xdr:row>
      <xdr:rowOff>6562</xdr:rowOff>
    </xdr:to>
    <xdr:cxnSp macro="">
      <xdr:nvCxnSpPr>
        <xdr:cNvPr id="443" name="直線コネクタ 442"/>
        <xdr:cNvCxnSpPr/>
      </xdr:nvCxnSpPr>
      <xdr:spPr>
        <a:xfrm flipV="1">
          <a:off x="13512800" y="2381927"/>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0" name="フローチャート: 判断 449"/>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1" name="テキスト ボックス 450"/>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2" name="フローチャート: 判断 451"/>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3" name="テキスト ボックス 452"/>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102277</xdr:rowOff>
    </xdr:from>
    <xdr:to>
      <xdr:col>68</xdr:col>
      <xdr:colOff>203200</xdr:colOff>
      <xdr:row>14</xdr:row>
      <xdr:rowOff>32427</xdr:rowOff>
    </xdr:to>
    <xdr:sp macro="" textlink="">
      <xdr:nvSpPr>
        <xdr:cNvPr id="459" name="楕円 458"/>
        <xdr:cNvSpPr/>
      </xdr:nvSpPr>
      <xdr:spPr>
        <a:xfrm>
          <a:off x="14351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42604</xdr:rowOff>
    </xdr:from>
    <xdr:ext cx="762000" cy="259045"/>
    <xdr:sp macro="" textlink="">
      <xdr:nvSpPr>
        <xdr:cNvPr id="460" name="テキスト ボックス 459"/>
        <xdr:cNvSpPr txBox="1"/>
      </xdr:nvSpPr>
      <xdr:spPr>
        <a:xfrm>
          <a:off x="14020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61" name="楕円 460"/>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62" name="テキスト ボックス 461"/>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について、前年度より１．５ポイント増加しており、類似団体の平均より、２．４ポイント上回る結果となっている。職員定数適正化計画に基づき、平成１６年より職員定数の削減を実施していたところだが、併せて給与等の適正化に努め、今後とも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77470</xdr:rowOff>
    </xdr:to>
    <xdr:cxnSp macro="">
      <xdr:nvCxnSpPr>
        <xdr:cNvPr id="66" name="直線コネクタ 65"/>
        <xdr:cNvCxnSpPr/>
      </xdr:nvCxnSpPr>
      <xdr:spPr>
        <a:xfrm>
          <a:off x="3987800" y="630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142240</xdr:rowOff>
    </xdr:to>
    <xdr:cxnSp macro="">
      <xdr:nvCxnSpPr>
        <xdr:cNvPr id="72" name="直線コネクタ 71"/>
        <xdr:cNvCxnSpPr/>
      </xdr:nvCxnSpPr>
      <xdr:spPr>
        <a:xfrm>
          <a:off x="2209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39370</xdr:rowOff>
    </xdr:to>
    <xdr:cxnSp macro="">
      <xdr:nvCxnSpPr>
        <xdr:cNvPr id="75" name="直線コネクタ 74"/>
        <xdr:cNvCxnSpPr/>
      </xdr:nvCxnSpPr>
      <xdr:spPr>
        <a:xfrm flipV="1">
          <a:off x="1320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類似団体の平均を大幅に下回っている。経常的な物件費総額は、児童クラブ事業委託料の増により、昨年度と比べ微増しているが、経常的一般財源総額の伸びを下回っているため、昨年度と比べ０．６ポイント減少している。今後も予算の枠配分を実施することによる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20320</xdr:rowOff>
    </xdr:to>
    <xdr:cxnSp macro="">
      <xdr:nvCxnSpPr>
        <xdr:cNvPr id="127" name="直線コネクタ 126"/>
        <xdr:cNvCxnSpPr/>
      </xdr:nvCxnSpPr>
      <xdr:spPr>
        <a:xfrm flipV="1">
          <a:off x="15671800" y="271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35560</xdr:rowOff>
    </xdr:to>
    <xdr:cxnSp macro="">
      <xdr:nvCxnSpPr>
        <xdr:cNvPr id="130" name="直線コネクタ 129"/>
        <xdr:cNvCxnSpPr/>
      </xdr:nvCxnSpPr>
      <xdr:spPr>
        <a:xfrm flipV="1">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73660</xdr:rowOff>
    </xdr:to>
    <xdr:cxnSp macro="">
      <xdr:nvCxnSpPr>
        <xdr:cNvPr id="133" name="直線コネクタ 132"/>
        <xdr:cNvCxnSpPr/>
      </xdr:nvCxnSpPr>
      <xdr:spPr>
        <a:xfrm flipV="1">
          <a:off x="13893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119380</xdr:rowOff>
    </xdr:to>
    <xdr:cxnSp macro="">
      <xdr:nvCxnSpPr>
        <xdr:cNvPr id="136" name="直線コネクタ 135"/>
        <xdr:cNvCxnSpPr/>
      </xdr:nvCxnSpPr>
      <xdr:spPr>
        <a:xfrm flipV="1">
          <a:off x="13004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については、類似団体の平均を大きく上回る結果となっており、前年度と同値である。主な要因として、障害者福祉サービス費が増加及び生活保護費も前年より減少したものの、水準の高さは依然問題に挙げられる。今後も資格審査の適正化や基準の見直し等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110998</xdr:rowOff>
    </xdr:from>
    <xdr:to>
      <xdr:col>24</xdr:col>
      <xdr:colOff>25400</xdr:colOff>
      <xdr:row>59</xdr:row>
      <xdr:rowOff>110998</xdr:rowOff>
    </xdr:to>
    <xdr:cxnSp macro="">
      <xdr:nvCxnSpPr>
        <xdr:cNvPr id="186" name="直線コネクタ 185"/>
        <xdr:cNvCxnSpPr/>
      </xdr:nvCxnSpPr>
      <xdr:spPr>
        <a:xfrm>
          <a:off x="3987800" y="10226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110998</xdr:rowOff>
    </xdr:to>
    <xdr:cxnSp macro="">
      <xdr:nvCxnSpPr>
        <xdr:cNvPr id="189" name="直線コネクタ 188"/>
        <xdr:cNvCxnSpPr/>
      </xdr:nvCxnSpPr>
      <xdr:spPr>
        <a:xfrm>
          <a:off x="3098800" y="101168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1270</xdr:rowOff>
    </xdr:to>
    <xdr:cxnSp macro="">
      <xdr:nvCxnSpPr>
        <xdr:cNvPr id="192" name="直線コネクタ 191"/>
        <xdr:cNvCxnSpPr/>
      </xdr:nvCxnSpPr>
      <xdr:spPr>
        <a:xfrm>
          <a:off x="2209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101854</xdr:rowOff>
    </xdr:to>
    <xdr:cxnSp macro="">
      <xdr:nvCxnSpPr>
        <xdr:cNvPr id="195" name="直線コネクタ 194"/>
        <xdr:cNvCxnSpPr/>
      </xdr:nvCxnSpPr>
      <xdr:spPr>
        <a:xfrm flipV="1">
          <a:off x="1320800" y="101168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60198</xdr:rowOff>
    </xdr:from>
    <xdr:to>
      <xdr:col>24</xdr:col>
      <xdr:colOff>76200</xdr:colOff>
      <xdr:row>59</xdr:row>
      <xdr:rowOff>161798</xdr:rowOff>
    </xdr:to>
    <xdr:sp macro="" textlink="">
      <xdr:nvSpPr>
        <xdr:cNvPr id="205" name="楕円 204"/>
        <xdr:cNvSpPr/>
      </xdr:nvSpPr>
      <xdr:spPr>
        <a:xfrm>
          <a:off x="47752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32275</xdr:rowOff>
    </xdr:from>
    <xdr:ext cx="762000" cy="259045"/>
    <xdr:sp macro="" textlink="">
      <xdr:nvSpPr>
        <xdr:cNvPr id="206" name="扶助費該当値テキスト"/>
        <xdr:cNvSpPr txBox="1"/>
      </xdr:nvSpPr>
      <xdr:spPr>
        <a:xfrm>
          <a:off x="49149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60198</xdr:rowOff>
    </xdr:from>
    <xdr:to>
      <xdr:col>20</xdr:col>
      <xdr:colOff>38100</xdr:colOff>
      <xdr:row>59</xdr:row>
      <xdr:rowOff>161798</xdr:rowOff>
    </xdr:to>
    <xdr:sp macro="" textlink="">
      <xdr:nvSpPr>
        <xdr:cNvPr id="207" name="楕円 206"/>
        <xdr:cNvSpPr/>
      </xdr:nvSpPr>
      <xdr:spPr>
        <a:xfrm>
          <a:off x="3937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146575</xdr:rowOff>
    </xdr:from>
    <xdr:ext cx="736600" cy="259045"/>
    <xdr:sp macro="" textlink="">
      <xdr:nvSpPr>
        <xdr:cNvPr id="208" name="テキスト ボックス 207"/>
        <xdr:cNvSpPr txBox="1"/>
      </xdr:nvSpPr>
      <xdr:spPr>
        <a:xfrm>
          <a:off x="3606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09" name="楕円 208"/>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0" name="テキスト ボックス 209"/>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1" name="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51054</xdr:rowOff>
    </xdr:from>
    <xdr:to>
      <xdr:col>6</xdr:col>
      <xdr:colOff>171450</xdr:colOff>
      <xdr:row>59</xdr:row>
      <xdr:rowOff>152654</xdr:rowOff>
    </xdr:to>
    <xdr:sp macro="" textlink="">
      <xdr:nvSpPr>
        <xdr:cNvPr id="213" name="楕円 212"/>
        <xdr:cNvSpPr/>
      </xdr:nvSpPr>
      <xdr:spPr>
        <a:xfrm>
          <a:off x="1270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137431</xdr:rowOff>
    </xdr:from>
    <xdr:ext cx="762000" cy="259045"/>
    <xdr:sp macro="" textlink="">
      <xdr:nvSpPr>
        <xdr:cNvPr id="214" name="テキスト ボックス 213"/>
        <xdr:cNvSpPr txBox="1"/>
      </xdr:nvSpPr>
      <xdr:spPr>
        <a:xfrm>
          <a:off x="939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その他性質における経常収支比率については、類似団体平均を０．９ポイント上回っているが、前年度より０．２ポイント減少している。国民健康保険特別会計への繰出金の減が要因となっている。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85090</xdr:rowOff>
    </xdr:to>
    <xdr:cxnSp macro="">
      <xdr:nvCxnSpPr>
        <xdr:cNvPr id="247" name="直線コネクタ 246"/>
        <xdr:cNvCxnSpPr/>
      </xdr:nvCxnSpPr>
      <xdr:spPr>
        <a:xfrm flipV="1">
          <a:off x="15671800" y="984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115570</xdr:rowOff>
    </xdr:to>
    <xdr:cxnSp macro="">
      <xdr:nvCxnSpPr>
        <xdr:cNvPr id="250" name="直線コネクタ 249"/>
        <xdr:cNvCxnSpPr/>
      </xdr:nvCxnSpPr>
      <xdr:spPr>
        <a:xfrm flipV="1">
          <a:off x="14782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115570</xdr:rowOff>
    </xdr:to>
    <xdr:cxnSp macro="">
      <xdr:nvCxnSpPr>
        <xdr:cNvPr id="253" name="直線コネクタ 252"/>
        <xdr:cNvCxnSpPr/>
      </xdr:nvCxnSpPr>
      <xdr:spPr>
        <a:xfrm>
          <a:off x="13893800" y="9758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138430</xdr:rowOff>
    </xdr:to>
    <xdr:cxnSp macro="">
      <xdr:nvCxnSpPr>
        <xdr:cNvPr id="256" name="直線コネクタ 255"/>
        <xdr:cNvCxnSpPr/>
      </xdr:nvCxnSpPr>
      <xdr:spPr>
        <a:xfrm flipV="1">
          <a:off x="13004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8" name="楕円 267"/>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9" name="テキスト ボックス 268"/>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0" name="楕円 26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1" name="テキスト ボックス 27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2" name="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4" name="楕円 273"/>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5" name="テキスト ボックス 274"/>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類似団体の平均を下回っている。平成１９年度中において市単独補助金等整理合理化検討委員会が組織され、そこで補助金の見直し・廃止を検討した内容が、平成２０年度以降の予算編成に反映されていることが要因として挙げられる。補助金交付について、今後も定期的な精査を継続することで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5" name="直線コネクタ 304"/>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35560</xdr:rowOff>
    </xdr:to>
    <xdr:cxnSp macro="">
      <xdr:nvCxnSpPr>
        <xdr:cNvPr id="308" name="直線コネクタ 307"/>
        <xdr:cNvCxnSpPr/>
      </xdr:nvCxnSpPr>
      <xdr:spPr>
        <a:xfrm>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30988</xdr:rowOff>
    </xdr:to>
    <xdr:cxnSp macro="">
      <xdr:nvCxnSpPr>
        <xdr:cNvPr id="311" name="直線コネクタ 310"/>
        <xdr:cNvCxnSpPr/>
      </xdr:nvCxnSpPr>
      <xdr:spPr>
        <a:xfrm>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14" name="直線コネクタ 313"/>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4" name="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0" name="楕円 329"/>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1" name="テキスト ボックス 330"/>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2" name="楕円 331"/>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3" name="テキスト ボックス 332"/>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前年比で０．２ポイント減少しており、事業を精査し必要以上に起債をしないよう努めているため、類似団体の平均を大きく下回る結果となっている。今後も必要性の高い事業を実施し、地方債の管理を行うことにより、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63" name="直線コネクタ 362"/>
        <xdr:cNvCxnSpPr/>
      </xdr:nvCxnSpPr>
      <xdr:spPr>
        <a:xfrm flipV="1">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76708</xdr:rowOff>
    </xdr:to>
    <xdr:cxnSp macro="">
      <xdr:nvCxnSpPr>
        <xdr:cNvPr id="366" name="直線コネクタ 365"/>
        <xdr:cNvCxnSpPr/>
      </xdr:nvCxnSpPr>
      <xdr:spPr>
        <a:xfrm flipV="1">
          <a:off x="3098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76708</xdr:rowOff>
    </xdr:to>
    <xdr:cxnSp macro="">
      <xdr:nvCxnSpPr>
        <xdr:cNvPr id="369" name="直線コネクタ 368"/>
        <xdr:cNvCxnSpPr/>
      </xdr:nvCxnSpPr>
      <xdr:spPr>
        <a:xfrm>
          <a:off x="2209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113285</xdr:rowOff>
    </xdr:to>
    <xdr:cxnSp macro="">
      <xdr:nvCxnSpPr>
        <xdr:cNvPr id="372" name="直線コネクタ 371"/>
        <xdr:cNvCxnSpPr/>
      </xdr:nvCxnSpPr>
      <xdr:spPr>
        <a:xfrm flipV="1">
          <a:off x="1320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公債費以外に係る経常収支比率は、概ね類似団体平均の割合で推移している。今後も適正の維持に努める。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58420</xdr:rowOff>
    </xdr:to>
    <xdr:cxnSp macro="">
      <xdr:nvCxnSpPr>
        <xdr:cNvPr id="422" name="直線コネクタ 421"/>
        <xdr:cNvCxnSpPr/>
      </xdr:nvCxnSpPr>
      <xdr:spPr>
        <a:xfrm>
          <a:off x="15671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40132</xdr:rowOff>
    </xdr:to>
    <xdr:cxnSp macro="">
      <xdr:nvCxnSpPr>
        <xdr:cNvPr id="425" name="直線コネクタ 424"/>
        <xdr:cNvCxnSpPr/>
      </xdr:nvCxnSpPr>
      <xdr:spPr>
        <a:xfrm>
          <a:off x="14782800" y="13385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12700</xdr:rowOff>
    </xdr:to>
    <xdr:cxnSp macro="">
      <xdr:nvCxnSpPr>
        <xdr:cNvPr id="428" name="直線コネクタ 427"/>
        <xdr:cNvCxnSpPr/>
      </xdr:nvCxnSpPr>
      <xdr:spPr>
        <a:xfrm>
          <a:off x="13893800" y="132669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78</xdr:row>
      <xdr:rowOff>113285</xdr:rowOff>
    </xdr:to>
    <xdr:cxnSp macro="">
      <xdr:nvCxnSpPr>
        <xdr:cNvPr id="431" name="直線コネクタ 430"/>
        <xdr:cNvCxnSpPr/>
      </xdr:nvCxnSpPr>
      <xdr:spPr>
        <a:xfrm flipV="1">
          <a:off x="13004800" y="13266928"/>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3" name="楕円 442"/>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4" name="テキスト ボックス 443"/>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5" name="楕円 44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7" name="楕円 446"/>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8" name="テキスト ボックス 447"/>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49" name="楕円 448"/>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0" name="テキスト ボックス 449"/>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30885</xdr:rowOff>
    </xdr:from>
    <xdr:to>
      <xdr:col>29</xdr:col>
      <xdr:colOff>127000</xdr:colOff>
      <xdr:row>19</xdr:row>
      <xdr:rowOff>49466</xdr:rowOff>
    </xdr:to>
    <xdr:cxnSp macro="">
      <xdr:nvCxnSpPr>
        <xdr:cNvPr id="52" name="直線コネクタ 51"/>
        <xdr:cNvCxnSpPr/>
      </xdr:nvCxnSpPr>
      <xdr:spPr bwMode="auto">
        <a:xfrm flipV="1">
          <a:off x="5003800" y="3336060"/>
          <a:ext cx="647700" cy="1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49466</xdr:rowOff>
    </xdr:from>
    <xdr:to>
      <xdr:col>26</xdr:col>
      <xdr:colOff>50800</xdr:colOff>
      <xdr:row>19</xdr:row>
      <xdr:rowOff>63623</xdr:rowOff>
    </xdr:to>
    <xdr:cxnSp macro="">
      <xdr:nvCxnSpPr>
        <xdr:cNvPr id="55" name="直線コネクタ 54"/>
        <xdr:cNvCxnSpPr/>
      </xdr:nvCxnSpPr>
      <xdr:spPr bwMode="auto">
        <a:xfrm flipV="1">
          <a:off x="4305300" y="3354641"/>
          <a:ext cx="698500" cy="1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55818</xdr:rowOff>
    </xdr:from>
    <xdr:to>
      <xdr:col>22</xdr:col>
      <xdr:colOff>114300</xdr:colOff>
      <xdr:row>19</xdr:row>
      <xdr:rowOff>63623</xdr:rowOff>
    </xdr:to>
    <xdr:cxnSp macro="">
      <xdr:nvCxnSpPr>
        <xdr:cNvPr id="58" name="直線コネクタ 57"/>
        <xdr:cNvCxnSpPr/>
      </xdr:nvCxnSpPr>
      <xdr:spPr bwMode="auto">
        <a:xfrm>
          <a:off x="3606800" y="3360993"/>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55818</xdr:rowOff>
    </xdr:from>
    <xdr:to>
      <xdr:col>18</xdr:col>
      <xdr:colOff>177800</xdr:colOff>
      <xdr:row>19</xdr:row>
      <xdr:rowOff>62807</xdr:rowOff>
    </xdr:to>
    <xdr:cxnSp macro="">
      <xdr:nvCxnSpPr>
        <xdr:cNvPr id="61" name="直線コネクタ 60"/>
        <xdr:cNvCxnSpPr/>
      </xdr:nvCxnSpPr>
      <xdr:spPr bwMode="auto">
        <a:xfrm flipV="1">
          <a:off x="2908300" y="3360993"/>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151535</xdr:rowOff>
    </xdr:from>
    <xdr:to>
      <xdr:col>29</xdr:col>
      <xdr:colOff>177800</xdr:colOff>
      <xdr:row>19</xdr:row>
      <xdr:rowOff>81685</xdr:rowOff>
    </xdr:to>
    <xdr:sp macro="" textlink="">
      <xdr:nvSpPr>
        <xdr:cNvPr id="71" name="楕円 70"/>
        <xdr:cNvSpPr/>
      </xdr:nvSpPr>
      <xdr:spPr bwMode="auto">
        <a:xfrm>
          <a:off x="5600700" y="328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123612</xdr:rowOff>
    </xdr:from>
    <xdr:ext cx="762000" cy="259045"/>
    <xdr:sp macro="" textlink="">
      <xdr:nvSpPr>
        <xdr:cNvPr id="72" name="人口1人当たり決算額の推移該当値テキスト130"/>
        <xdr:cNvSpPr txBox="1"/>
      </xdr:nvSpPr>
      <xdr:spPr>
        <a:xfrm>
          <a:off x="5740400" y="325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170116</xdr:rowOff>
    </xdr:from>
    <xdr:to>
      <xdr:col>26</xdr:col>
      <xdr:colOff>101600</xdr:colOff>
      <xdr:row>19</xdr:row>
      <xdr:rowOff>100266</xdr:rowOff>
    </xdr:to>
    <xdr:sp macro="" textlink="">
      <xdr:nvSpPr>
        <xdr:cNvPr id="73" name="楕円 72"/>
        <xdr:cNvSpPr/>
      </xdr:nvSpPr>
      <xdr:spPr bwMode="auto">
        <a:xfrm>
          <a:off x="4953000" y="330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85043</xdr:rowOff>
    </xdr:from>
    <xdr:ext cx="736600" cy="259045"/>
    <xdr:sp macro="" textlink="">
      <xdr:nvSpPr>
        <xdr:cNvPr id="74" name="テキスト ボックス 73"/>
        <xdr:cNvSpPr txBox="1"/>
      </xdr:nvSpPr>
      <xdr:spPr>
        <a:xfrm>
          <a:off x="4622800" y="339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12823</xdr:rowOff>
    </xdr:from>
    <xdr:to>
      <xdr:col>22</xdr:col>
      <xdr:colOff>165100</xdr:colOff>
      <xdr:row>19</xdr:row>
      <xdr:rowOff>114423</xdr:rowOff>
    </xdr:to>
    <xdr:sp macro="" textlink="">
      <xdr:nvSpPr>
        <xdr:cNvPr id="75" name="楕円 74"/>
        <xdr:cNvSpPr/>
      </xdr:nvSpPr>
      <xdr:spPr bwMode="auto">
        <a:xfrm>
          <a:off x="4254500" y="33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99200</xdr:rowOff>
    </xdr:from>
    <xdr:ext cx="762000" cy="259045"/>
    <xdr:sp macro="" textlink="">
      <xdr:nvSpPr>
        <xdr:cNvPr id="76" name="テキスト ボックス 75"/>
        <xdr:cNvSpPr txBox="1"/>
      </xdr:nvSpPr>
      <xdr:spPr>
        <a:xfrm>
          <a:off x="3924300" y="34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5018</xdr:rowOff>
    </xdr:from>
    <xdr:to>
      <xdr:col>19</xdr:col>
      <xdr:colOff>38100</xdr:colOff>
      <xdr:row>19</xdr:row>
      <xdr:rowOff>106618</xdr:rowOff>
    </xdr:to>
    <xdr:sp macro="" textlink="">
      <xdr:nvSpPr>
        <xdr:cNvPr id="77" name="楕円 76"/>
        <xdr:cNvSpPr/>
      </xdr:nvSpPr>
      <xdr:spPr bwMode="auto">
        <a:xfrm>
          <a:off x="3556000" y="331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91395</xdr:rowOff>
    </xdr:from>
    <xdr:ext cx="762000" cy="259045"/>
    <xdr:sp macro="" textlink="">
      <xdr:nvSpPr>
        <xdr:cNvPr id="78" name="テキスト ボックス 77"/>
        <xdr:cNvSpPr txBox="1"/>
      </xdr:nvSpPr>
      <xdr:spPr>
        <a:xfrm>
          <a:off x="3225800" y="3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12007</xdr:rowOff>
    </xdr:from>
    <xdr:to>
      <xdr:col>15</xdr:col>
      <xdr:colOff>101600</xdr:colOff>
      <xdr:row>19</xdr:row>
      <xdr:rowOff>113607</xdr:rowOff>
    </xdr:to>
    <xdr:sp macro="" textlink="">
      <xdr:nvSpPr>
        <xdr:cNvPr id="79" name="楕円 78"/>
        <xdr:cNvSpPr/>
      </xdr:nvSpPr>
      <xdr:spPr bwMode="auto">
        <a:xfrm>
          <a:off x="2857500" y="331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98384</xdr:rowOff>
    </xdr:from>
    <xdr:ext cx="762000" cy="259045"/>
    <xdr:sp macro="" textlink="">
      <xdr:nvSpPr>
        <xdr:cNvPr id="80" name="テキスト ボックス 79"/>
        <xdr:cNvSpPr txBox="1"/>
      </xdr:nvSpPr>
      <xdr:spPr>
        <a:xfrm>
          <a:off x="2527300" y="340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34221</xdr:rowOff>
    </xdr:from>
    <xdr:to>
      <xdr:col>29</xdr:col>
      <xdr:colOff>127000</xdr:colOff>
      <xdr:row>36</xdr:row>
      <xdr:rowOff>41079</xdr:rowOff>
    </xdr:to>
    <xdr:cxnSp macro="">
      <xdr:nvCxnSpPr>
        <xdr:cNvPr id="115" name="直線コネクタ 114"/>
        <xdr:cNvCxnSpPr/>
      </xdr:nvCxnSpPr>
      <xdr:spPr bwMode="auto">
        <a:xfrm>
          <a:off x="5003800" y="6987471"/>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25730</xdr:rowOff>
    </xdr:from>
    <xdr:to>
      <xdr:col>26</xdr:col>
      <xdr:colOff>50800</xdr:colOff>
      <xdr:row>36</xdr:row>
      <xdr:rowOff>34221</xdr:rowOff>
    </xdr:to>
    <xdr:cxnSp macro="">
      <xdr:nvCxnSpPr>
        <xdr:cNvPr id="118" name="直線コネクタ 117"/>
        <xdr:cNvCxnSpPr/>
      </xdr:nvCxnSpPr>
      <xdr:spPr bwMode="auto">
        <a:xfrm>
          <a:off x="4305300" y="6978980"/>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331173</xdr:rowOff>
    </xdr:from>
    <xdr:to>
      <xdr:col>22</xdr:col>
      <xdr:colOff>114300</xdr:colOff>
      <xdr:row>36</xdr:row>
      <xdr:rowOff>25730</xdr:rowOff>
    </xdr:to>
    <xdr:cxnSp macro="">
      <xdr:nvCxnSpPr>
        <xdr:cNvPr id="121" name="直線コネクタ 120"/>
        <xdr:cNvCxnSpPr/>
      </xdr:nvCxnSpPr>
      <xdr:spPr bwMode="auto">
        <a:xfrm>
          <a:off x="3606800" y="6941523"/>
          <a:ext cx="6985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331173</xdr:rowOff>
    </xdr:from>
    <xdr:to>
      <xdr:col>18</xdr:col>
      <xdr:colOff>177800</xdr:colOff>
      <xdr:row>36</xdr:row>
      <xdr:rowOff>5875</xdr:rowOff>
    </xdr:to>
    <xdr:cxnSp macro="">
      <xdr:nvCxnSpPr>
        <xdr:cNvPr id="124" name="直線コネクタ 123"/>
        <xdr:cNvCxnSpPr/>
      </xdr:nvCxnSpPr>
      <xdr:spPr bwMode="auto">
        <a:xfrm flipV="1">
          <a:off x="2908300" y="694152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333179</xdr:rowOff>
    </xdr:from>
    <xdr:to>
      <xdr:col>29</xdr:col>
      <xdr:colOff>177800</xdr:colOff>
      <xdr:row>36</xdr:row>
      <xdr:rowOff>91879</xdr:rowOff>
    </xdr:to>
    <xdr:sp macro="" textlink="">
      <xdr:nvSpPr>
        <xdr:cNvPr id="134" name="楕円 133"/>
        <xdr:cNvSpPr/>
      </xdr:nvSpPr>
      <xdr:spPr bwMode="auto">
        <a:xfrm>
          <a:off x="5600700" y="69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305256</xdr:rowOff>
    </xdr:from>
    <xdr:ext cx="762000" cy="259045"/>
    <xdr:sp macro="" textlink="">
      <xdr:nvSpPr>
        <xdr:cNvPr id="135" name="人口1人当たり決算額の推移該当値テキスト445"/>
        <xdr:cNvSpPr txBox="1"/>
      </xdr:nvSpPr>
      <xdr:spPr>
        <a:xfrm>
          <a:off x="5740400" y="69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326321</xdr:rowOff>
    </xdr:from>
    <xdr:to>
      <xdr:col>26</xdr:col>
      <xdr:colOff>101600</xdr:colOff>
      <xdr:row>36</xdr:row>
      <xdr:rowOff>85021</xdr:rowOff>
    </xdr:to>
    <xdr:sp macro="" textlink="">
      <xdr:nvSpPr>
        <xdr:cNvPr id="136" name="楕円 135"/>
        <xdr:cNvSpPr/>
      </xdr:nvSpPr>
      <xdr:spPr bwMode="auto">
        <a:xfrm>
          <a:off x="4953000" y="693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69798</xdr:rowOff>
    </xdr:from>
    <xdr:ext cx="736600" cy="259045"/>
    <xdr:sp macro="" textlink="">
      <xdr:nvSpPr>
        <xdr:cNvPr id="137" name="テキスト ボックス 136"/>
        <xdr:cNvSpPr txBox="1"/>
      </xdr:nvSpPr>
      <xdr:spPr>
        <a:xfrm>
          <a:off x="4622800" y="702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317830</xdr:rowOff>
    </xdr:from>
    <xdr:to>
      <xdr:col>22</xdr:col>
      <xdr:colOff>165100</xdr:colOff>
      <xdr:row>36</xdr:row>
      <xdr:rowOff>76530</xdr:rowOff>
    </xdr:to>
    <xdr:sp macro="" textlink="">
      <xdr:nvSpPr>
        <xdr:cNvPr id="138" name="楕円 137"/>
        <xdr:cNvSpPr/>
      </xdr:nvSpPr>
      <xdr:spPr bwMode="auto">
        <a:xfrm>
          <a:off x="4254500" y="69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61307</xdr:rowOff>
    </xdr:from>
    <xdr:ext cx="762000" cy="259045"/>
    <xdr:sp macro="" textlink="">
      <xdr:nvSpPr>
        <xdr:cNvPr id="139" name="テキスト ボックス 138"/>
        <xdr:cNvSpPr txBox="1"/>
      </xdr:nvSpPr>
      <xdr:spPr>
        <a:xfrm>
          <a:off x="3924300" y="701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280373</xdr:rowOff>
    </xdr:from>
    <xdr:to>
      <xdr:col>19</xdr:col>
      <xdr:colOff>38100</xdr:colOff>
      <xdr:row>36</xdr:row>
      <xdr:rowOff>39073</xdr:rowOff>
    </xdr:to>
    <xdr:sp macro="" textlink="">
      <xdr:nvSpPr>
        <xdr:cNvPr id="140" name="楕円 139"/>
        <xdr:cNvSpPr/>
      </xdr:nvSpPr>
      <xdr:spPr bwMode="auto">
        <a:xfrm>
          <a:off x="3556000" y="689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23850</xdr:rowOff>
    </xdr:from>
    <xdr:ext cx="762000" cy="259045"/>
    <xdr:sp macro="" textlink="">
      <xdr:nvSpPr>
        <xdr:cNvPr id="141" name="テキスト ボックス 140"/>
        <xdr:cNvSpPr txBox="1"/>
      </xdr:nvSpPr>
      <xdr:spPr>
        <a:xfrm>
          <a:off x="3225800" y="69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297975</xdr:rowOff>
    </xdr:from>
    <xdr:to>
      <xdr:col>15</xdr:col>
      <xdr:colOff>101600</xdr:colOff>
      <xdr:row>36</xdr:row>
      <xdr:rowOff>56675</xdr:rowOff>
    </xdr:to>
    <xdr:sp macro="" textlink="">
      <xdr:nvSpPr>
        <xdr:cNvPr id="142" name="楕円 141"/>
        <xdr:cNvSpPr/>
      </xdr:nvSpPr>
      <xdr:spPr bwMode="auto">
        <a:xfrm>
          <a:off x="2857500" y="69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41452</xdr:rowOff>
    </xdr:from>
    <xdr:ext cx="762000" cy="259045"/>
    <xdr:sp macro="" textlink="">
      <xdr:nvSpPr>
        <xdr:cNvPr id="143" name="テキスト ボックス 142"/>
        <xdr:cNvSpPr txBox="1"/>
      </xdr:nvSpPr>
      <xdr:spPr>
        <a:xfrm>
          <a:off x="2527300" y="699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31275</xdr:rowOff>
    </xdr:from>
    <xdr:to>
      <xdr:col>24</xdr:col>
      <xdr:colOff>63500</xdr:colOff>
      <xdr:row>37</xdr:row>
      <xdr:rowOff>84219</xdr:rowOff>
    </xdr:to>
    <xdr:cxnSp macro="">
      <xdr:nvCxnSpPr>
        <xdr:cNvPr id="59" name="直線コネクタ 58"/>
        <xdr:cNvCxnSpPr/>
      </xdr:nvCxnSpPr>
      <xdr:spPr>
        <a:xfrm flipV="1">
          <a:off x="3797300" y="6374925"/>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84219</xdr:rowOff>
    </xdr:from>
    <xdr:to>
      <xdr:col>19</xdr:col>
      <xdr:colOff>177800</xdr:colOff>
      <xdr:row>37</xdr:row>
      <xdr:rowOff>117937</xdr:rowOff>
    </xdr:to>
    <xdr:cxnSp macro="">
      <xdr:nvCxnSpPr>
        <xdr:cNvPr id="62" name="直線コネクタ 61"/>
        <xdr:cNvCxnSpPr/>
      </xdr:nvCxnSpPr>
      <xdr:spPr>
        <a:xfrm flipV="1">
          <a:off x="2908300" y="6427869"/>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68948</xdr:rowOff>
    </xdr:from>
    <xdr:to>
      <xdr:col>15</xdr:col>
      <xdr:colOff>50800</xdr:colOff>
      <xdr:row>37</xdr:row>
      <xdr:rowOff>117937</xdr:rowOff>
    </xdr:to>
    <xdr:cxnSp macro="">
      <xdr:nvCxnSpPr>
        <xdr:cNvPr id="65" name="直線コネクタ 64"/>
        <xdr:cNvCxnSpPr/>
      </xdr:nvCxnSpPr>
      <xdr:spPr>
        <a:xfrm>
          <a:off x="2019300" y="6412598"/>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68948</xdr:rowOff>
    </xdr:from>
    <xdr:to>
      <xdr:col>10</xdr:col>
      <xdr:colOff>114300</xdr:colOff>
      <xdr:row>37</xdr:row>
      <xdr:rowOff>76538</xdr:rowOff>
    </xdr:to>
    <xdr:cxnSp macro="">
      <xdr:nvCxnSpPr>
        <xdr:cNvPr id="68" name="直線コネクタ 67"/>
        <xdr:cNvCxnSpPr/>
      </xdr:nvCxnSpPr>
      <xdr:spPr>
        <a:xfrm flipV="1">
          <a:off x="1130300" y="6412598"/>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151925</xdr:rowOff>
    </xdr:from>
    <xdr:to>
      <xdr:col>24</xdr:col>
      <xdr:colOff>114300</xdr:colOff>
      <xdr:row>37</xdr:row>
      <xdr:rowOff>82075</xdr:rowOff>
    </xdr:to>
    <xdr:sp macro="" textlink="">
      <xdr:nvSpPr>
        <xdr:cNvPr id="78" name="楕円 77"/>
        <xdr:cNvSpPr/>
      </xdr:nvSpPr>
      <xdr:spPr>
        <a:xfrm>
          <a:off x="4584700" y="63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130352</xdr:rowOff>
    </xdr:from>
    <xdr:ext cx="534377" cy="259045"/>
    <xdr:sp macro="" textlink="">
      <xdr:nvSpPr>
        <xdr:cNvPr id="79" name="人件費該当値テキスト"/>
        <xdr:cNvSpPr txBox="1"/>
      </xdr:nvSpPr>
      <xdr:spPr>
        <a:xfrm>
          <a:off x="4686300" y="63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33419</xdr:rowOff>
    </xdr:from>
    <xdr:to>
      <xdr:col>20</xdr:col>
      <xdr:colOff>38100</xdr:colOff>
      <xdr:row>37</xdr:row>
      <xdr:rowOff>135019</xdr:rowOff>
    </xdr:to>
    <xdr:sp macro="" textlink="">
      <xdr:nvSpPr>
        <xdr:cNvPr id="80" name="楕円 79"/>
        <xdr:cNvSpPr/>
      </xdr:nvSpPr>
      <xdr:spPr>
        <a:xfrm>
          <a:off x="3746500" y="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126146</xdr:rowOff>
    </xdr:from>
    <xdr:ext cx="534377" cy="259045"/>
    <xdr:sp macro="" textlink="">
      <xdr:nvSpPr>
        <xdr:cNvPr id="81" name="テキスト ボックス 80"/>
        <xdr:cNvSpPr txBox="1"/>
      </xdr:nvSpPr>
      <xdr:spPr>
        <a:xfrm>
          <a:off x="3530111" y="64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67137</xdr:rowOff>
    </xdr:from>
    <xdr:to>
      <xdr:col>15</xdr:col>
      <xdr:colOff>101600</xdr:colOff>
      <xdr:row>37</xdr:row>
      <xdr:rowOff>168737</xdr:rowOff>
    </xdr:to>
    <xdr:sp macro="" textlink="">
      <xdr:nvSpPr>
        <xdr:cNvPr id="82" name="楕円 81"/>
        <xdr:cNvSpPr/>
      </xdr:nvSpPr>
      <xdr:spPr>
        <a:xfrm>
          <a:off x="28575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159864</xdr:rowOff>
    </xdr:from>
    <xdr:ext cx="534377" cy="259045"/>
    <xdr:sp macro="" textlink="">
      <xdr:nvSpPr>
        <xdr:cNvPr id="83" name="テキスト ボックス 82"/>
        <xdr:cNvSpPr txBox="1"/>
      </xdr:nvSpPr>
      <xdr:spPr>
        <a:xfrm>
          <a:off x="2641111" y="65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18148</xdr:rowOff>
    </xdr:from>
    <xdr:to>
      <xdr:col>10</xdr:col>
      <xdr:colOff>165100</xdr:colOff>
      <xdr:row>37</xdr:row>
      <xdr:rowOff>119748</xdr:rowOff>
    </xdr:to>
    <xdr:sp macro="" textlink="">
      <xdr:nvSpPr>
        <xdr:cNvPr id="84" name="楕円 83"/>
        <xdr:cNvSpPr/>
      </xdr:nvSpPr>
      <xdr:spPr>
        <a:xfrm>
          <a:off x="1968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110875</xdr:rowOff>
    </xdr:from>
    <xdr:ext cx="534377" cy="259045"/>
    <xdr:sp macro="" textlink="">
      <xdr:nvSpPr>
        <xdr:cNvPr id="85" name="テキスト ボックス 84"/>
        <xdr:cNvSpPr txBox="1"/>
      </xdr:nvSpPr>
      <xdr:spPr>
        <a:xfrm>
          <a:off x="1752111" y="64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25738</xdr:rowOff>
    </xdr:from>
    <xdr:to>
      <xdr:col>6</xdr:col>
      <xdr:colOff>38100</xdr:colOff>
      <xdr:row>37</xdr:row>
      <xdr:rowOff>127338</xdr:rowOff>
    </xdr:to>
    <xdr:sp macro="" textlink="">
      <xdr:nvSpPr>
        <xdr:cNvPr id="86" name="楕円 85"/>
        <xdr:cNvSpPr/>
      </xdr:nvSpPr>
      <xdr:spPr>
        <a:xfrm>
          <a:off x="1079500" y="63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118465</xdr:rowOff>
    </xdr:from>
    <xdr:ext cx="534377" cy="259045"/>
    <xdr:sp macro="" textlink="">
      <xdr:nvSpPr>
        <xdr:cNvPr id="87" name="テキスト ボックス 86"/>
        <xdr:cNvSpPr txBox="1"/>
      </xdr:nvSpPr>
      <xdr:spPr>
        <a:xfrm>
          <a:off x="863111" y="64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166192</xdr:rowOff>
    </xdr:from>
    <xdr:to>
      <xdr:col>24</xdr:col>
      <xdr:colOff>63500</xdr:colOff>
      <xdr:row>57</xdr:row>
      <xdr:rowOff>131090</xdr:rowOff>
    </xdr:to>
    <xdr:cxnSp macro="">
      <xdr:nvCxnSpPr>
        <xdr:cNvPr id="117" name="直線コネクタ 116"/>
        <xdr:cNvCxnSpPr/>
      </xdr:nvCxnSpPr>
      <xdr:spPr>
        <a:xfrm flipV="1">
          <a:off x="3797300" y="9595942"/>
          <a:ext cx="838200" cy="3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131090</xdr:rowOff>
    </xdr:from>
    <xdr:to>
      <xdr:col>19</xdr:col>
      <xdr:colOff>177800</xdr:colOff>
      <xdr:row>58</xdr:row>
      <xdr:rowOff>31458</xdr:rowOff>
    </xdr:to>
    <xdr:cxnSp macro="">
      <xdr:nvCxnSpPr>
        <xdr:cNvPr id="120" name="直線コネクタ 119"/>
        <xdr:cNvCxnSpPr/>
      </xdr:nvCxnSpPr>
      <xdr:spPr>
        <a:xfrm flipV="1">
          <a:off x="2908300" y="9903740"/>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14339</xdr:rowOff>
    </xdr:from>
    <xdr:to>
      <xdr:col>15</xdr:col>
      <xdr:colOff>50800</xdr:colOff>
      <xdr:row>58</xdr:row>
      <xdr:rowOff>31458</xdr:rowOff>
    </xdr:to>
    <xdr:cxnSp macro="">
      <xdr:nvCxnSpPr>
        <xdr:cNvPr id="123" name="直線コネクタ 122"/>
        <xdr:cNvCxnSpPr/>
      </xdr:nvCxnSpPr>
      <xdr:spPr>
        <a:xfrm>
          <a:off x="2019300" y="9958439"/>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14339</xdr:rowOff>
    </xdr:from>
    <xdr:to>
      <xdr:col>10</xdr:col>
      <xdr:colOff>114300</xdr:colOff>
      <xdr:row>58</xdr:row>
      <xdr:rowOff>18618</xdr:rowOff>
    </xdr:to>
    <xdr:cxnSp macro="">
      <xdr:nvCxnSpPr>
        <xdr:cNvPr id="126" name="直線コネクタ 125"/>
        <xdr:cNvCxnSpPr/>
      </xdr:nvCxnSpPr>
      <xdr:spPr>
        <a:xfrm flipV="1">
          <a:off x="1130300" y="9958439"/>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115392</xdr:rowOff>
    </xdr:from>
    <xdr:to>
      <xdr:col>24</xdr:col>
      <xdr:colOff>114300</xdr:colOff>
      <xdr:row>56</xdr:row>
      <xdr:rowOff>45542</xdr:rowOff>
    </xdr:to>
    <xdr:sp macro="" textlink="">
      <xdr:nvSpPr>
        <xdr:cNvPr id="136" name="楕円 135"/>
        <xdr:cNvSpPr/>
      </xdr:nvSpPr>
      <xdr:spPr>
        <a:xfrm>
          <a:off x="4584700" y="95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138269</xdr:rowOff>
    </xdr:from>
    <xdr:ext cx="534377" cy="259045"/>
    <xdr:sp macro="" textlink="">
      <xdr:nvSpPr>
        <xdr:cNvPr id="137" name="物件費該当値テキスト"/>
        <xdr:cNvSpPr txBox="1"/>
      </xdr:nvSpPr>
      <xdr:spPr>
        <a:xfrm>
          <a:off x="4686300" y="9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80290</xdr:rowOff>
    </xdr:from>
    <xdr:to>
      <xdr:col>20</xdr:col>
      <xdr:colOff>38100</xdr:colOff>
      <xdr:row>58</xdr:row>
      <xdr:rowOff>10440</xdr:rowOff>
    </xdr:to>
    <xdr:sp macro="" textlink="">
      <xdr:nvSpPr>
        <xdr:cNvPr id="138" name="楕円 137"/>
        <xdr:cNvSpPr/>
      </xdr:nvSpPr>
      <xdr:spPr>
        <a:xfrm>
          <a:off x="37465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xdr:rowOff>
    </xdr:from>
    <xdr:ext cx="534377" cy="259045"/>
    <xdr:sp macro="" textlink="">
      <xdr:nvSpPr>
        <xdr:cNvPr id="139" name="テキスト ボックス 138"/>
        <xdr:cNvSpPr txBox="1"/>
      </xdr:nvSpPr>
      <xdr:spPr>
        <a:xfrm>
          <a:off x="3530111" y="99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152108</xdr:rowOff>
    </xdr:from>
    <xdr:to>
      <xdr:col>15</xdr:col>
      <xdr:colOff>101600</xdr:colOff>
      <xdr:row>58</xdr:row>
      <xdr:rowOff>82258</xdr:rowOff>
    </xdr:to>
    <xdr:sp macro="" textlink="">
      <xdr:nvSpPr>
        <xdr:cNvPr id="140" name="楕円 139"/>
        <xdr:cNvSpPr/>
      </xdr:nvSpPr>
      <xdr:spPr>
        <a:xfrm>
          <a:off x="2857500" y="9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73385</xdr:rowOff>
    </xdr:from>
    <xdr:ext cx="534377" cy="259045"/>
    <xdr:sp macro="" textlink="">
      <xdr:nvSpPr>
        <xdr:cNvPr id="141" name="テキスト ボックス 140"/>
        <xdr:cNvSpPr txBox="1"/>
      </xdr:nvSpPr>
      <xdr:spPr>
        <a:xfrm>
          <a:off x="2641111" y="100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134989</xdr:rowOff>
    </xdr:from>
    <xdr:to>
      <xdr:col>10</xdr:col>
      <xdr:colOff>165100</xdr:colOff>
      <xdr:row>58</xdr:row>
      <xdr:rowOff>65139</xdr:rowOff>
    </xdr:to>
    <xdr:sp macro="" textlink="">
      <xdr:nvSpPr>
        <xdr:cNvPr id="142" name="楕円 141"/>
        <xdr:cNvSpPr/>
      </xdr:nvSpPr>
      <xdr:spPr>
        <a:xfrm>
          <a:off x="1968500" y="99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56266</xdr:rowOff>
    </xdr:from>
    <xdr:ext cx="534377" cy="259045"/>
    <xdr:sp macro="" textlink="">
      <xdr:nvSpPr>
        <xdr:cNvPr id="143" name="テキスト ボックス 142"/>
        <xdr:cNvSpPr txBox="1"/>
      </xdr:nvSpPr>
      <xdr:spPr>
        <a:xfrm>
          <a:off x="1752111" y="100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139268</xdr:rowOff>
    </xdr:from>
    <xdr:to>
      <xdr:col>6</xdr:col>
      <xdr:colOff>38100</xdr:colOff>
      <xdr:row>58</xdr:row>
      <xdr:rowOff>69418</xdr:rowOff>
    </xdr:to>
    <xdr:sp macro="" textlink="">
      <xdr:nvSpPr>
        <xdr:cNvPr id="144" name="楕円 143"/>
        <xdr:cNvSpPr/>
      </xdr:nvSpPr>
      <xdr:spPr>
        <a:xfrm>
          <a:off x="10795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60545</xdr:rowOff>
    </xdr:from>
    <xdr:ext cx="534377" cy="259045"/>
    <xdr:sp macro="" textlink="">
      <xdr:nvSpPr>
        <xdr:cNvPr id="145" name="テキスト ボックス 144"/>
        <xdr:cNvSpPr txBox="1"/>
      </xdr:nvSpPr>
      <xdr:spPr>
        <a:xfrm>
          <a:off x="863111" y="100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49098</xdr:rowOff>
    </xdr:from>
    <xdr:to>
      <xdr:col>24</xdr:col>
      <xdr:colOff>63500</xdr:colOff>
      <xdr:row>78</xdr:row>
      <xdr:rowOff>60376</xdr:rowOff>
    </xdr:to>
    <xdr:cxnSp macro="">
      <xdr:nvCxnSpPr>
        <xdr:cNvPr id="174" name="直線コネクタ 173"/>
        <xdr:cNvCxnSpPr/>
      </xdr:nvCxnSpPr>
      <xdr:spPr>
        <a:xfrm>
          <a:off x="3797300" y="13422198"/>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163398</xdr:rowOff>
    </xdr:from>
    <xdr:to>
      <xdr:col>19</xdr:col>
      <xdr:colOff>177800</xdr:colOff>
      <xdr:row>78</xdr:row>
      <xdr:rowOff>49098</xdr:rowOff>
    </xdr:to>
    <xdr:cxnSp macro="">
      <xdr:nvCxnSpPr>
        <xdr:cNvPr id="177" name="直線コネクタ 176"/>
        <xdr:cNvCxnSpPr/>
      </xdr:nvCxnSpPr>
      <xdr:spPr>
        <a:xfrm>
          <a:off x="2908300" y="133650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153036</xdr:rowOff>
    </xdr:from>
    <xdr:to>
      <xdr:col>15</xdr:col>
      <xdr:colOff>50800</xdr:colOff>
      <xdr:row>77</xdr:row>
      <xdr:rowOff>163398</xdr:rowOff>
    </xdr:to>
    <xdr:cxnSp macro="">
      <xdr:nvCxnSpPr>
        <xdr:cNvPr id="180" name="直線コネクタ 179"/>
        <xdr:cNvCxnSpPr/>
      </xdr:nvCxnSpPr>
      <xdr:spPr>
        <a:xfrm>
          <a:off x="2019300" y="13354686"/>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153036</xdr:rowOff>
    </xdr:from>
    <xdr:to>
      <xdr:col>10</xdr:col>
      <xdr:colOff>114300</xdr:colOff>
      <xdr:row>77</xdr:row>
      <xdr:rowOff>164770</xdr:rowOff>
    </xdr:to>
    <xdr:cxnSp macro="">
      <xdr:nvCxnSpPr>
        <xdr:cNvPr id="183" name="直線コネクタ 182"/>
        <xdr:cNvCxnSpPr/>
      </xdr:nvCxnSpPr>
      <xdr:spPr>
        <a:xfrm flipV="1">
          <a:off x="1130300" y="13354686"/>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9576</xdr:rowOff>
    </xdr:from>
    <xdr:to>
      <xdr:col>24</xdr:col>
      <xdr:colOff>114300</xdr:colOff>
      <xdr:row>78</xdr:row>
      <xdr:rowOff>111176</xdr:rowOff>
    </xdr:to>
    <xdr:sp macro="" textlink="">
      <xdr:nvSpPr>
        <xdr:cNvPr id="193" name="楕円 192"/>
        <xdr:cNvSpPr/>
      </xdr:nvSpPr>
      <xdr:spPr>
        <a:xfrm>
          <a:off x="45847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95953</xdr:rowOff>
    </xdr:from>
    <xdr:ext cx="469744" cy="259045"/>
    <xdr:sp macro="" textlink="">
      <xdr:nvSpPr>
        <xdr:cNvPr id="194" name="維持補修費該当値テキスト"/>
        <xdr:cNvSpPr txBox="1"/>
      </xdr:nvSpPr>
      <xdr:spPr>
        <a:xfrm>
          <a:off x="4686300" y="132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169748</xdr:rowOff>
    </xdr:from>
    <xdr:to>
      <xdr:col>20</xdr:col>
      <xdr:colOff>38100</xdr:colOff>
      <xdr:row>78</xdr:row>
      <xdr:rowOff>99898</xdr:rowOff>
    </xdr:to>
    <xdr:sp macro="" textlink="">
      <xdr:nvSpPr>
        <xdr:cNvPr id="195" name="楕円 194"/>
        <xdr:cNvSpPr/>
      </xdr:nvSpPr>
      <xdr:spPr>
        <a:xfrm>
          <a:off x="3746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91025</xdr:rowOff>
    </xdr:from>
    <xdr:ext cx="469744" cy="259045"/>
    <xdr:sp macro="" textlink="">
      <xdr:nvSpPr>
        <xdr:cNvPr id="196" name="テキスト ボックス 195"/>
        <xdr:cNvSpPr txBox="1"/>
      </xdr:nvSpPr>
      <xdr:spPr>
        <a:xfrm>
          <a:off x="3562428" y="134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112598</xdr:rowOff>
    </xdr:from>
    <xdr:to>
      <xdr:col>15</xdr:col>
      <xdr:colOff>101600</xdr:colOff>
      <xdr:row>78</xdr:row>
      <xdr:rowOff>42748</xdr:rowOff>
    </xdr:to>
    <xdr:sp macro="" textlink="">
      <xdr:nvSpPr>
        <xdr:cNvPr id="197" name="楕円 196"/>
        <xdr:cNvSpPr/>
      </xdr:nvSpPr>
      <xdr:spPr>
        <a:xfrm>
          <a:off x="2857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33875</xdr:rowOff>
    </xdr:from>
    <xdr:ext cx="469744" cy="259045"/>
    <xdr:sp macro="" textlink="">
      <xdr:nvSpPr>
        <xdr:cNvPr id="198" name="テキスト ボックス 197"/>
        <xdr:cNvSpPr txBox="1"/>
      </xdr:nvSpPr>
      <xdr:spPr>
        <a:xfrm>
          <a:off x="2673428" y="134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102236</xdr:rowOff>
    </xdr:from>
    <xdr:to>
      <xdr:col>10</xdr:col>
      <xdr:colOff>165100</xdr:colOff>
      <xdr:row>78</xdr:row>
      <xdr:rowOff>32386</xdr:rowOff>
    </xdr:to>
    <xdr:sp macro="" textlink="">
      <xdr:nvSpPr>
        <xdr:cNvPr id="199" name="楕円 198"/>
        <xdr:cNvSpPr/>
      </xdr:nvSpPr>
      <xdr:spPr>
        <a:xfrm>
          <a:off x="1968500" y="13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23513</xdr:rowOff>
    </xdr:from>
    <xdr:ext cx="469744" cy="259045"/>
    <xdr:sp macro="" textlink="">
      <xdr:nvSpPr>
        <xdr:cNvPr id="200" name="テキスト ボックス 199"/>
        <xdr:cNvSpPr txBox="1"/>
      </xdr:nvSpPr>
      <xdr:spPr>
        <a:xfrm>
          <a:off x="1784428"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113970</xdr:rowOff>
    </xdr:from>
    <xdr:to>
      <xdr:col>6</xdr:col>
      <xdr:colOff>38100</xdr:colOff>
      <xdr:row>78</xdr:row>
      <xdr:rowOff>44120</xdr:rowOff>
    </xdr:to>
    <xdr:sp macro="" textlink="">
      <xdr:nvSpPr>
        <xdr:cNvPr id="201" name="楕円 200"/>
        <xdr:cNvSpPr/>
      </xdr:nvSpPr>
      <xdr:spPr>
        <a:xfrm>
          <a:off x="1079500" y="133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35247</xdr:rowOff>
    </xdr:from>
    <xdr:ext cx="469744" cy="259045"/>
    <xdr:sp macro="" textlink="">
      <xdr:nvSpPr>
        <xdr:cNvPr id="202" name="テキスト ボックス 201"/>
        <xdr:cNvSpPr txBox="1"/>
      </xdr:nvSpPr>
      <xdr:spPr>
        <a:xfrm>
          <a:off x="895428" y="134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136207</xdr:rowOff>
    </xdr:from>
    <xdr:to>
      <xdr:col>24</xdr:col>
      <xdr:colOff>63500</xdr:colOff>
      <xdr:row>92</xdr:row>
      <xdr:rowOff>137567</xdr:rowOff>
    </xdr:to>
    <xdr:cxnSp macro="">
      <xdr:nvCxnSpPr>
        <xdr:cNvPr id="232" name="直線コネクタ 231"/>
        <xdr:cNvCxnSpPr/>
      </xdr:nvCxnSpPr>
      <xdr:spPr>
        <a:xfrm>
          <a:off x="3797300" y="15909607"/>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136207</xdr:rowOff>
    </xdr:from>
    <xdr:to>
      <xdr:col>19</xdr:col>
      <xdr:colOff>177800</xdr:colOff>
      <xdr:row>93</xdr:row>
      <xdr:rowOff>17895</xdr:rowOff>
    </xdr:to>
    <xdr:cxnSp macro="">
      <xdr:nvCxnSpPr>
        <xdr:cNvPr id="235" name="直線コネクタ 234"/>
        <xdr:cNvCxnSpPr/>
      </xdr:nvCxnSpPr>
      <xdr:spPr>
        <a:xfrm flipV="1">
          <a:off x="2908300" y="15909607"/>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17895</xdr:rowOff>
    </xdr:from>
    <xdr:to>
      <xdr:col>15</xdr:col>
      <xdr:colOff>50800</xdr:colOff>
      <xdr:row>93</xdr:row>
      <xdr:rowOff>49454</xdr:rowOff>
    </xdr:to>
    <xdr:cxnSp macro="">
      <xdr:nvCxnSpPr>
        <xdr:cNvPr id="238" name="直線コネクタ 237"/>
        <xdr:cNvCxnSpPr/>
      </xdr:nvCxnSpPr>
      <xdr:spPr>
        <a:xfrm flipV="1">
          <a:off x="2019300" y="15962745"/>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41287</xdr:rowOff>
    </xdr:from>
    <xdr:to>
      <xdr:col>10</xdr:col>
      <xdr:colOff>114300</xdr:colOff>
      <xdr:row>93</xdr:row>
      <xdr:rowOff>49454</xdr:rowOff>
    </xdr:to>
    <xdr:cxnSp macro="">
      <xdr:nvCxnSpPr>
        <xdr:cNvPr id="241" name="直線コネクタ 240"/>
        <xdr:cNvCxnSpPr/>
      </xdr:nvCxnSpPr>
      <xdr:spPr>
        <a:xfrm>
          <a:off x="1130300" y="15986137"/>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86767</xdr:rowOff>
    </xdr:from>
    <xdr:to>
      <xdr:col>24</xdr:col>
      <xdr:colOff>114300</xdr:colOff>
      <xdr:row>93</xdr:row>
      <xdr:rowOff>16917</xdr:rowOff>
    </xdr:to>
    <xdr:sp macro="" textlink="">
      <xdr:nvSpPr>
        <xdr:cNvPr id="251" name="楕円 250"/>
        <xdr:cNvSpPr/>
      </xdr:nvSpPr>
      <xdr:spPr>
        <a:xfrm>
          <a:off x="4584700" y="158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109644</xdr:rowOff>
    </xdr:from>
    <xdr:ext cx="599010" cy="259045"/>
    <xdr:sp macro="" textlink="">
      <xdr:nvSpPr>
        <xdr:cNvPr id="252" name="扶助費該当値テキスト"/>
        <xdr:cNvSpPr txBox="1"/>
      </xdr:nvSpPr>
      <xdr:spPr>
        <a:xfrm>
          <a:off x="4686300" y="1571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85407</xdr:rowOff>
    </xdr:from>
    <xdr:to>
      <xdr:col>20</xdr:col>
      <xdr:colOff>38100</xdr:colOff>
      <xdr:row>93</xdr:row>
      <xdr:rowOff>15557</xdr:rowOff>
    </xdr:to>
    <xdr:sp macro="" textlink="">
      <xdr:nvSpPr>
        <xdr:cNvPr id="253" name="楕円 252"/>
        <xdr:cNvSpPr/>
      </xdr:nvSpPr>
      <xdr:spPr>
        <a:xfrm>
          <a:off x="3746500" y="15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32084</xdr:rowOff>
    </xdr:from>
    <xdr:ext cx="599010" cy="259045"/>
    <xdr:sp macro="" textlink="">
      <xdr:nvSpPr>
        <xdr:cNvPr id="254" name="テキスト ボックス 253"/>
        <xdr:cNvSpPr txBox="1"/>
      </xdr:nvSpPr>
      <xdr:spPr>
        <a:xfrm>
          <a:off x="3497795" y="1563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138545</xdr:rowOff>
    </xdr:from>
    <xdr:to>
      <xdr:col>15</xdr:col>
      <xdr:colOff>101600</xdr:colOff>
      <xdr:row>93</xdr:row>
      <xdr:rowOff>68695</xdr:rowOff>
    </xdr:to>
    <xdr:sp macro="" textlink="">
      <xdr:nvSpPr>
        <xdr:cNvPr id="255" name="楕円 254"/>
        <xdr:cNvSpPr/>
      </xdr:nvSpPr>
      <xdr:spPr>
        <a:xfrm>
          <a:off x="2857500" y="15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85222</xdr:rowOff>
    </xdr:from>
    <xdr:ext cx="599010" cy="259045"/>
    <xdr:sp macro="" textlink="">
      <xdr:nvSpPr>
        <xdr:cNvPr id="256" name="テキスト ボックス 255"/>
        <xdr:cNvSpPr txBox="1"/>
      </xdr:nvSpPr>
      <xdr:spPr>
        <a:xfrm>
          <a:off x="2608795" y="156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170104</xdr:rowOff>
    </xdr:from>
    <xdr:to>
      <xdr:col>10</xdr:col>
      <xdr:colOff>165100</xdr:colOff>
      <xdr:row>93</xdr:row>
      <xdr:rowOff>100254</xdr:rowOff>
    </xdr:to>
    <xdr:sp macro="" textlink="">
      <xdr:nvSpPr>
        <xdr:cNvPr id="257" name="楕円 256"/>
        <xdr:cNvSpPr/>
      </xdr:nvSpPr>
      <xdr:spPr>
        <a:xfrm>
          <a:off x="1968500" y="159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116781</xdr:rowOff>
    </xdr:from>
    <xdr:ext cx="599010" cy="259045"/>
    <xdr:sp macro="" textlink="">
      <xdr:nvSpPr>
        <xdr:cNvPr id="258" name="テキスト ボックス 257"/>
        <xdr:cNvSpPr txBox="1"/>
      </xdr:nvSpPr>
      <xdr:spPr>
        <a:xfrm>
          <a:off x="1719795" y="157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161937</xdr:rowOff>
    </xdr:from>
    <xdr:to>
      <xdr:col>6</xdr:col>
      <xdr:colOff>38100</xdr:colOff>
      <xdr:row>93</xdr:row>
      <xdr:rowOff>92087</xdr:rowOff>
    </xdr:to>
    <xdr:sp macro="" textlink="">
      <xdr:nvSpPr>
        <xdr:cNvPr id="259" name="楕円 258"/>
        <xdr:cNvSpPr/>
      </xdr:nvSpPr>
      <xdr:spPr>
        <a:xfrm>
          <a:off x="1079500" y="159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108614</xdr:rowOff>
    </xdr:from>
    <xdr:ext cx="599010" cy="259045"/>
    <xdr:sp macro="" textlink="">
      <xdr:nvSpPr>
        <xdr:cNvPr id="260" name="テキスト ボックス 259"/>
        <xdr:cNvSpPr txBox="1"/>
      </xdr:nvSpPr>
      <xdr:spPr>
        <a:xfrm>
          <a:off x="830795" y="15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123611</xdr:rowOff>
    </xdr:from>
    <xdr:to>
      <xdr:col>55</xdr:col>
      <xdr:colOff>0</xdr:colOff>
      <xdr:row>37</xdr:row>
      <xdr:rowOff>145078</xdr:rowOff>
    </xdr:to>
    <xdr:cxnSp macro="">
      <xdr:nvCxnSpPr>
        <xdr:cNvPr id="291" name="直線コネクタ 290"/>
        <xdr:cNvCxnSpPr/>
      </xdr:nvCxnSpPr>
      <xdr:spPr>
        <a:xfrm>
          <a:off x="9639300" y="6467261"/>
          <a:ext cx="8382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123611</xdr:rowOff>
    </xdr:from>
    <xdr:to>
      <xdr:col>50</xdr:col>
      <xdr:colOff>114300</xdr:colOff>
      <xdr:row>37</xdr:row>
      <xdr:rowOff>132940</xdr:rowOff>
    </xdr:to>
    <xdr:cxnSp macro="">
      <xdr:nvCxnSpPr>
        <xdr:cNvPr id="294" name="直線コネクタ 293"/>
        <xdr:cNvCxnSpPr/>
      </xdr:nvCxnSpPr>
      <xdr:spPr>
        <a:xfrm flipV="1">
          <a:off x="8750300" y="6467261"/>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128662</xdr:rowOff>
    </xdr:from>
    <xdr:to>
      <xdr:col>45</xdr:col>
      <xdr:colOff>177800</xdr:colOff>
      <xdr:row>37</xdr:row>
      <xdr:rowOff>132940</xdr:rowOff>
    </xdr:to>
    <xdr:cxnSp macro="">
      <xdr:nvCxnSpPr>
        <xdr:cNvPr id="297" name="直線コネクタ 296"/>
        <xdr:cNvCxnSpPr/>
      </xdr:nvCxnSpPr>
      <xdr:spPr>
        <a:xfrm>
          <a:off x="7861300" y="6472312"/>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22755</xdr:rowOff>
    </xdr:from>
    <xdr:to>
      <xdr:col>41</xdr:col>
      <xdr:colOff>50800</xdr:colOff>
      <xdr:row>37</xdr:row>
      <xdr:rowOff>128662</xdr:rowOff>
    </xdr:to>
    <xdr:cxnSp macro="">
      <xdr:nvCxnSpPr>
        <xdr:cNvPr id="300" name="直線コネクタ 299"/>
        <xdr:cNvCxnSpPr/>
      </xdr:nvCxnSpPr>
      <xdr:spPr>
        <a:xfrm>
          <a:off x="6972300" y="6366405"/>
          <a:ext cx="889000" cy="10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94278</xdr:rowOff>
    </xdr:from>
    <xdr:to>
      <xdr:col>55</xdr:col>
      <xdr:colOff>50800</xdr:colOff>
      <xdr:row>38</xdr:row>
      <xdr:rowOff>24428</xdr:rowOff>
    </xdr:to>
    <xdr:sp macro="" textlink="">
      <xdr:nvSpPr>
        <xdr:cNvPr id="310" name="楕円 309"/>
        <xdr:cNvSpPr/>
      </xdr:nvSpPr>
      <xdr:spPr>
        <a:xfrm>
          <a:off x="10426700" y="64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72705</xdr:rowOff>
    </xdr:from>
    <xdr:ext cx="534377" cy="259045"/>
    <xdr:sp macro="" textlink="">
      <xdr:nvSpPr>
        <xdr:cNvPr id="311" name="補助費等該当値テキスト"/>
        <xdr:cNvSpPr txBox="1"/>
      </xdr:nvSpPr>
      <xdr:spPr>
        <a:xfrm>
          <a:off x="10528300" y="64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72811</xdr:rowOff>
    </xdr:from>
    <xdr:to>
      <xdr:col>50</xdr:col>
      <xdr:colOff>165100</xdr:colOff>
      <xdr:row>38</xdr:row>
      <xdr:rowOff>2961</xdr:rowOff>
    </xdr:to>
    <xdr:sp macro="" textlink="">
      <xdr:nvSpPr>
        <xdr:cNvPr id="312" name="楕円 311"/>
        <xdr:cNvSpPr/>
      </xdr:nvSpPr>
      <xdr:spPr>
        <a:xfrm>
          <a:off x="9588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165538</xdr:rowOff>
    </xdr:from>
    <xdr:ext cx="534377" cy="259045"/>
    <xdr:sp macro="" textlink="">
      <xdr:nvSpPr>
        <xdr:cNvPr id="313" name="テキスト ボックス 312"/>
        <xdr:cNvSpPr txBox="1"/>
      </xdr:nvSpPr>
      <xdr:spPr>
        <a:xfrm>
          <a:off x="9372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82140</xdr:rowOff>
    </xdr:from>
    <xdr:to>
      <xdr:col>46</xdr:col>
      <xdr:colOff>38100</xdr:colOff>
      <xdr:row>38</xdr:row>
      <xdr:rowOff>12290</xdr:rowOff>
    </xdr:to>
    <xdr:sp macro="" textlink="">
      <xdr:nvSpPr>
        <xdr:cNvPr id="314" name="楕円 313"/>
        <xdr:cNvSpPr/>
      </xdr:nvSpPr>
      <xdr:spPr>
        <a:xfrm>
          <a:off x="8699500" y="6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3417</xdr:rowOff>
    </xdr:from>
    <xdr:ext cx="534377" cy="259045"/>
    <xdr:sp macro="" textlink="">
      <xdr:nvSpPr>
        <xdr:cNvPr id="315" name="テキスト ボックス 314"/>
        <xdr:cNvSpPr txBox="1"/>
      </xdr:nvSpPr>
      <xdr:spPr>
        <a:xfrm>
          <a:off x="8483111" y="65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77862</xdr:rowOff>
    </xdr:from>
    <xdr:to>
      <xdr:col>41</xdr:col>
      <xdr:colOff>101600</xdr:colOff>
      <xdr:row>38</xdr:row>
      <xdr:rowOff>8012</xdr:rowOff>
    </xdr:to>
    <xdr:sp macro="" textlink="">
      <xdr:nvSpPr>
        <xdr:cNvPr id="316" name="楕円 315"/>
        <xdr:cNvSpPr/>
      </xdr:nvSpPr>
      <xdr:spPr>
        <a:xfrm>
          <a:off x="7810500" y="64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170589</xdr:rowOff>
    </xdr:from>
    <xdr:ext cx="534377" cy="259045"/>
    <xdr:sp macro="" textlink="">
      <xdr:nvSpPr>
        <xdr:cNvPr id="317" name="テキスト ボックス 316"/>
        <xdr:cNvSpPr txBox="1"/>
      </xdr:nvSpPr>
      <xdr:spPr>
        <a:xfrm>
          <a:off x="7594111" y="65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143405</xdr:rowOff>
    </xdr:from>
    <xdr:to>
      <xdr:col>36</xdr:col>
      <xdr:colOff>165100</xdr:colOff>
      <xdr:row>37</xdr:row>
      <xdr:rowOff>73555</xdr:rowOff>
    </xdr:to>
    <xdr:sp macro="" textlink="">
      <xdr:nvSpPr>
        <xdr:cNvPr id="318" name="楕円 317"/>
        <xdr:cNvSpPr/>
      </xdr:nvSpPr>
      <xdr:spPr>
        <a:xfrm>
          <a:off x="6921500" y="6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64682</xdr:rowOff>
    </xdr:from>
    <xdr:ext cx="534377" cy="259045"/>
    <xdr:sp macro="" textlink="">
      <xdr:nvSpPr>
        <xdr:cNvPr id="319" name="テキスト ボックス 318"/>
        <xdr:cNvSpPr txBox="1"/>
      </xdr:nvSpPr>
      <xdr:spPr>
        <a:xfrm>
          <a:off x="6705111" y="6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2186</xdr:rowOff>
    </xdr:from>
    <xdr:to>
      <xdr:col>55</xdr:col>
      <xdr:colOff>0</xdr:colOff>
      <xdr:row>58</xdr:row>
      <xdr:rowOff>44746</xdr:rowOff>
    </xdr:to>
    <xdr:cxnSp macro="">
      <xdr:nvCxnSpPr>
        <xdr:cNvPr id="346" name="直線コネクタ 345"/>
        <xdr:cNvCxnSpPr/>
      </xdr:nvCxnSpPr>
      <xdr:spPr>
        <a:xfrm>
          <a:off x="9639300" y="9946286"/>
          <a:ext cx="838200" cy="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2186</xdr:rowOff>
    </xdr:from>
    <xdr:to>
      <xdr:col>50</xdr:col>
      <xdr:colOff>114300</xdr:colOff>
      <xdr:row>58</xdr:row>
      <xdr:rowOff>8692</xdr:rowOff>
    </xdr:to>
    <xdr:cxnSp macro="">
      <xdr:nvCxnSpPr>
        <xdr:cNvPr id="349" name="直線コネクタ 348"/>
        <xdr:cNvCxnSpPr/>
      </xdr:nvCxnSpPr>
      <xdr:spPr>
        <a:xfrm flipV="1">
          <a:off x="8750300" y="9946286"/>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8692</xdr:rowOff>
    </xdr:from>
    <xdr:to>
      <xdr:col>45</xdr:col>
      <xdr:colOff>177800</xdr:colOff>
      <xdr:row>58</xdr:row>
      <xdr:rowOff>17703</xdr:rowOff>
    </xdr:to>
    <xdr:cxnSp macro="">
      <xdr:nvCxnSpPr>
        <xdr:cNvPr id="352" name="直線コネクタ 351"/>
        <xdr:cNvCxnSpPr/>
      </xdr:nvCxnSpPr>
      <xdr:spPr>
        <a:xfrm flipV="1">
          <a:off x="7861300" y="9952792"/>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17703</xdr:rowOff>
    </xdr:from>
    <xdr:to>
      <xdr:col>41</xdr:col>
      <xdr:colOff>50800</xdr:colOff>
      <xdr:row>58</xdr:row>
      <xdr:rowOff>41194</xdr:rowOff>
    </xdr:to>
    <xdr:cxnSp macro="">
      <xdr:nvCxnSpPr>
        <xdr:cNvPr id="355" name="直線コネクタ 354"/>
        <xdr:cNvCxnSpPr/>
      </xdr:nvCxnSpPr>
      <xdr:spPr>
        <a:xfrm flipV="1">
          <a:off x="6972300" y="9961803"/>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165396</xdr:rowOff>
    </xdr:from>
    <xdr:to>
      <xdr:col>55</xdr:col>
      <xdr:colOff>50800</xdr:colOff>
      <xdr:row>58</xdr:row>
      <xdr:rowOff>95546</xdr:rowOff>
    </xdr:to>
    <xdr:sp macro="" textlink="">
      <xdr:nvSpPr>
        <xdr:cNvPr id="365" name="楕円 364"/>
        <xdr:cNvSpPr/>
      </xdr:nvSpPr>
      <xdr:spPr>
        <a:xfrm>
          <a:off x="10426700" y="99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122836</xdr:rowOff>
    </xdr:from>
    <xdr:to>
      <xdr:col>50</xdr:col>
      <xdr:colOff>165100</xdr:colOff>
      <xdr:row>58</xdr:row>
      <xdr:rowOff>52986</xdr:rowOff>
    </xdr:to>
    <xdr:sp macro="" textlink="">
      <xdr:nvSpPr>
        <xdr:cNvPr id="367" name="楕円 366"/>
        <xdr:cNvSpPr/>
      </xdr:nvSpPr>
      <xdr:spPr>
        <a:xfrm>
          <a:off x="9588500" y="9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69513</xdr:rowOff>
    </xdr:from>
    <xdr:ext cx="534377" cy="259045"/>
    <xdr:sp macro="" textlink="">
      <xdr:nvSpPr>
        <xdr:cNvPr id="368" name="テキスト ボックス 367"/>
        <xdr:cNvSpPr txBox="1"/>
      </xdr:nvSpPr>
      <xdr:spPr>
        <a:xfrm>
          <a:off x="9372111" y="96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129342</xdr:rowOff>
    </xdr:from>
    <xdr:to>
      <xdr:col>46</xdr:col>
      <xdr:colOff>38100</xdr:colOff>
      <xdr:row>58</xdr:row>
      <xdr:rowOff>59492</xdr:rowOff>
    </xdr:to>
    <xdr:sp macro="" textlink="">
      <xdr:nvSpPr>
        <xdr:cNvPr id="369" name="楕円 368"/>
        <xdr:cNvSpPr/>
      </xdr:nvSpPr>
      <xdr:spPr>
        <a:xfrm>
          <a:off x="8699500" y="99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76019</xdr:rowOff>
    </xdr:from>
    <xdr:ext cx="534377" cy="259045"/>
    <xdr:sp macro="" textlink="">
      <xdr:nvSpPr>
        <xdr:cNvPr id="370" name="テキスト ボックス 369"/>
        <xdr:cNvSpPr txBox="1"/>
      </xdr:nvSpPr>
      <xdr:spPr>
        <a:xfrm>
          <a:off x="8483111" y="96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138353</xdr:rowOff>
    </xdr:from>
    <xdr:to>
      <xdr:col>41</xdr:col>
      <xdr:colOff>101600</xdr:colOff>
      <xdr:row>58</xdr:row>
      <xdr:rowOff>68503</xdr:rowOff>
    </xdr:to>
    <xdr:sp macro="" textlink="">
      <xdr:nvSpPr>
        <xdr:cNvPr id="371" name="楕円 370"/>
        <xdr:cNvSpPr/>
      </xdr:nvSpPr>
      <xdr:spPr>
        <a:xfrm>
          <a:off x="7810500" y="99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59630</xdr:rowOff>
    </xdr:from>
    <xdr:ext cx="534377" cy="259045"/>
    <xdr:sp macro="" textlink="">
      <xdr:nvSpPr>
        <xdr:cNvPr id="372" name="テキスト ボックス 371"/>
        <xdr:cNvSpPr txBox="1"/>
      </xdr:nvSpPr>
      <xdr:spPr>
        <a:xfrm>
          <a:off x="7594111" y="100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161844</xdr:rowOff>
    </xdr:from>
    <xdr:to>
      <xdr:col>36</xdr:col>
      <xdr:colOff>165100</xdr:colOff>
      <xdr:row>58</xdr:row>
      <xdr:rowOff>91994</xdr:rowOff>
    </xdr:to>
    <xdr:sp macro="" textlink="">
      <xdr:nvSpPr>
        <xdr:cNvPr id="373" name="楕円 372"/>
        <xdr:cNvSpPr/>
      </xdr:nvSpPr>
      <xdr:spPr>
        <a:xfrm>
          <a:off x="6921500" y="99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83121</xdr:rowOff>
    </xdr:from>
    <xdr:ext cx="534377" cy="259045"/>
    <xdr:sp macro="" textlink="">
      <xdr:nvSpPr>
        <xdr:cNvPr id="374" name="テキスト ボックス 373"/>
        <xdr:cNvSpPr txBox="1"/>
      </xdr:nvSpPr>
      <xdr:spPr>
        <a:xfrm>
          <a:off x="6705111" y="1002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1293</xdr:rowOff>
    </xdr:from>
    <xdr:to>
      <xdr:col>55</xdr:col>
      <xdr:colOff>0</xdr:colOff>
      <xdr:row>79</xdr:row>
      <xdr:rowOff>21363</xdr:rowOff>
    </xdr:to>
    <xdr:cxnSp macro="">
      <xdr:nvCxnSpPr>
        <xdr:cNvPr id="405" name="直線コネクタ 404"/>
        <xdr:cNvCxnSpPr/>
      </xdr:nvCxnSpPr>
      <xdr:spPr>
        <a:xfrm>
          <a:off x="9639300" y="13545843"/>
          <a:ext cx="8382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108776</xdr:rowOff>
    </xdr:from>
    <xdr:to>
      <xdr:col>50</xdr:col>
      <xdr:colOff>114300</xdr:colOff>
      <xdr:row>79</xdr:row>
      <xdr:rowOff>1293</xdr:rowOff>
    </xdr:to>
    <xdr:cxnSp macro="">
      <xdr:nvCxnSpPr>
        <xdr:cNvPr id="408" name="直線コネクタ 407"/>
        <xdr:cNvCxnSpPr/>
      </xdr:nvCxnSpPr>
      <xdr:spPr>
        <a:xfrm>
          <a:off x="8750300" y="13481876"/>
          <a:ext cx="889000" cy="6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108776</xdr:rowOff>
    </xdr:from>
    <xdr:to>
      <xdr:col>45</xdr:col>
      <xdr:colOff>177800</xdr:colOff>
      <xdr:row>78</xdr:row>
      <xdr:rowOff>155375</xdr:rowOff>
    </xdr:to>
    <xdr:cxnSp macro="">
      <xdr:nvCxnSpPr>
        <xdr:cNvPr id="411" name="直線コネクタ 410"/>
        <xdr:cNvCxnSpPr/>
      </xdr:nvCxnSpPr>
      <xdr:spPr>
        <a:xfrm flipV="1">
          <a:off x="7861300" y="13481876"/>
          <a:ext cx="889000" cy="4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155375</xdr:rowOff>
    </xdr:from>
    <xdr:to>
      <xdr:col>41</xdr:col>
      <xdr:colOff>50800</xdr:colOff>
      <xdr:row>79</xdr:row>
      <xdr:rowOff>7181</xdr:rowOff>
    </xdr:to>
    <xdr:cxnSp macro="">
      <xdr:nvCxnSpPr>
        <xdr:cNvPr id="414" name="直線コネクタ 413"/>
        <xdr:cNvCxnSpPr/>
      </xdr:nvCxnSpPr>
      <xdr:spPr>
        <a:xfrm flipV="1">
          <a:off x="6972300" y="13528475"/>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142013</xdr:rowOff>
    </xdr:from>
    <xdr:to>
      <xdr:col>55</xdr:col>
      <xdr:colOff>50800</xdr:colOff>
      <xdr:row>79</xdr:row>
      <xdr:rowOff>72163</xdr:rowOff>
    </xdr:to>
    <xdr:sp macro="" textlink="">
      <xdr:nvSpPr>
        <xdr:cNvPr id="424" name="楕円 423"/>
        <xdr:cNvSpPr/>
      </xdr:nvSpPr>
      <xdr:spPr>
        <a:xfrm>
          <a:off x="10426700" y="135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101390</xdr:rowOff>
    </xdr:from>
    <xdr:ext cx="534377" cy="259045"/>
    <xdr:sp macro="" textlink="">
      <xdr:nvSpPr>
        <xdr:cNvPr id="425" name="普通建設事業費 （ うち新規整備　）該当値テキスト"/>
        <xdr:cNvSpPr txBox="1"/>
      </xdr:nvSpPr>
      <xdr:spPr>
        <a:xfrm>
          <a:off x="10528300" y="133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121943</xdr:rowOff>
    </xdr:from>
    <xdr:to>
      <xdr:col>50</xdr:col>
      <xdr:colOff>165100</xdr:colOff>
      <xdr:row>79</xdr:row>
      <xdr:rowOff>52093</xdr:rowOff>
    </xdr:to>
    <xdr:sp macro="" textlink="">
      <xdr:nvSpPr>
        <xdr:cNvPr id="426" name="楕円 425"/>
        <xdr:cNvSpPr/>
      </xdr:nvSpPr>
      <xdr:spPr>
        <a:xfrm>
          <a:off x="9588500" y="134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68620</xdr:rowOff>
    </xdr:from>
    <xdr:ext cx="534377" cy="259045"/>
    <xdr:sp macro="" textlink="">
      <xdr:nvSpPr>
        <xdr:cNvPr id="427" name="テキスト ボックス 426"/>
        <xdr:cNvSpPr txBox="1"/>
      </xdr:nvSpPr>
      <xdr:spPr>
        <a:xfrm>
          <a:off x="9372111" y="132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57976</xdr:rowOff>
    </xdr:from>
    <xdr:to>
      <xdr:col>46</xdr:col>
      <xdr:colOff>38100</xdr:colOff>
      <xdr:row>78</xdr:row>
      <xdr:rowOff>159576</xdr:rowOff>
    </xdr:to>
    <xdr:sp macro="" textlink="">
      <xdr:nvSpPr>
        <xdr:cNvPr id="428" name="楕円 427"/>
        <xdr:cNvSpPr/>
      </xdr:nvSpPr>
      <xdr:spPr>
        <a:xfrm>
          <a:off x="8699500" y="134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4653</xdr:rowOff>
    </xdr:from>
    <xdr:ext cx="534377" cy="259045"/>
    <xdr:sp macro="" textlink="">
      <xdr:nvSpPr>
        <xdr:cNvPr id="429" name="テキスト ボックス 428"/>
        <xdr:cNvSpPr txBox="1"/>
      </xdr:nvSpPr>
      <xdr:spPr>
        <a:xfrm>
          <a:off x="8483111" y="132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104575</xdr:rowOff>
    </xdr:from>
    <xdr:to>
      <xdr:col>41</xdr:col>
      <xdr:colOff>101600</xdr:colOff>
      <xdr:row>79</xdr:row>
      <xdr:rowOff>34725</xdr:rowOff>
    </xdr:to>
    <xdr:sp macro="" textlink="">
      <xdr:nvSpPr>
        <xdr:cNvPr id="430" name="楕円 429"/>
        <xdr:cNvSpPr/>
      </xdr:nvSpPr>
      <xdr:spPr>
        <a:xfrm>
          <a:off x="7810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51252</xdr:rowOff>
    </xdr:from>
    <xdr:ext cx="534377" cy="259045"/>
    <xdr:sp macro="" textlink="">
      <xdr:nvSpPr>
        <xdr:cNvPr id="431" name="テキスト ボックス 430"/>
        <xdr:cNvSpPr txBox="1"/>
      </xdr:nvSpPr>
      <xdr:spPr>
        <a:xfrm>
          <a:off x="7594111" y="13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127831</xdr:rowOff>
    </xdr:from>
    <xdr:to>
      <xdr:col>36</xdr:col>
      <xdr:colOff>165100</xdr:colOff>
      <xdr:row>79</xdr:row>
      <xdr:rowOff>57981</xdr:rowOff>
    </xdr:to>
    <xdr:sp macro="" textlink="">
      <xdr:nvSpPr>
        <xdr:cNvPr id="432" name="楕円 431"/>
        <xdr:cNvSpPr/>
      </xdr:nvSpPr>
      <xdr:spPr>
        <a:xfrm>
          <a:off x="6921500" y="135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74508</xdr:rowOff>
    </xdr:from>
    <xdr:ext cx="534377" cy="259045"/>
    <xdr:sp macro="" textlink="">
      <xdr:nvSpPr>
        <xdr:cNvPr id="433" name="テキスト ボックス 432"/>
        <xdr:cNvSpPr txBox="1"/>
      </xdr:nvSpPr>
      <xdr:spPr>
        <a:xfrm>
          <a:off x="6705111" y="132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156747</xdr:rowOff>
    </xdr:from>
    <xdr:to>
      <xdr:col>55</xdr:col>
      <xdr:colOff>0</xdr:colOff>
      <xdr:row>98</xdr:row>
      <xdr:rowOff>56017</xdr:rowOff>
    </xdr:to>
    <xdr:cxnSp macro="">
      <xdr:nvCxnSpPr>
        <xdr:cNvPr id="464" name="直線コネクタ 463"/>
        <xdr:cNvCxnSpPr/>
      </xdr:nvCxnSpPr>
      <xdr:spPr>
        <a:xfrm>
          <a:off x="9639300" y="16787397"/>
          <a:ext cx="838200" cy="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156747</xdr:rowOff>
    </xdr:from>
    <xdr:to>
      <xdr:col>50</xdr:col>
      <xdr:colOff>114300</xdr:colOff>
      <xdr:row>99</xdr:row>
      <xdr:rowOff>34561</xdr:rowOff>
    </xdr:to>
    <xdr:cxnSp macro="">
      <xdr:nvCxnSpPr>
        <xdr:cNvPr id="467" name="直線コネクタ 466"/>
        <xdr:cNvCxnSpPr/>
      </xdr:nvCxnSpPr>
      <xdr:spPr>
        <a:xfrm flipV="1">
          <a:off x="8750300" y="16787397"/>
          <a:ext cx="889000" cy="2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18901</xdr:rowOff>
    </xdr:from>
    <xdr:to>
      <xdr:col>45</xdr:col>
      <xdr:colOff>177800</xdr:colOff>
      <xdr:row>99</xdr:row>
      <xdr:rowOff>34561</xdr:rowOff>
    </xdr:to>
    <xdr:cxnSp macro="">
      <xdr:nvCxnSpPr>
        <xdr:cNvPr id="470" name="直線コネクタ 469"/>
        <xdr:cNvCxnSpPr/>
      </xdr:nvCxnSpPr>
      <xdr:spPr>
        <a:xfrm>
          <a:off x="7861300" y="1699245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68100</xdr:rowOff>
    </xdr:from>
    <xdr:to>
      <xdr:col>41</xdr:col>
      <xdr:colOff>50800</xdr:colOff>
      <xdr:row>99</xdr:row>
      <xdr:rowOff>18901</xdr:rowOff>
    </xdr:to>
    <xdr:cxnSp macro="">
      <xdr:nvCxnSpPr>
        <xdr:cNvPr id="473" name="直線コネクタ 472"/>
        <xdr:cNvCxnSpPr/>
      </xdr:nvCxnSpPr>
      <xdr:spPr>
        <a:xfrm>
          <a:off x="6972300" y="16870200"/>
          <a:ext cx="889000" cy="1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5217</xdr:rowOff>
    </xdr:from>
    <xdr:to>
      <xdr:col>55</xdr:col>
      <xdr:colOff>50800</xdr:colOff>
      <xdr:row>98</xdr:row>
      <xdr:rowOff>106817</xdr:rowOff>
    </xdr:to>
    <xdr:sp macro="" textlink="">
      <xdr:nvSpPr>
        <xdr:cNvPr id="483" name="楕円 482"/>
        <xdr:cNvSpPr/>
      </xdr:nvSpPr>
      <xdr:spPr>
        <a:xfrm>
          <a:off x="104267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91594</xdr:rowOff>
    </xdr:from>
    <xdr:ext cx="534377" cy="259045"/>
    <xdr:sp macro="" textlink="">
      <xdr:nvSpPr>
        <xdr:cNvPr id="484" name="普通建設事業費 （ うち更新整備　）該当値テキスト"/>
        <xdr:cNvSpPr txBox="1"/>
      </xdr:nvSpPr>
      <xdr:spPr>
        <a:xfrm>
          <a:off x="10528300" y="167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105947</xdr:rowOff>
    </xdr:from>
    <xdr:to>
      <xdr:col>50</xdr:col>
      <xdr:colOff>165100</xdr:colOff>
      <xdr:row>98</xdr:row>
      <xdr:rowOff>36097</xdr:rowOff>
    </xdr:to>
    <xdr:sp macro="" textlink="">
      <xdr:nvSpPr>
        <xdr:cNvPr id="485" name="楕円 484"/>
        <xdr:cNvSpPr/>
      </xdr:nvSpPr>
      <xdr:spPr>
        <a:xfrm>
          <a:off x="9588500" y="167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27224</xdr:rowOff>
    </xdr:from>
    <xdr:ext cx="534377" cy="259045"/>
    <xdr:sp macro="" textlink="">
      <xdr:nvSpPr>
        <xdr:cNvPr id="486" name="テキスト ボックス 485"/>
        <xdr:cNvSpPr txBox="1"/>
      </xdr:nvSpPr>
      <xdr:spPr>
        <a:xfrm>
          <a:off x="9372111" y="168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155211</xdr:rowOff>
    </xdr:from>
    <xdr:to>
      <xdr:col>46</xdr:col>
      <xdr:colOff>38100</xdr:colOff>
      <xdr:row>99</xdr:row>
      <xdr:rowOff>85361</xdr:rowOff>
    </xdr:to>
    <xdr:sp macro="" textlink="">
      <xdr:nvSpPr>
        <xdr:cNvPr id="487" name="楕円 486"/>
        <xdr:cNvSpPr/>
      </xdr:nvSpPr>
      <xdr:spPr>
        <a:xfrm>
          <a:off x="8699500" y="169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76488</xdr:rowOff>
    </xdr:from>
    <xdr:ext cx="469744" cy="259045"/>
    <xdr:sp macro="" textlink="">
      <xdr:nvSpPr>
        <xdr:cNvPr id="488" name="テキスト ボックス 487"/>
        <xdr:cNvSpPr txBox="1"/>
      </xdr:nvSpPr>
      <xdr:spPr>
        <a:xfrm>
          <a:off x="8515428" y="1705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139551</xdr:rowOff>
    </xdr:from>
    <xdr:to>
      <xdr:col>41</xdr:col>
      <xdr:colOff>101600</xdr:colOff>
      <xdr:row>99</xdr:row>
      <xdr:rowOff>69701</xdr:rowOff>
    </xdr:to>
    <xdr:sp macro="" textlink="">
      <xdr:nvSpPr>
        <xdr:cNvPr id="489" name="楕円 488"/>
        <xdr:cNvSpPr/>
      </xdr:nvSpPr>
      <xdr:spPr>
        <a:xfrm>
          <a:off x="7810500" y="16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60828</xdr:rowOff>
    </xdr:from>
    <xdr:ext cx="469744" cy="259045"/>
    <xdr:sp macro="" textlink="">
      <xdr:nvSpPr>
        <xdr:cNvPr id="490" name="テキスト ボックス 489"/>
        <xdr:cNvSpPr txBox="1"/>
      </xdr:nvSpPr>
      <xdr:spPr>
        <a:xfrm>
          <a:off x="7626428" y="170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17300</xdr:rowOff>
    </xdr:from>
    <xdr:to>
      <xdr:col>36</xdr:col>
      <xdr:colOff>165100</xdr:colOff>
      <xdr:row>98</xdr:row>
      <xdr:rowOff>118900</xdr:rowOff>
    </xdr:to>
    <xdr:sp macro="" textlink="">
      <xdr:nvSpPr>
        <xdr:cNvPr id="491" name="楕円 490"/>
        <xdr:cNvSpPr/>
      </xdr:nvSpPr>
      <xdr:spPr>
        <a:xfrm>
          <a:off x="6921500" y="16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110027</xdr:rowOff>
    </xdr:from>
    <xdr:ext cx="534377" cy="259045"/>
    <xdr:sp macro="" textlink="">
      <xdr:nvSpPr>
        <xdr:cNvPr id="492" name="テキスト ボックス 491"/>
        <xdr:cNvSpPr txBox="1"/>
      </xdr:nvSpPr>
      <xdr:spPr>
        <a:xfrm>
          <a:off x="6705111" y="169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25718</xdr:rowOff>
    </xdr:from>
    <xdr:to>
      <xdr:col>85</xdr:col>
      <xdr:colOff>127000</xdr:colOff>
      <xdr:row>39</xdr:row>
      <xdr:rowOff>40577</xdr:rowOff>
    </xdr:to>
    <xdr:cxnSp macro="">
      <xdr:nvCxnSpPr>
        <xdr:cNvPr id="521" name="直線コネクタ 520"/>
        <xdr:cNvCxnSpPr/>
      </xdr:nvCxnSpPr>
      <xdr:spPr>
        <a:xfrm flipV="1">
          <a:off x="15481300" y="671226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33960</xdr:rowOff>
    </xdr:from>
    <xdr:to>
      <xdr:col>81</xdr:col>
      <xdr:colOff>50800</xdr:colOff>
      <xdr:row>39</xdr:row>
      <xdr:rowOff>40577</xdr:rowOff>
    </xdr:to>
    <xdr:cxnSp macro="">
      <xdr:nvCxnSpPr>
        <xdr:cNvPr id="524" name="直線コネクタ 523"/>
        <xdr:cNvCxnSpPr/>
      </xdr:nvCxnSpPr>
      <xdr:spPr>
        <a:xfrm>
          <a:off x="14592300" y="6720510"/>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33960</xdr:rowOff>
    </xdr:from>
    <xdr:to>
      <xdr:col>76</xdr:col>
      <xdr:colOff>114300</xdr:colOff>
      <xdr:row>39</xdr:row>
      <xdr:rowOff>39574</xdr:rowOff>
    </xdr:to>
    <xdr:cxnSp macro="">
      <xdr:nvCxnSpPr>
        <xdr:cNvPr id="527" name="直線コネクタ 526"/>
        <xdr:cNvCxnSpPr/>
      </xdr:nvCxnSpPr>
      <xdr:spPr>
        <a:xfrm flipV="1">
          <a:off x="13703300" y="672051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37770</xdr:rowOff>
    </xdr:from>
    <xdr:to>
      <xdr:col>71</xdr:col>
      <xdr:colOff>177800</xdr:colOff>
      <xdr:row>39</xdr:row>
      <xdr:rowOff>39574</xdr:rowOff>
    </xdr:to>
    <xdr:cxnSp macro="">
      <xdr:nvCxnSpPr>
        <xdr:cNvPr id="530" name="直線コネクタ 529"/>
        <xdr:cNvCxnSpPr/>
      </xdr:nvCxnSpPr>
      <xdr:spPr>
        <a:xfrm>
          <a:off x="12814300" y="6724320"/>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146368</xdr:rowOff>
    </xdr:from>
    <xdr:to>
      <xdr:col>85</xdr:col>
      <xdr:colOff>177800</xdr:colOff>
      <xdr:row>39</xdr:row>
      <xdr:rowOff>76518</xdr:rowOff>
    </xdr:to>
    <xdr:sp macro="" textlink="">
      <xdr:nvSpPr>
        <xdr:cNvPr id="540" name="楕円 539"/>
        <xdr:cNvSpPr/>
      </xdr:nvSpPr>
      <xdr:spPr>
        <a:xfrm>
          <a:off x="16268700" y="66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161227</xdr:rowOff>
    </xdr:from>
    <xdr:to>
      <xdr:col>81</xdr:col>
      <xdr:colOff>101600</xdr:colOff>
      <xdr:row>39</xdr:row>
      <xdr:rowOff>91377</xdr:rowOff>
    </xdr:to>
    <xdr:sp macro="" textlink="">
      <xdr:nvSpPr>
        <xdr:cNvPr id="542" name="楕円 541"/>
        <xdr:cNvSpPr/>
      </xdr:nvSpPr>
      <xdr:spPr>
        <a:xfrm>
          <a:off x="15430500" y="6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82504</xdr:rowOff>
    </xdr:from>
    <xdr:ext cx="378565" cy="259045"/>
    <xdr:sp macro="" textlink="">
      <xdr:nvSpPr>
        <xdr:cNvPr id="543" name="テキスト ボックス 542"/>
        <xdr:cNvSpPr txBox="1"/>
      </xdr:nvSpPr>
      <xdr:spPr>
        <a:xfrm>
          <a:off x="15292017" y="676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154610</xdr:rowOff>
    </xdr:from>
    <xdr:to>
      <xdr:col>76</xdr:col>
      <xdr:colOff>165100</xdr:colOff>
      <xdr:row>39</xdr:row>
      <xdr:rowOff>84760</xdr:rowOff>
    </xdr:to>
    <xdr:sp macro="" textlink="">
      <xdr:nvSpPr>
        <xdr:cNvPr id="544" name="楕円 543"/>
        <xdr:cNvSpPr/>
      </xdr:nvSpPr>
      <xdr:spPr>
        <a:xfrm>
          <a:off x="14541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75887</xdr:rowOff>
    </xdr:from>
    <xdr:ext cx="378565" cy="259045"/>
    <xdr:sp macro="" textlink="">
      <xdr:nvSpPr>
        <xdr:cNvPr id="545" name="テキスト ボックス 544"/>
        <xdr:cNvSpPr txBox="1"/>
      </xdr:nvSpPr>
      <xdr:spPr>
        <a:xfrm>
          <a:off x="14403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160224</xdr:rowOff>
    </xdr:from>
    <xdr:to>
      <xdr:col>72</xdr:col>
      <xdr:colOff>38100</xdr:colOff>
      <xdr:row>39</xdr:row>
      <xdr:rowOff>90374</xdr:rowOff>
    </xdr:to>
    <xdr:sp macro="" textlink="">
      <xdr:nvSpPr>
        <xdr:cNvPr id="546" name="楕円 545"/>
        <xdr:cNvSpPr/>
      </xdr:nvSpPr>
      <xdr:spPr>
        <a:xfrm>
          <a:off x="13652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81501</xdr:rowOff>
    </xdr:from>
    <xdr:ext cx="378565" cy="259045"/>
    <xdr:sp macro="" textlink="">
      <xdr:nvSpPr>
        <xdr:cNvPr id="547" name="テキスト ボックス 546"/>
        <xdr:cNvSpPr txBox="1"/>
      </xdr:nvSpPr>
      <xdr:spPr>
        <a:xfrm>
          <a:off x="13514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158420</xdr:rowOff>
    </xdr:from>
    <xdr:to>
      <xdr:col>67</xdr:col>
      <xdr:colOff>101600</xdr:colOff>
      <xdr:row>39</xdr:row>
      <xdr:rowOff>88570</xdr:rowOff>
    </xdr:to>
    <xdr:sp macro="" textlink="">
      <xdr:nvSpPr>
        <xdr:cNvPr id="548" name="楕円 547"/>
        <xdr:cNvSpPr/>
      </xdr:nvSpPr>
      <xdr:spPr>
        <a:xfrm>
          <a:off x="12763500" y="66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79697</xdr:rowOff>
    </xdr:from>
    <xdr:ext cx="378565" cy="259045"/>
    <xdr:sp macro="" textlink="">
      <xdr:nvSpPr>
        <xdr:cNvPr id="549" name="テキスト ボックス 548"/>
        <xdr:cNvSpPr txBox="1"/>
      </xdr:nvSpPr>
      <xdr:spPr>
        <a:xfrm>
          <a:off x="12625017" y="67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67838</xdr:rowOff>
    </xdr:from>
    <xdr:to>
      <xdr:col>85</xdr:col>
      <xdr:colOff>127000</xdr:colOff>
      <xdr:row>77</xdr:row>
      <xdr:rowOff>70402</xdr:rowOff>
    </xdr:to>
    <xdr:cxnSp macro="">
      <xdr:nvCxnSpPr>
        <xdr:cNvPr id="629" name="直線コネクタ 628"/>
        <xdr:cNvCxnSpPr/>
      </xdr:nvCxnSpPr>
      <xdr:spPr>
        <a:xfrm flipV="1">
          <a:off x="15481300" y="13269488"/>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67087</xdr:rowOff>
    </xdr:from>
    <xdr:to>
      <xdr:col>81</xdr:col>
      <xdr:colOff>50800</xdr:colOff>
      <xdr:row>77</xdr:row>
      <xdr:rowOff>70402</xdr:rowOff>
    </xdr:to>
    <xdr:cxnSp macro="">
      <xdr:nvCxnSpPr>
        <xdr:cNvPr id="632" name="直線コネクタ 631"/>
        <xdr:cNvCxnSpPr/>
      </xdr:nvCxnSpPr>
      <xdr:spPr>
        <a:xfrm>
          <a:off x="14592300" y="1326873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63316</xdr:rowOff>
    </xdr:from>
    <xdr:to>
      <xdr:col>76</xdr:col>
      <xdr:colOff>114300</xdr:colOff>
      <xdr:row>77</xdr:row>
      <xdr:rowOff>67087</xdr:rowOff>
    </xdr:to>
    <xdr:cxnSp macro="">
      <xdr:nvCxnSpPr>
        <xdr:cNvPr id="635" name="直線コネクタ 634"/>
        <xdr:cNvCxnSpPr/>
      </xdr:nvCxnSpPr>
      <xdr:spPr>
        <a:xfrm>
          <a:off x="13703300" y="1326496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45549</xdr:rowOff>
    </xdr:from>
    <xdr:to>
      <xdr:col>71</xdr:col>
      <xdr:colOff>177800</xdr:colOff>
      <xdr:row>77</xdr:row>
      <xdr:rowOff>63316</xdr:rowOff>
    </xdr:to>
    <xdr:cxnSp macro="">
      <xdr:nvCxnSpPr>
        <xdr:cNvPr id="638" name="直線コネクタ 637"/>
        <xdr:cNvCxnSpPr/>
      </xdr:nvCxnSpPr>
      <xdr:spPr>
        <a:xfrm>
          <a:off x="12814300" y="13247199"/>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17038</xdr:rowOff>
    </xdr:from>
    <xdr:to>
      <xdr:col>85</xdr:col>
      <xdr:colOff>177800</xdr:colOff>
      <xdr:row>77</xdr:row>
      <xdr:rowOff>118638</xdr:rowOff>
    </xdr:to>
    <xdr:sp macro="" textlink="">
      <xdr:nvSpPr>
        <xdr:cNvPr id="648" name="楕円 647"/>
        <xdr:cNvSpPr/>
      </xdr:nvSpPr>
      <xdr:spPr>
        <a:xfrm>
          <a:off x="16268700" y="13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166915</xdr:rowOff>
    </xdr:from>
    <xdr:ext cx="534377" cy="259045"/>
    <xdr:sp macro="" textlink="">
      <xdr:nvSpPr>
        <xdr:cNvPr id="649" name="公債費該当値テキスト"/>
        <xdr:cNvSpPr txBox="1"/>
      </xdr:nvSpPr>
      <xdr:spPr>
        <a:xfrm>
          <a:off x="16370300" y="131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19602</xdr:rowOff>
    </xdr:from>
    <xdr:to>
      <xdr:col>81</xdr:col>
      <xdr:colOff>101600</xdr:colOff>
      <xdr:row>77</xdr:row>
      <xdr:rowOff>121202</xdr:rowOff>
    </xdr:to>
    <xdr:sp macro="" textlink="">
      <xdr:nvSpPr>
        <xdr:cNvPr id="650" name="楕円 649"/>
        <xdr:cNvSpPr/>
      </xdr:nvSpPr>
      <xdr:spPr>
        <a:xfrm>
          <a:off x="15430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112329</xdr:rowOff>
    </xdr:from>
    <xdr:ext cx="534377" cy="259045"/>
    <xdr:sp macro="" textlink="">
      <xdr:nvSpPr>
        <xdr:cNvPr id="651" name="テキスト ボックス 650"/>
        <xdr:cNvSpPr txBox="1"/>
      </xdr:nvSpPr>
      <xdr:spPr>
        <a:xfrm>
          <a:off x="15214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16287</xdr:rowOff>
    </xdr:from>
    <xdr:to>
      <xdr:col>76</xdr:col>
      <xdr:colOff>165100</xdr:colOff>
      <xdr:row>77</xdr:row>
      <xdr:rowOff>117887</xdr:rowOff>
    </xdr:to>
    <xdr:sp macro="" textlink="">
      <xdr:nvSpPr>
        <xdr:cNvPr id="652" name="楕円 651"/>
        <xdr:cNvSpPr/>
      </xdr:nvSpPr>
      <xdr:spPr>
        <a:xfrm>
          <a:off x="145415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109014</xdr:rowOff>
    </xdr:from>
    <xdr:ext cx="534377" cy="259045"/>
    <xdr:sp macro="" textlink="">
      <xdr:nvSpPr>
        <xdr:cNvPr id="653" name="テキスト ボックス 652"/>
        <xdr:cNvSpPr txBox="1"/>
      </xdr:nvSpPr>
      <xdr:spPr>
        <a:xfrm>
          <a:off x="14325111" y="133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12516</xdr:rowOff>
    </xdr:from>
    <xdr:to>
      <xdr:col>72</xdr:col>
      <xdr:colOff>38100</xdr:colOff>
      <xdr:row>77</xdr:row>
      <xdr:rowOff>114116</xdr:rowOff>
    </xdr:to>
    <xdr:sp macro="" textlink="">
      <xdr:nvSpPr>
        <xdr:cNvPr id="654" name="楕円 653"/>
        <xdr:cNvSpPr/>
      </xdr:nvSpPr>
      <xdr:spPr>
        <a:xfrm>
          <a:off x="13652500" y="132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105243</xdr:rowOff>
    </xdr:from>
    <xdr:ext cx="534377" cy="259045"/>
    <xdr:sp macro="" textlink="">
      <xdr:nvSpPr>
        <xdr:cNvPr id="655" name="テキスト ボックス 654"/>
        <xdr:cNvSpPr txBox="1"/>
      </xdr:nvSpPr>
      <xdr:spPr>
        <a:xfrm>
          <a:off x="13436111" y="133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166199</xdr:rowOff>
    </xdr:from>
    <xdr:to>
      <xdr:col>67</xdr:col>
      <xdr:colOff>101600</xdr:colOff>
      <xdr:row>77</xdr:row>
      <xdr:rowOff>96349</xdr:rowOff>
    </xdr:to>
    <xdr:sp macro="" textlink="">
      <xdr:nvSpPr>
        <xdr:cNvPr id="656" name="楕円 655"/>
        <xdr:cNvSpPr/>
      </xdr:nvSpPr>
      <xdr:spPr>
        <a:xfrm>
          <a:off x="12763500" y="131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87476</xdr:rowOff>
    </xdr:from>
    <xdr:ext cx="534377" cy="259045"/>
    <xdr:sp macro="" textlink="">
      <xdr:nvSpPr>
        <xdr:cNvPr id="657" name="テキスト ボックス 656"/>
        <xdr:cNvSpPr txBox="1"/>
      </xdr:nvSpPr>
      <xdr:spPr>
        <a:xfrm>
          <a:off x="12547111" y="132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158390</xdr:rowOff>
    </xdr:from>
    <xdr:to>
      <xdr:col>85</xdr:col>
      <xdr:colOff>127000</xdr:colOff>
      <xdr:row>98</xdr:row>
      <xdr:rowOff>49828</xdr:rowOff>
    </xdr:to>
    <xdr:cxnSp macro="">
      <xdr:nvCxnSpPr>
        <xdr:cNvPr id="688" name="直線コネクタ 687"/>
        <xdr:cNvCxnSpPr/>
      </xdr:nvCxnSpPr>
      <xdr:spPr>
        <a:xfrm flipV="1">
          <a:off x="15481300" y="16446140"/>
          <a:ext cx="838200" cy="40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49828</xdr:rowOff>
    </xdr:from>
    <xdr:to>
      <xdr:col>81</xdr:col>
      <xdr:colOff>50800</xdr:colOff>
      <xdr:row>98</xdr:row>
      <xdr:rowOff>102112</xdr:rowOff>
    </xdr:to>
    <xdr:cxnSp macro="">
      <xdr:nvCxnSpPr>
        <xdr:cNvPr id="691" name="直線コネクタ 690"/>
        <xdr:cNvCxnSpPr/>
      </xdr:nvCxnSpPr>
      <xdr:spPr>
        <a:xfrm flipV="1">
          <a:off x="14592300" y="16851928"/>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74157</xdr:rowOff>
    </xdr:from>
    <xdr:to>
      <xdr:col>76</xdr:col>
      <xdr:colOff>114300</xdr:colOff>
      <xdr:row>98</xdr:row>
      <xdr:rowOff>102112</xdr:rowOff>
    </xdr:to>
    <xdr:cxnSp macro="">
      <xdr:nvCxnSpPr>
        <xdr:cNvPr id="694" name="直線コネクタ 693"/>
        <xdr:cNvCxnSpPr/>
      </xdr:nvCxnSpPr>
      <xdr:spPr>
        <a:xfrm>
          <a:off x="13703300" y="16876257"/>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74157</xdr:rowOff>
    </xdr:from>
    <xdr:to>
      <xdr:col>71</xdr:col>
      <xdr:colOff>177800</xdr:colOff>
      <xdr:row>99</xdr:row>
      <xdr:rowOff>58297</xdr:rowOff>
    </xdr:to>
    <xdr:cxnSp macro="">
      <xdr:nvCxnSpPr>
        <xdr:cNvPr id="697" name="直線コネクタ 696"/>
        <xdr:cNvCxnSpPr/>
      </xdr:nvCxnSpPr>
      <xdr:spPr>
        <a:xfrm flipV="1">
          <a:off x="12814300" y="16876257"/>
          <a:ext cx="889000" cy="15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107590</xdr:rowOff>
    </xdr:from>
    <xdr:to>
      <xdr:col>85</xdr:col>
      <xdr:colOff>177800</xdr:colOff>
      <xdr:row>96</xdr:row>
      <xdr:rowOff>37740</xdr:rowOff>
    </xdr:to>
    <xdr:sp macro="" textlink="">
      <xdr:nvSpPr>
        <xdr:cNvPr id="707" name="楕円 706"/>
        <xdr:cNvSpPr/>
      </xdr:nvSpPr>
      <xdr:spPr>
        <a:xfrm>
          <a:off x="16268700" y="163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130467</xdr:rowOff>
    </xdr:from>
    <xdr:ext cx="534377" cy="259045"/>
    <xdr:sp macro="" textlink="">
      <xdr:nvSpPr>
        <xdr:cNvPr id="708" name="積立金該当値テキスト"/>
        <xdr:cNvSpPr txBox="1"/>
      </xdr:nvSpPr>
      <xdr:spPr>
        <a:xfrm>
          <a:off x="16370300" y="16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170478</xdr:rowOff>
    </xdr:from>
    <xdr:to>
      <xdr:col>81</xdr:col>
      <xdr:colOff>101600</xdr:colOff>
      <xdr:row>98</xdr:row>
      <xdr:rowOff>100628</xdr:rowOff>
    </xdr:to>
    <xdr:sp macro="" textlink="">
      <xdr:nvSpPr>
        <xdr:cNvPr id="709" name="楕円 708"/>
        <xdr:cNvSpPr/>
      </xdr:nvSpPr>
      <xdr:spPr>
        <a:xfrm>
          <a:off x="15430500" y="168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117155</xdr:rowOff>
    </xdr:from>
    <xdr:ext cx="534377" cy="259045"/>
    <xdr:sp macro="" textlink="">
      <xdr:nvSpPr>
        <xdr:cNvPr id="710" name="テキスト ボックス 709"/>
        <xdr:cNvSpPr txBox="1"/>
      </xdr:nvSpPr>
      <xdr:spPr>
        <a:xfrm>
          <a:off x="15214111" y="165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51312</xdr:rowOff>
    </xdr:from>
    <xdr:to>
      <xdr:col>76</xdr:col>
      <xdr:colOff>165100</xdr:colOff>
      <xdr:row>98</xdr:row>
      <xdr:rowOff>152912</xdr:rowOff>
    </xdr:to>
    <xdr:sp macro="" textlink="">
      <xdr:nvSpPr>
        <xdr:cNvPr id="711" name="楕円 710"/>
        <xdr:cNvSpPr/>
      </xdr:nvSpPr>
      <xdr:spPr>
        <a:xfrm>
          <a:off x="14541500" y="16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169439</xdr:rowOff>
    </xdr:from>
    <xdr:ext cx="534377" cy="259045"/>
    <xdr:sp macro="" textlink="">
      <xdr:nvSpPr>
        <xdr:cNvPr id="712" name="テキスト ボックス 711"/>
        <xdr:cNvSpPr txBox="1"/>
      </xdr:nvSpPr>
      <xdr:spPr>
        <a:xfrm>
          <a:off x="14325111" y="166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23357</xdr:rowOff>
    </xdr:from>
    <xdr:to>
      <xdr:col>72</xdr:col>
      <xdr:colOff>38100</xdr:colOff>
      <xdr:row>98</xdr:row>
      <xdr:rowOff>124957</xdr:rowOff>
    </xdr:to>
    <xdr:sp macro="" textlink="">
      <xdr:nvSpPr>
        <xdr:cNvPr id="713" name="楕円 712"/>
        <xdr:cNvSpPr/>
      </xdr:nvSpPr>
      <xdr:spPr>
        <a:xfrm>
          <a:off x="13652500" y="168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141484</xdr:rowOff>
    </xdr:from>
    <xdr:ext cx="534377" cy="259045"/>
    <xdr:sp macro="" textlink="">
      <xdr:nvSpPr>
        <xdr:cNvPr id="714" name="テキスト ボックス 713"/>
        <xdr:cNvSpPr txBox="1"/>
      </xdr:nvSpPr>
      <xdr:spPr>
        <a:xfrm>
          <a:off x="13436111" y="166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7497</xdr:rowOff>
    </xdr:from>
    <xdr:to>
      <xdr:col>67</xdr:col>
      <xdr:colOff>101600</xdr:colOff>
      <xdr:row>99</xdr:row>
      <xdr:rowOff>109097</xdr:rowOff>
    </xdr:to>
    <xdr:sp macro="" textlink="">
      <xdr:nvSpPr>
        <xdr:cNvPr id="715" name="楕円 714"/>
        <xdr:cNvSpPr/>
      </xdr:nvSpPr>
      <xdr:spPr>
        <a:xfrm>
          <a:off x="12763500" y="169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100224</xdr:rowOff>
    </xdr:from>
    <xdr:ext cx="469744" cy="259045"/>
    <xdr:sp macro="" textlink="">
      <xdr:nvSpPr>
        <xdr:cNvPr id="716" name="テキスト ボックス 715"/>
        <xdr:cNvSpPr txBox="1"/>
      </xdr:nvSpPr>
      <xdr:spPr>
        <a:xfrm>
          <a:off x="12579428" y="170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28875</xdr:rowOff>
    </xdr:from>
    <xdr:to>
      <xdr:col>116</xdr:col>
      <xdr:colOff>63500</xdr:colOff>
      <xdr:row>38</xdr:row>
      <xdr:rowOff>45608</xdr:rowOff>
    </xdr:to>
    <xdr:cxnSp macro="">
      <xdr:nvCxnSpPr>
        <xdr:cNvPr id="743" name="直線コネクタ 742"/>
        <xdr:cNvCxnSpPr/>
      </xdr:nvCxnSpPr>
      <xdr:spPr>
        <a:xfrm>
          <a:off x="21323300" y="6543975"/>
          <a:ext cx="8382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28875</xdr:rowOff>
    </xdr:from>
    <xdr:to>
      <xdr:col>111</xdr:col>
      <xdr:colOff>177800</xdr:colOff>
      <xdr:row>38</xdr:row>
      <xdr:rowOff>37698</xdr:rowOff>
    </xdr:to>
    <xdr:cxnSp macro="">
      <xdr:nvCxnSpPr>
        <xdr:cNvPr id="746" name="直線コネクタ 745"/>
        <xdr:cNvCxnSpPr/>
      </xdr:nvCxnSpPr>
      <xdr:spPr>
        <a:xfrm flipV="1">
          <a:off x="20434300" y="6543975"/>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37698</xdr:rowOff>
    </xdr:from>
    <xdr:to>
      <xdr:col>107</xdr:col>
      <xdr:colOff>50800</xdr:colOff>
      <xdr:row>38</xdr:row>
      <xdr:rowOff>46568</xdr:rowOff>
    </xdr:to>
    <xdr:cxnSp macro="">
      <xdr:nvCxnSpPr>
        <xdr:cNvPr id="749" name="直線コネクタ 748"/>
        <xdr:cNvCxnSpPr/>
      </xdr:nvCxnSpPr>
      <xdr:spPr>
        <a:xfrm flipV="1">
          <a:off x="19545300" y="655279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46568</xdr:rowOff>
    </xdr:from>
    <xdr:to>
      <xdr:col>102</xdr:col>
      <xdr:colOff>114300</xdr:colOff>
      <xdr:row>38</xdr:row>
      <xdr:rowOff>91329</xdr:rowOff>
    </xdr:to>
    <xdr:cxnSp macro="">
      <xdr:nvCxnSpPr>
        <xdr:cNvPr id="752" name="直線コネクタ 751"/>
        <xdr:cNvCxnSpPr/>
      </xdr:nvCxnSpPr>
      <xdr:spPr>
        <a:xfrm flipV="1">
          <a:off x="18656300" y="6561668"/>
          <a:ext cx="889000" cy="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166258</xdr:rowOff>
    </xdr:from>
    <xdr:to>
      <xdr:col>116</xdr:col>
      <xdr:colOff>114300</xdr:colOff>
      <xdr:row>38</xdr:row>
      <xdr:rowOff>96408</xdr:rowOff>
    </xdr:to>
    <xdr:sp macro="" textlink="">
      <xdr:nvSpPr>
        <xdr:cNvPr id="762" name="楕円 761"/>
        <xdr:cNvSpPr/>
      </xdr:nvSpPr>
      <xdr:spPr>
        <a:xfrm>
          <a:off x="221107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149525</xdr:rowOff>
    </xdr:from>
    <xdr:to>
      <xdr:col>112</xdr:col>
      <xdr:colOff>38100</xdr:colOff>
      <xdr:row>38</xdr:row>
      <xdr:rowOff>79674</xdr:rowOff>
    </xdr:to>
    <xdr:sp macro="" textlink="">
      <xdr:nvSpPr>
        <xdr:cNvPr id="764" name="楕円 763"/>
        <xdr:cNvSpPr/>
      </xdr:nvSpPr>
      <xdr:spPr>
        <a:xfrm>
          <a:off x="21272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96202</xdr:rowOff>
    </xdr:from>
    <xdr:ext cx="469744" cy="259045"/>
    <xdr:sp macro="" textlink="">
      <xdr:nvSpPr>
        <xdr:cNvPr id="765" name="テキスト ボックス 764"/>
        <xdr:cNvSpPr txBox="1"/>
      </xdr:nvSpPr>
      <xdr:spPr>
        <a:xfrm>
          <a:off x="21088428" y="626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158349</xdr:rowOff>
    </xdr:from>
    <xdr:to>
      <xdr:col>107</xdr:col>
      <xdr:colOff>101600</xdr:colOff>
      <xdr:row>38</xdr:row>
      <xdr:rowOff>88498</xdr:rowOff>
    </xdr:to>
    <xdr:sp macro="" textlink="">
      <xdr:nvSpPr>
        <xdr:cNvPr id="766" name="楕円 765"/>
        <xdr:cNvSpPr/>
      </xdr:nvSpPr>
      <xdr:spPr>
        <a:xfrm>
          <a:off x="20383500" y="6501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105026</xdr:rowOff>
    </xdr:from>
    <xdr:ext cx="469744" cy="259045"/>
    <xdr:sp macro="" textlink="">
      <xdr:nvSpPr>
        <xdr:cNvPr id="767" name="テキスト ボックス 766"/>
        <xdr:cNvSpPr txBox="1"/>
      </xdr:nvSpPr>
      <xdr:spPr>
        <a:xfrm>
          <a:off x="20199428" y="627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167218</xdr:rowOff>
    </xdr:from>
    <xdr:to>
      <xdr:col>102</xdr:col>
      <xdr:colOff>165100</xdr:colOff>
      <xdr:row>38</xdr:row>
      <xdr:rowOff>97368</xdr:rowOff>
    </xdr:to>
    <xdr:sp macro="" textlink="">
      <xdr:nvSpPr>
        <xdr:cNvPr id="768" name="楕円 767"/>
        <xdr:cNvSpPr/>
      </xdr:nvSpPr>
      <xdr:spPr>
        <a:xfrm>
          <a:off x="19494500" y="65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113895</xdr:rowOff>
    </xdr:from>
    <xdr:ext cx="469744" cy="259045"/>
    <xdr:sp macro="" textlink="">
      <xdr:nvSpPr>
        <xdr:cNvPr id="769" name="テキスト ボックス 768"/>
        <xdr:cNvSpPr txBox="1"/>
      </xdr:nvSpPr>
      <xdr:spPr>
        <a:xfrm>
          <a:off x="19310428" y="628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40529</xdr:rowOff>
    </xdr:from>
    <xdr:to>
      <xdr:col>98</xdr:col>
      <xdr:colOff>38100</xdr:colOff>
      <xdr:row>38</xdr:row>
      <xdr:rowOff>142129</xdr:rowOff>
    </xdr:to>
    <xdr:sp macro="" textlink="">
      <xdr:nvSpPr>
        <xdr:cNvPr id="770" name="楕円 769"/>
        <xdr:cNvSpPr/>
      </xdr:nvSpPr>
      <xdr:spPr>
        <a:xfrm>
          <a:off x="18605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133256</xdr:rowOff>
    </xdr:from>
    <xdr:ext cx="469744" cy="259045"/>
    <xdr:sp macro="" textlink="">
      <xdr:nvSpPr>
        <xdr:cNvPr id="771" name="テキスト ボックス 770"/>
        <xdr:cNvSpPr txBox="1"/>
      </xdr:nvSpPr>
      <xdr:spPr>
        <a:xfrm>
          <a:off x="18421428" y="664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16751</xdr:rowOff>
    </xdr:from>
    <xdr:to>
      <xdr:col>116</xdr:col>
      <xdr:colOff>63500</xdr:colOff>
      <xdr:row>59</xdr:row>
      <xdr:rowOff>16904</xdr:rowOff>
    </xdr:to>
    <xdr:cxnSp macro="">
      <xdr:nvCxnSpPr>
        <xdr:cNvPr id="800" name="直線コネクタ 799"/>
        <xdr:cNvCxnSpPr/>
      </xdr:nvCxnSpPr>
      <xdr:spPr>
        <a:xfrm>
          <a:off x="21323300" y="1013230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16751</xdr:rowOff>
    </xdr:from>
    <xdr:to>
      <xdr:col>111</xdr:col>
      <xdr:colOff>177800</xdr:colOff>
      <xdr:row>59</xdr:row>
      <xdr:rowOff>17018</xdr:rowOff>
    </xdr:to>
    <xdr:cxnSp macro="">
      <xdr:nvCxnSpPr>
        <xdr:cNvPr id="803" name="直線コネクタ 802"/>
        <xdr:cNvCxnSpPr/>
      </xdr:nvCxnSpPr>
      <xdr:spPr>
        <a:xfrm flipV="1">
          <a:off x="20434300" y="101323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141224</xdr:rowOff>
    </xdr:from>
    <xdr:to>
      <xdr:col>107</xdr:col>
      <xdr:colOff>50800</xdr:colOff>
      <xdr:row>59</xdr:row>
      <xdr:rowOff>17018</xdr:rowOff>
    </xdr:to>
    <xdr:cxnSp macro="">
      <xdr:nvCxnSpPr>
        <xdr:cNvPr id="806" name="直線コネクタ 805"/>
        <xdr:cNvCxnSpPr/>
      </xdr:nvCxnSpPr>
      <xdr:spPr>
        <a:xfrm>
          <a:off x="19545300" y="1008532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141224</xdr:rowOff>
    </xdr:from>
    <xdr:to>
      <xdr:col>102</xdr:col>
      <xdr:colOff>114300</xdr:colOff>
      <xdr:row>58</xdr:row>
      <xdr:rowOff>141529</xdr:rowOff>
    </xdr:to>
    <xdr:cxnSp macro="">
      <xdr:nvCxnSpPr>
        <xdr:cNvPr id="809" name="直線コネクタ 808"/>
        <xdr:cNvCxnSpPr/>
      </xdr:nvCxnSpPr>
      <xdr:spPr>
        <a:xfrm flipV="1">
          <a:off x="18656300" y="1008532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137554</xdr:rowOff>
    </xdr:from>
    <xdr:to>
      <xdr:col>116</xdr:col>
      <xdr:colOff>114300</xdr:colOff>
      <xdr:row>59</xdr:row>
      <xdr:rowOff>67704</xdr:rowOff>
    </xdr:to>
    <xdr:sp macro="" textlink="">
      <xdr:nvSpPr>
        <xdr:cNvPr id="819" name="楕円 818"/>
        <xdr:cNvSpPr/>
      </xdr:nvSpPr>
      <xdr:spPr>
        <a:xfrm>
          <a:off x="221107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52481</xdr:rowOff>
    </xdr:from>
    <xdr:ext cx="378565" cy="259045"/>
    <xdr:sp macro="" textlink="">
      <xdr:nvSpPr>
        <xdr:cNvPr id="820" name="貸付金該当値テキスト"/>
        <xdr:cNvSpPr txBox="1"/>
      </xdr:nvSpPr>
      <xdr:spPr>
        <a:xfrm>
          <a:off x="22212300" y="9996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137401</xdr:rowOff>
    </xdr:from>
    <xdr:to>
      <xdr:col>112</xdr:col>
      <xdr:colOff>38100</xdr:colOff>
      <xdr:row>59</xdr:row>
      <xdr:rowOff>67551</xdr:rowOff>
    </xdr:to>
    <xdr:sp macro="" textlink="">
      <xdr:nvSpPr>
        <xdr:cNvPr id="821" name="楕円 820"/>
        <xdr:cNvSpPr/>
      </xdr:nvSpPr>
      <xdr:spPr>
        <a:xfrm>
          <a:off x="21272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58678</xdr:rowOff>
    </xdr:from>
    <xdr:ext cx="378565" cy="259045"/>
    <xdr:sp macro="" textlink="">
      <xdr:nvSpPr>
        <xdr:cNvPr id="822" name="テキスト ボックス 821"/>
        <xdr:cNvSpPr txBox="1"/>
      </xdr:nvSpPr>
      <xdr:spPr>
        <a:xfrm>
          <a:off x="21134017" y="1017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137668</xdr:rowOff>
    </xdr:from>
    <xdr:to>
      <xdr:col>107</xdr:col>
      <xdr:colOff>101600</xdr:colOff>
      <xdr:row>59</xdr:row>
      <xdr:rowOff>67818</xdr:rowOff>
    </xdr:to>
    <xdr:sp macro="" textlink="">
      <xdr:nvSpPr>
        <xdr:cNvPr id="823" name="楕円 822"/>
        <xdr:cNvSpPr/>
      </xdr:nvSpPr>
      <xdr:spPr>
        <a:xfrm>
          <a:off x="20383500" y="10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58945</xdr:rowOff>
    </xdr:from>
    <xdr:ext cx="378565" cy="259045"/>
    <xdr:sp macro="" textlink="">
      <xdr:nvSpPr>
        <xdr:cNvPr id="824" name="テキスト ボックス 823"/>
        <xdr:cNvSpPr txBox="1"/>
      </xdr:nvSpPr>
      <xdr:spPr>
        <a:xfrm>
          <a:off x="20245017" y="1017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90424</xdr:rowOff>
    </xdr:from>
    <xdr:to>
      <xdr:col>102</xdr:col>
      <xdr:colOff>165100</xdr:colOff>
      <xdr:row>59</xdr:row>
      <xdr:rowOff>20574</xdr:rowOff>
    </xdr:to>
    <xdr:sp macro="" textlink="">
      <xdr:nvSpPr>
        <xdr:cNvPr id="825" name="楕円 824"/>
        <xdr:cNvSpPr/>
      </xdr:nvSpPr>
      <xdr:spPr>
        <a:xfrm>
          <a:off x="19494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11701</xdr:rowOff>
    </xdr:from>
    <xdr:ext cx="469744" cy="259045"/>
    <xdr:sp macro="" textlink="">
      <xdr:nvSpPr>
        <xdr:cNvPr id="826" name="テキスト ボックス 825"/>
        <xdr:cNvSpPr txBox="1"/>
      </xdr:nvSpPr>
      <xdr:spPr>
        <a:xfrm>
          <a:off x="19310428" y="101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90729</xdr:rowOff>
    </xdr:from>
    <xdr:to>
      <xdr:col>98</xdr:col>
      <xdr:colOff>38100</xdr:colOff>
      <xdr:row>59</xdr:row>
      <xdr:rowOff>20879</xdr:rowOff>
    </xdr:to>
    <xdr:sp macro="" textlink="">
      <xdr:nvSpPr>
        <xdr:cNvPr id="827" name="楕円 826"/>
        <xdr:cNvSpPr/>
      </xdr:nvSpPr>
      <xdr:spPr>
        <a:xfrm>
          <a:off x="18605500" y="10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12006</xdr:rowOff>
    </xdr:from>
    <xdr:ext cx="469744" cy="259045"/>
    <xdr:sp macro="" textlink="">
      <xdr:nvSpPr>
        <xdr:cNvPr id="828" name="テキスト ボックス 827"/>
        <xdr:cNvSpPr txBox="1"/>
      </xdr:nvSpPr>
      <xdr:spPr>
        <a:xfrm>
          <a:off x="18421428" y="1012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118783</xdr:rowOff>
    </xdr:from>
    <xdr:to>
      <xdr:col>116</xdr:col>
      <xdr:colOff>63500</xdr:colOff>
      <xdr:row>77</xdr:row>
      <xdr:rowOff>65329</xdr:rowOff>
    </xdr:to>
    <xdr:cxnSp macro="">
      <xdr:nvCxnSpPr>
        <xdr:cNvPr id="858" name="直線コネクタ 857"/>
        <xdr:cNvCxnSpPr/>
      </xdr:nvCxnSpPr>
      <xdr:spPr>
        <a:xfrm>
          <a:off x="21323300" y="13148983"/>
          <a:ext cx="838200" cy="1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118783</xdr:rowOff>
    </xdr:from>
    <xdr:to>
      <xdr:col>111</xdr:col>
      <xdr:colOff>177800</xdr:colOff>
      <xdr:row>77</xdr:row>
      <xdr:rowOff>86074</xdr:rowOff>
    </xdr:to>
    <xdr:cxnSp macro="">
      <xdr:nvCxnSpPr>
        <xdr:cNvPr id="861" name="直線コネクタ 860"/>
        <xdr:cNvCxnSpPr/>
      </xdr:nvCxnSpPr>
      <xdr:spPr>
        <a:xfrm flipV="1">
          <a:off x="20434300" y="13148983"/>
          <a:ext cx="889000" cy="1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86074</xdr:rowOff>
    </xdr:from>
    <xdr:to>
      <xdr:col>107</xdr:col>
      <xdr:colOff>50800</xdr:colOff>
      <xdr:row>77</xdr:row>
      <xdr:rowOff>108383</xdr:rowOff>
    </xdr:to>
    <xdr:cxnSp macro="">
      <xdr:nvCxnSpPr>
        <xdr:cNvPr id="864" name="直線コネクタ 863"/>
        <xdr:cNvCxnSpPr/>
      </xdr:nvCxnSpPr>
      <xdr:spPr>
        <a:xfrm flipV="1">
          <a:off x="19545300" y="13287724"/>
          <a:ext cx="8890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45193</xdr:rowOff>
    </xdr:from>
    <xdr:to>
      <xdr:col>102</xdr:col>
      <xdr:colOff>114300</xdr:colOff>
      <xdr:row>77</xdr:row>
      <xdr:rowOff>108383</xdr:rowOff>
    </xdr:to>
    <xdr:cxnSp macro="">
      <xdr:nvCxnSpPr>
        <xdr:cNvPr id="867" name="直線コネクタ 866"/>
        <xdr:cNvCxnSpPr/>
      </xdr:nvCxnSpPr>
      <xdr:spPr>
        <a:xfrm>
          <a:off x="18656300" y="13246843"/>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14529</xdr:rowOff>
    </xdr:from>
    <xdr:to>
      <xdr:col>116</xdr:col>
      <xdr:colOff>114300</xdr:colOff>
      <xdr:row>77</xdr:row>
      <xdr:rowOff>116129</xdr:rowOff>
    </xdr:to>
    <xdr:sp macro="" textlink="">
      <xdr:nvSpPr>
        <xdr:cNvPr id="877" name="楕円 876"/>
        <xdr:cNvSpPr/>
      </xdr:nvSpPr>
      <xdr:spPr>
        <a:xfrm>
          <a:off x="22110700" y="13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164406</xdr:rowOff>
    </xdr:from>
    <xdr:ext cx="534377" cy="259045"/>
    <xdr:sp macro="" textlink="">
      <xdr:nvSpPr>
        <xdr:cNvPr id="878" name="繰出金該当値テキスト"/>
        <xdr:cNvSpPr txBox="1"/>
      </xdr:nvSpPr>
      <xdr:spPr>
        <a:xfrm>
          <a:off x="22212300"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67983</xdr:rowOff>
    </xdr:from>
    <xdr:to>
      <xdr:col>112</xdr:col>
      <xdr:colOff>38100</xdr:colOff>
      <xdr:row>76</xdr:row>
      <xdr:rowOff>169583</xdr:rowOff>
    </xdr:to>
    <xdr:sp macro="" textlink="">
      <xdr:nvSpPr>
        <xdr:cNvPr id="879" name="楕円 878"/>
        <xdr:cNvSpPr/>
      </xdr:nvSpPr>
      <xdr:spPr>
        <a:xfrm>
          <a:off x="21272500" y="130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14660</xdr:rowOff>
    </xdr:from>
    <xdr:ext cx="534377" cy="259045"/>
    <xdr:sp macro="" textlink="">
      <xdr:nvSpPr>
        <xdr:cNvPr id="880" name="テキスト ボックス 879"/>
        <xdr:cNvSpPr txBox="1"/>
      </xdr:nvSpPr>
      <xdr:spPr>
        <a:xfrm>
          <a:off x="21056111" y="128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35274</xdr:rowOff>
    </xdr:from>
    <xdr:to>
      <xdr:col>107</xdr:col>
      <xdr:colOff>101600</xdr:colOff>
      <xdr:row>77</xdr:row>
      <xdr:rowOff>136874</xdr:rowOff>
    </xdr:to>
    <xdr:sp macro="" textlink="">
      <xdr:nvSpPr>
        <xdr:cNvPr id="881" name="楕円 880"/>
        <xdr:cNvSpPr/>
      </xdr:nvSpPr>
      <xdr:spPr>
        <a:xfrm>
          <a:off x="20383500" y="132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128001</xdr:rowOff>
    </xdr:from>
    <xdr:ext cx="534377" cy="259045"/>
    <xdr:sp macro="" textlink="">
      <xdr:nvSpPr>
        <xdr:cNvPr id="882" name="テキスト ボックス 881"/>
        <xdr:cNvSpPr txBox="1"/>
      </xdr:nvSpPr>
      <xdr:spPr>
        <a:xfrm>
          <a:off x="20167111" y="133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57583</xdr:rowOff>
    </xdr:from>
    <xdr:to>
      <xdr:col>102</xdr:col>
      <xdr:colOff>165100</xdr:colOff>
      <xdr:row>77</xdr:row>
      <xdr:rowOff>159183</xdr:rowOff>
    </xdr:to>
    <xdr:sp macro="" textlink="">
      <xdr:nvSpPr>
        <xdr:cNvPr id="883" name="楕円 882"/>
        <xdr:cNvSpPr/>
      </xdr:nvSpPr>
      <xdr:spPr>
        <a:xfrm>
          <a:off x="19494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150310</xdr:rowOff>
    </xdr:from>
    <xdr:ext cx="534377" cy="259045"/>
    <xdr:sp macro="" textlink="">
      <xdr:nvSpPr>
        <xdr:cNvPr id="884" name="テキスト ボックス 883"/>
        <xdr:cNvSpPr txBox="1"/>
      </xdr:nvSpPr>
      <xdr:spPr>
        <a:xfrm>
          <a:off x="19278111" y="133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165843</xdr:rowOff>
    </xdr:from>
    <xdr:to>
      <xdr:col>98</xdr:col>
      <xdr:colOff>38100</xdr:colOff>
      <xdr:row>77</xdr:row>
      <xdr:rowOff>95993</xdr:rowOff>
    </xdr:to>
    <xdr:sp macro="" textlink="">
      <xdr:nvSpPr>
        <xdr:cNvPr id="885" name="楕円 884"/>
        <xdr:cNvSpPr/>
      </xdr:nvSpPr>
      <xdr:spPr>
        <a:xfrm>
          <a:off x="18605500" y="131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87120</xdr:rowOff>
    </xdr:from>
    <xdr:ext cx="534377" cy="259045"/>
    <xdr:sp macro="" textlink="">
      <xdr:nvSpPr>
        <xdr:cNvPr id="886" name="テキスト ボックス 885"/>
        <xdr:cNvSpPr txBox="1"/>
      </xdr:nvSpPr>
      <xdr:spPr>
        <a:xfrm>
          <a:off x="18389111" y="132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３６，２５３円となっている。主な構成項目である扶助費は、住民一人当たり１１７，１６８円となっており、平成２６年度から比較すると約５．３％増加していることから類似団体平均と比べて高い水準にある。扶助費決算額の内訳として生活保護費が大きな割合を占めており、障害者福祉サービス費の増が主な要因である。生活保護費の水準の高さは依然問題に挙げられるため、今後も資格審査の適正化や基準の見直しなど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73,451
72,702
70.06
32,744,079
32,043,233
537,576
13,925,294
20,475,148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67310</xdr:rowOff>
    </xdr:from>
    <xdr:to>
      <xdr:col>24</xdr:col>
      <xdr:colOff>63500</xdr:colOff>
      <xdr:row>36</xdr:row>
      <xdr:rowOff>79883</xdr:rowOff>
    </xdr:to>
    <xdr:cxnSp macro="">
      <xdr:nvCxnSpPr>
        <xdr:cNvPr id="61" name="直線コネクタ 60"/>
        <xdr:cNvCxnSpPr/>
      </xdr:nvCxnSpPr>
      <xdr:spPr>
        <a:xfrm flipV="1">
          <a:off x="3797300" y="623951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57023</xdr:rowOff>
    </xdr:from>
    <xdr:to>
      <xdr:col>19</xdr:col>
      <xdr:colOff>177800</xdr:colOff>
      <xdr:row>36</xdr:row>
      <xdr:rowOff>79883</xdr:rowOff>
    </xdr:to>
    <xdr:cxnSp macro="">
      <xdr:nvCxnSpPr>
        <xdr:cNvPr id="64" name="直線コネクタ 63"/>
        <xdr:cNvCxnSpPr/>
      </xdr:nvCxnSpPr>
      <xdr:spPr>
        <a:xfrm>
          <a:off x="2908300" y="6229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116840</xdr:rowOff>
    </xdr:from>
    <xdr:to>
      <xdr:col>15</xdr:col>
      <xdr:colOff>50800</xdr:colOff>
      <xdr:row>36</xdr:row>
      <xdr:rowOff>57023</xdr:rowOff>
    </xdr:to>
    <xdr:cxnSp macro="">
      <xdr:nvCxnSpPr>
        <xdr:cNvPr id="67" name="直線コネクタ 66"/>
        <xdr:cNvCxnSpPr/>
      </xdr:nvCxnSpPr>
      <xdr:spPr>
        <a:xfrm>
          <a:off x="2019300" y="6117590"/>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116840</xdr:rowOff>
    </xdr:from>
    <xdr:to>
      <xdr:col>10</xdr:col>
      <xdr:colOff>114300</xdr:colOff>
      <xdr:row>35</xdr:row>
      <xdr:rowOff>123698</xdr:rowOff>
    </xdr:to>
    <xdr:cxnSp macro="">
      <xdr:nvCxnSpPr>
        <xdr:cNvPr id="70" name="直線コネクタ 69"/>
        <xdr:cNvCxnSpPr/>
      </xdr:nvCxnSpPr>
      <xdr:spPr>
        <a:xfrm flipV="1">
          <a:off x="1130300" y="61175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xdr:rowOff>
    </xdr:from>
    <xdr:to>
      <xdr:col>24</xdr:col>
      <xdr:colOff>114300</xdr:colOff>
      <xdr:row>36</xdr:row>
      <xdr:rowOff>118110</xdr:rowOff>
    </xdr:to>
    <xdr:sp macro="" textlink="">
      <xdr:nvSpPr>
        <xdr:cNvPr id="80" name="楕円 7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469744" cy="259045"/>
    <xdr:sp macro="" textlink="">
      <xdr:nvSpPr>
        <xdr:cNvPr id="81" name="議会費該当値テキスト"/>
        <xdr:cNvSpPr txBox="1"/>
      </xdr:nvSpPr>
      <xdr:spPr>
        <a:xfrm>
          <a:off x="46863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29083</xdr:rowOff>
    </xdr:from>
    <xdr:to>
      <xdr:col>20</xdr:col>
      <xdr:colOff>38100</xdr:colOff>
      <xdr:row>36</xdr:row>
      <xdr:rowOff>130683</xdr:rowOff>
    </xdr:to>
    <xdr:sp macro="" textlink="">
      <xdr:nvSpPr>
        <xdr:cNvPr id="82" name="楕円 81"/>
        <xdr:cNvSpPr/>
      </xdr:nvSpPr>
      <xdr:spPr>
        <a:xfrm>
          <a:off x="3746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121810</xdr:rowOff>
    </xdr:from>
    <xdr:ext cx="469744" cy="259045"/>
    <xdr:sp macro="" textlink="">
      <xdr:nvSpPr>
        <xdr:cNvPr id="83" name="テキスト ボックス 82"/>
        <xdr:cNvSpPr txBox="1"/>
      </xdr:nvSpPr>
      <xdr:spPr>
        <a:xfrm>
          <a:off x="3562428"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xdr:rowOff>
    </xdr:from>
    <xdr:to>
      <xdr:col>15</xdr:col>
      <xdr:colOff>101600</xdr:colOff>
      <xdr:row>36</xdr:row>
      <xdr:rowOff>107823</xdr:rowOff>
    </xdr:to>
    <xdr:sp macro="" textlink="">
      <xdr:nvSpPr>
        <xdr:cNvPr id="84" name="楕円 83"/>
        <xdr:cNvSpPr/>
      </xdr:nvSpPr>
      <xdr:spPr>
        <a:xfrm>
          <a:off x="2857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98950</xdr:rowOff>
    </xdr:from>
    <xdr:ext cx="469744" cy="259045"/>
    <xdr:sp macro="" textlink="">
      <xdr:nvSpPr>
        <xdr:cNvPr id="85" name="テキスト ボックス 84"/>
        <xdr:cNvSpPr txBox="1"/>
      </xdr:nvSpPr>
      <xdr:spPr>
        <a:xfrm>
          <a:off x="2673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66040</xdr:rowOff>
    </xdr:from>
    <xdr:to>
      <xdr:col>10</xdr:col>
      <xdr:colOff>165100</xdr:colOff>
      <xdr:row>35</xdr:row>
      <xdr:rowOff>167640</xdr:rowOff>
    </xdr:to>
    <xdr:sp macro="" textlink="">
      <xdr:nvSpPr>
        <xdr:cNvPr id="86" name="楕円 85"/>
        <xdr:cNvSpPr/>
      </xdr:nvSpPr>
      <xdr:spPr>
        <a:xfrm>
          <a:off x="196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12717</xdr:rowOff>
    </xdr:from>
    <xdr:ext cx="469744" cy="259045"/>
    <xdr:sp macro="" textlink="">
      <xdr:nvSpPr>
        <xdr:cNvPr id="87" name="テキスト ボックス 86"/>
        <xdr:cNvSpPr txBox="1"/>
      </xdr:nvSpPr>
      <xdr:spPr>
        <a:xfrm>
          <a:off x="1784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72898</xdr:rowOff>
    </xdr:from>
    <xdr:to>
      <xdr:col>6</xdr:col>
      <xdr:colOff>38100</xdr:colOff>
      <xdr:row>36</xdr:row>
      <xdr:rowOff>3048</xdr:rowOff>
    </xdr:to>
    <xdr:sp macro="" textlink="">
      <xdr:nvSpPr>
        <xdr:cNvPr id="88" name="楕円 87"/>
        <xdr:cNvSpPr/>
      </xdr:nvSpPr>
      <xdr:spPr>
        <a:xfrm>
          <a:off x="107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165625</xdr:rowOff>
    </xdr:from>
    <xdr:ext cx="469744" cy="259045"/>
    <xdr:sp macro="" textlink="">
      <xdr:nvSpPr>
        <xdr:cNvPr id="89" name="テキスト ボックス 88"/>
        <xdr:cNvSpPr txBox="1"/>
      </xdr:nvSpPr>
      <xdr:spPr>
        <a:xfrm>
          <a:off x="895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143376</xdr:rowOff>
    </xdr:from>
    <xdr:to>
      <xdr:col>24</xdr:col>
      <xdr:colOff>63500</xdr:colOff>
      <xdr:row>57</xdr:row>
      <xdr:rowOff>74462</xdr:rowOff>
    </xdr:to>
    <xdr:cxnSp macro="">
      <xdr:nvCxnSpPr>
        <xdr:cNvPr id="116" name="直線コネクタ 115"/>
        <xdr:cNvCxnSpPr/>
      </xdr:nvCxnSpPr>
      <xdr:spPr>
        <a:xfrm flipV="1">
          <a:off x="3797300" y="9573126"/>
          <a:ext cx="838200" cy="27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74462</xdr:rowOff>
    </xdr:from>
    <xdr:to>
      <xdr:col>19</xdr:col>
      <xdr:colOff>177800</xdr:colOff>
      <xdr:row>57</xdr:row>
      <xdr:rowOff>118490</xdr:rowOff>
    </xdr:to>
    <xdr:cxnSp macro="">
      <xdr:nvCxnSpPr>
        <xdr:cNvPr id="119" name="直線コネクタ 118"/>
        <xdr:cNvCxnSpPr/>
      </xdr:nvCxnSpPr>
      <xdr:spPr>
        <a:xfrm flipV="1">
          <a:off x="2908300" y="9847112"/>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96938</xdr:rowOff>
    </xdr:from>
    <xdr:to>
      <xdr:col>15</xdr:col>
      <xdr:colOff>50800</xdr:colOff>
      <xdr:row>57</xdr:row>
      <xdr:rowOff>118490</xdr:rowOff>
    </xdr:to>
    <xdr:cxnSp macro="">
      <xdr:nvCxnSpPr>
        <xdr:cNvPr id="122" name="直線コネクタ 121"/>
        <xdr:cNvCxnSpPr/>
      </xdr:nvCxnSpPr>
      <xdr:spPr>
        <a:xfrm>
          <a:off x="2019300" y="9869588"/>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96938</xdr:rowOff>
    </xdr:from>
    <xdr:to>
      <xdr:col>10</xdr:col>
      <xdr:colOff>114300</xdr:colOff>
      <xdr:row>57</xdr:row>
      <xdr:rowOff>100600</xdr:rowOff>
    </xdr:to>
    <xdr:cxnSp macro="">
      <xdr:nvCxnSpPr>
        <xdr:cNvPr id="125" name="直線コネクタ 124"/>
        <xdr:cNvCxnSpPr/>
      </xdr:nvCxnSpPr>
      <xdr:spPr>
        <a:xfrm flipV="1">
          <a:off x="1130300" y="9869588"/>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92576</xdr:rowOff>
    </xdr:from>
    <xdr:to>
      <xdr:col>24</xdr:col>
      <xdr:colOff>114300</xdr:colOff>
      <xdr:row>56</xdr:row>
      <xdr:rowOff>22726</xdr:rowOff>
    </xdr:to>
    <xdr:sp macro="" textlink="">
      <xdr:nvSpPr>
        <xdr:cNvPr id="135" name="楕円 134"/>
        <xdr:cNvSpPr/>
      </xdr:nvSpPr>
      <xdr:spPr>
        <a:xfrm>
          <a:off x="4584700" y="95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115453</xdr:rowOff>
    </xdr:from>
    <xdr:ext cx="599010" cy="259045"/>
    <xdr:sp macro="" textlink="">
      <xdr:nvSpPr>
        <xdr:cNvPr id="136" name="総務費該当値テキスト"/>
        <xdr:cNvSpPr txBox="1"/>
      </xdr:nvSpPr>
      <xdr:spPr>
        <a:xfrm>
          <a:off x="4686300" y="93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23662</xdr:rowOff>
    </xdr:from>
    <xdr:to>
      <xdr:col>20</xdr:col>
      <xdr:colOff>38100</xdr:colOff>
      <xdr:row>57</xdr:row>
      <xdr:rowOff>125262</xdr:rowOff>
    </xdr:to>
    <xdr:sp macro="" textlink="">
      <xdr:nvSpPr>
        <xdr:cNvPr id="137" name="楕円 136"/>
        <xdr:cNvSpPr/>
      </xdr:nvSpPr>
      <xdr:spPr>
        <a:xfrm>
          <a:off x="3746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116389</xdr:rowOff>
    </xdr:from>
    <xdr:ext cx="534377" cy="259045"/>
    <xdr:sp macro="" textlink="">
      <xdr:nvSpPr>
        <xdr:cNvPr id="138" name="テキスト ボックス 137"/>
        <xdr:cNvSpPr txBox="1"/>
      </xdr:nvSpPr>
      <xdr:spPr>
        <a:xfrm>
          <a:off x="3530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67690</xdr:rowOff>
    </xdr:from>
    <xdr:to>
      <xdr:col>15</xdr:col>
      <xdr:colOff>101600</xdr:colOff>
      <xdr:row>57</xdr:row>
      <xdr:rowOff>169290</xdr:rowOff>
    </xdr:to>
    <xdr:sp macro="" textlink="">
      <xdr:nvSpPr>
        <xdr:cNvPr id="139" name="楕円 138"/>
        <xdr:cNvSpPr/>
      </xdr:nvSpPr>
      <xdr:spPr>
        <a:xfrm>
          <a:off x="2857500" y="9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160417</xdr:rowOff>
    </xdr:from>
    <xdr:ext cx="534377" cy="259045"/>
    <xdr:sp macro="" textlink="">
      <xdr:nvSpPr>
        <xdr:cNvPr id="140" name="テキスト ボックス 139"/>
        <xdr:cNvSpPr txBox="1"/>
      </xdr:nvSpPr>
      <xdr:spPr>
        <a:xfrm>
          <a:off x="2641111" y="99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46138</xdr:rowOff>
    </xdr:from>
    <xdr:to>
      <xdr:col>10</xdr:col>
      <xdr:colOff>165100</xdr:colOff>
      <xdr:row>57</xdr:row>
      <xdr:rowOff>147738</xdr:rowOff>
    </xdr:to>
    <xdr:sp macro="" textlink="">
      <xdr:nvSpPr>
        <xdr:cNvPr id="141" name="楕円 140"/>
        <xdr:cNvSpPr/>
      </xdr:nvSpPr>
      <xdr:spPr>
        <a:xfrm>
          <a:off x="1968500" y="98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138865</xdr:rowOff>
    </xdr:from>
    <xdr:ext cx="534377" cy="259045"/>
    <xdr:sp macro="" textlink="">
      <xdr:nvSpPr>
        <xdr:cNvPr id="142" name="テキスト ボックス 141"/>
        <xdr:cNvSpPr txBox="1"/>
      </xdr:nvSpPr>
      <xdr:spPr>
        <a:xfrm>
          <a:off x="1752111" y="99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49800</xdr:rowOff>
    </xdr:from>
    <xdr:to>
      <xdr:col>6</xdr:col>
      <xdr:colOff>38100</xdr:colOff>
      <xdr:row>57</xdr:row>
      <xdr:rowOff>151400</xdr:rowOff>
    </xdr:to>
    <xdr:sp macro="" textlink="">
      <xdr:nvSpPr>
        <xdr:cNvPr id="143" name="楕円 142"/>
        <xdr:cNvSpPr/>
      </xdr:nvSpPr>
      <xdr:spPr>
        <a:xfrm>
          <a:off x="1079500" y="98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142527</xdr:rowOff>
    </xdr:from>
    <xdr:ext cx="534377" cy="259045"/>
    <xdr:sp macro="" textlink="">
      <xdr:nvSpPr>
        <xdr:cNvPr id="144" name="テキスト ボックス 143"/>
        <xdr:cNvSpPr txBox="1"/>
      </xdr:nvSpPr>
      <xdr:spPr>
        <a:xfrm>
          <a:off x="863111" y="99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109969</xdr:rowOff>
    </xdr:from>
    <xdr:to>
      <xdr:col>24</xdr:col>
      <xdr:colOff>63500</xdr:colOff>
      <xdr:row>73</xdr:row>
      <xdr:rowOff>72923</xdr:rowOff>
    </xdr:to>
    <xdr:cxnSp macro="">
      <xdr:nvCxnSpPr>
        <xdr:cNvPr id="174" name="直線コネクタ 173"/>
        <xdr:cNvCxnSpPr/>
      </xdr:nvCxnSpPr>
      <xdr:spPr>
        <a:xfrm>
          <a:off x="3797300" y="12454369"/>
          <a:ext cx="838200" cy="1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109969</xdr:rowOff>
    </xdr:from>
    <xdr:to>
      <xdr:col>19</xdr:col>
      <xdr:colOff>177800</xdr:colOff>
      <xdr:row>73</xdr:row>
      <xdr:rowOff>167437</xdr:rowOff>
    </xdr:to>
    <xdr:cxnSp macro="">
      <xdr:nvCxnSpPr>
        <xdr:cNvPr id="177" name="直線コネクタ 176"/>
        <xdr:cNvCxnSpPr/>
      </xdr:nvCxnSpPr>
      <xdr:spPr>
        <a:xfrm flipV="1">
          <a:off x="2908300" y="12454369"/>
          <a:ext cx="889000" cy="2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92735</xdr:rowOff>
    </xdr:from>
    <xdr:to>
      <xdr:col>15</xdr:col>
      <xdr:colOff>50800</xdr:colOff>
      <xdr:row>73</xdr:row>
      <xdr:rowOff>167437</xdr:rowOff>
    </xdr:to>
    <xdr:cxnSp macro="">
      <xdr:nvCxnSpPr>
        <xdr:cNvPr id="180" name="直線コネクタ 179"/>
        <xdr:cNvCxnSpPr/>
      </xdr:nvCxnSpPr>
      <xdr:spPr>
        <a:xfrm>
          <a:off x="2019300" y="12608585"/>
          <a:ext cx="889000" cy="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92735</xdr:rowOff>
    </xdr:from>
    <xdr:to>
      <xdr:col>10</xdr:col>
      <xdr:colOff>114300</xdr:colOff>
      <xdr:row>73</xdr:row>
      <xdr:rowOff>161468</xdr:rowOff>
    </xdr:to>
    <xdr:cxnSp macro="">
      <xdr:nvCxnSpPr>
        <xdr:cNvPr id="183" name="直線コネクタ 182"/>
        <xdr:cNvCxnSpPr/>
      </xdr:nvCxnSpPr>
      <xdr:spPr>
        <a:xfrm flipV="1">
          <a:off x="1130300" y="12608585"/>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22123</xdr:rowOff>
    </xdr:from>
    <xdr:to>
      <xdr:col>24</xdr:col>
      <xdr:colOff>114300</xdr:colOff>
      <xdr:row>73</xdr:row>
      <xdr:rowOff>123723</xdr:rowOff>
    </xdr:to>
    <xdr:sp macro="" textlink="">
      <xdr:nvSpPr>
        <xdr:cNvPr id="193" name="楕円 192"/>
        <xdr:cNvSpPr/>
      </xdr:nvSpPr>
      <xdr:spPr>
        <a:xfrm>
          <a:off x="4584700" y="125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45000</xdr:rowOff>
    </xdr:from>
    <xdr:ext cx="599010" cy="259045"/>
    <xdr:sp macro="" textlink="">
      <xdr:nvSpPr>
        <xdr:cNvPr id="194" name="民生費該当値テキスト"/>
        <xdr:cNvSpPr txBox="1"/>
      </xdr:nvSpPr>
      <xdr:spPr>
        <a:xfrm>
          <a:off x="4686300" y="1238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59169</xdr:rowOff>
    </xdr:from>
    <xdr:to>
      <xdr:col>20</xdr:col>
      <xdr:colOff>38100</xdr:colOff>
      <xdr:row>72</xdr:row>
      <xdr:rowOff>160769</xdr:rowOff>
    </xdr:to>
    <xdr:sp macro="" textlink="">
      <xdr:nvSpPr>
        <xdr:cNvPr id="195" name="楕円 194"/>
        <xdr:cNvSpPr/>
      </xdr:nvSpPr>
      <xdr:spPr>
        <a:xfrm>
          <a:off x="3746500" y="12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5846</xdr:rowOff>
    </xdr:from>
    <xdr:ext cx="599010" cy="259045"/>
    <xdr:sp macro="" textlink="">
      <xdr:nvSpPr>
        <xdr:cNvPr id="196" name="テキスト ボックス 195"/>
        <xdr:cNvSpPr txBox="1"/>
      </xdr:nvSpPr>
      <xdr:spPr>
        <a:xfrm>
          <a:off x="3497795" y="121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116637</xdr:rowOff>
    </xdr:from>
    <xdr:to>
      <xdr:col>15</xdr:col>
      <xdr:colOff>101600</xdr:colOff>
      <xdr:row>74</xdr:row>
      <xdr:rowOff>46787</xdr:rowOff>
    </xdr:to>
    <xdr:sp macro="" textlink="">
      <xdr:nvSpPr>
        <xdr:cNvPr id="197" name="楕円 196"/>
        <xdr:cNvSpPr/>
      </xdr:nvSpPr>
      <xdr:spPr>
        <a:xfrm>
          <a:off x="2857500" y="126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63314</xdr:rowOff>
    </xdr:from>
    <xdr:ext cx="599010" cy="259045"/>
    <xdr:sp macro="" textlink="">
      <xdr:nvSpPr>
        <xdr:cNvPr id="198" name="テキスト ボックス 197"/>
        <xdr:cNvSpPr txBox="1"/>
      </xdr:nvSpPr>
      <xdr:spPr>
        <a:xfrm>
          <a:off x="2608795" y="1240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41935</xdr:rowOff>
    </xdr:from>
    <xdr:to>
      <xdr:col>10</xdr:col>
      <xdr:colOff>165100</xdr:colOff>
      <xdr:row>73</xdr:row>
      <xdr:rowOff>143535</xdr:rowOff>
    </xdr:to>
    <xdr:sp macro="" textlink="">
      <xdr:nvSpPr>
        <xdr:cNvPr id="199" name="楕円 198"/>
        <xdr:cNvSpPr/>
      </xdr:nvSpPr>
      <xdr:spPr>
        <a:xfrm>
          <a:off x="1968500" y="125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160062</xdr:rowOff>
    </xdr:from>
    <xdr:ext cx="599010" cy="259045"/>
    <xdr:sp macro="" textlink="">
      <xdr:nvSpPr>
        <xdr:cNvPr id="200" name="テキスト ボックス 199"/>
        <xdr:cNvSpPr txBox="1"/>
      </xdr:nvSpPr>
      <xdr:spPr>
        <a:xfrm>
          <a:off x="1719795" y="123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110668</xdr:rowOff>
    </xdr:from>
    <xdr:to>
      <xdr:col>6</xdr:col>
      <xdr:colOff>38100</xdr:colOff>
      <xdr:row>74</xdr:row>
      <xdr:rowOff>40818</xdr:rowOff>
    </xdr:to>
    <xdr:sp macro="" textlink="">
      <xdr:nvSpPr>
        <xdr:cNvPr id="201" name="楕円 200"/>
        <xdr:cNvSpPr/>
      </xdr:nvSpPr>
      <xdr:spPr>
        <a:xfrm>
          <a:off x="1079500" y="12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57345</xdr:rowOff>
    </xdr:from>
    <xdr:ext cx="599010" cy="259045"/>
    <xdr:sp macro="" textlink="">
      <xdr:nvSpPr>
        <xdr:cNvPr id="202" name="テキスト ボックス 201"/>
        <xdr:cNvSpPr txBox="1"/>
      </xdr:nvSpPr>
      <xdr:spPr>
        <a:xfrm>
          <a:off x="830795" y="1240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30753</xdr:rowOff>
    </xdr:from>
    <xdr:to>
      <xdr:col>24</xdr:col>
      <xdr:colOff>63500</xdr:colOff>
      <xdr:row>97</xdr:row>
      <xdr:rowOff>141776</xdr:rowOff>
    </xdr:to>
    <xdr:cxnSp macro="">
      <xdr:nvCxnSpPr>
        <xdr:cNvPr id="232" name="直線コネクタ 231"/>
        <xdr:cNvCxnSpPr/>
      </xdr:nvCxnSpPr>
      <xdr:spPr>
        <a:xfrm>
          <a:off x="3797300" y="16661403"/>
          <a:ext cx="8382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30753</xdr:rowOff>
    </xdr:from>
    <xdr:to>
      <xdr:col>19</xdr:col>
      <xdr:colOff>177800</xdr:colOff>
      <xdr:row>97</xdr:row>
      <xdr:rowOff>163170</xdr:rowOff>
    </xdr:to>
    <xdr:cxnSp macro="">
      <xdr:nvCxnSpPr>
        <xdr:cNvPr id="235" name="直線コネクタ 234"/>
        <xdr:cNvCxnSpPr/>
      </xdr:nvCxnSpPr>
      <xdr:spPr>
        <a:xfrm flipV="1">
          <a:off x="2908300" y="16661403"/>
          <a:ext cx="889000" cy="1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137091</xdr:rowOff>
    </xdr:from>
    <xdr:to>
      <xdr:col>15</xdr:col>
      <xdr:colOff>50800</xdr:colOff>
      <xdr:row>97</xdr:row>
      <xdr:rowOff>163170</xdr:rowOff>
    </xdr:to>
    <xdr:cxnSp macro="">
      <xdr:nvCxnSpPr>
        <xdr:cNvPr id="238" name="直線コネクタ 237"/>
        <xdr:cNvCxnSpPr/>
      </xdr:nvCxnSpPr>
      <xdr:spPr>
        <a:xfrm>
          <a:off x="2019300" y="16767741"/>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137091</xdr:rowOff>
    </xdr:from>
    <xdr:to>
      <xdr:col>10</xdr:col>
      <xdr:colOff>114300</xdr:colOff>
      <xdr:row>97</xdr:row>
      <xdr:rowOff>168942</xdr:rowOff>
    </xdr:to>
    <xdr:cxnSp macro="">
      <xdr:nvCxnSpPr>
        <xdr:cNvPr id="241" name="直線コネクタ 240"/>
        <xdr:cNvCxnSpPr/>
      </xdr:nvCxnSpPr>
      <xdr:spPr>
        <a:xfrm flipV="1">
          <a:off x="1130300" y="1676774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90976</xdr:rowOff>
    </xdr:from>
    <xdr:to>
      <xdr:col>24</xdr:col>
      <xdr:colOff>114300</xdr:colOff>
      <xdr:row>98</xdr:row>
      <xdr:rowOff>21126</xdr:rowOff>
    </xdr:to>
    <xdr:sp macro="" textlink="">
      <xdr:nvSpPr>
        <xdr:cNvPr id="251" name="楕円 250"/>
        <xdr:cNvSpPr/>
      </xdr:nvSpPr>
      <xdr:spPr>
        <a:xfrm>
          <a:off x="4584700" y="167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69403</xdr:rowOff>
    </xdr:from>
    <xdr:ext cx="534377" cy="259045"/>
    <xdr:sp macro="" textlink="">
      <xdr:nvSpPr>
        <xdr:cNvPr id="252" name="衛生費該当値テキスト"/>
        <xdr:cNvSpPr txBox="1"/>
      </xdr:nvSpPr>
      <xdr:spPr>
        <a:xfrm>
          <a:off x="4686300" y="167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151403</xdr:rowOff>
    </xdr:from>
    <xdr:to>
      <xdr:col>20</xdr:col>
      <xdr:colOff>38100</xdr:colOff>
      <xdr:row>97</xdr:row>
      <xdr:rowOff>81553</xdr:rowOff>
    </xdr:to>
    <xdr:sp macro="" textlink="">
      <xdr:nvSpPr>
        <xdr:cNvPr id="253" name="楕円 252"/>
        <xdr:cNvSpPr/>
      </xdr:nvSpPr>
      <xdr:spPr>
        <a:xfrm>
          <a:off x="3746500" y="166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98080</xdr:rowOff>
    </xdr:from>
    <xdr:ext cx="534377" cy="259045"/>
    <xdr:sp macro="" textlink="">
      <xdr:nvSpPr>
        <xdr:cNvPr id="254" name="テキスト ボックス 253"/>
        <xdr:cNvSpPr txBox="1"/>
      </xdr:nvSpPr>
      <xdr:spPr>
        <a:xfrm>
          <a:off x="3530111" y="163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112370</xdr:rowOff>
    </xdr:from>
    <xdr:to>
      <xdr:col>15</xdr:col>
      <xdr:colOff>101600</xdr:colOff>
      <xdr:row>98</xdr:row>
      <xdr:rowOff>42520</xdr:rowOff>
    </xdr:to>
    <xdr:sp macro="" textlink="">
      <xdr:nvSpPr>
        <xdr:cNvPr id="255" name="楕円 254"/>
        <xdr:cNvSpPr/>
      </xdr:nvSpPr>
      <xdr:spPr>
        <a:xfrm>
          <a:off x="2857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33647</xdr:rowOff>
    </xdr:from>
    <xdr:ext cx="534377" cy="259045"/>
    <xdr:sp macro="" textlink="">
      <xdr:nvSpPr>
        <xdr:cNvPr id="256" name="テキスト ボックス 255"/>
        <xdr:cNvSpPr txBox="1"/>
      </xdr:nvSpPr>
      <xdr:spPr>
        <a:xfrm>
          <a:off x="2641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86291</xdr:rowOff>
    </xdr:from>
    <xdr:to>
      <xdr:col>10</xdr:col>
      <xdr:colOff>165100</xdr:colOff>
      <xdr:row>98</xdr:row>
      <xdr:rowOff>16441</xdr:rowOff>
    </xdr:to>
    <xdr:sp macro="" textlink="">
      <xdr:nvSpPr>
        <xdr:cNvPr id="257" name="楕円 256"/>
        <xdr:cNvSpPr/>
      </xdr:nvSpPr>
      <xdr:spPr>
        <a:xfrm>
          <a:off x="1968500" y="167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7568</xdr:rowOff>
    </xdr:from>
    <xdr:ext cx="534377" cy="259045"/>
    <xdr:sp macro="" textlink="">
      <xdr:nvSpPr>
        <xdr:cNvPr id="258" name="テキスト ボックス 257"/>
        <xdr:cNvSpPr txBox="1"/>
      </xdr:nvSpPr>
      <xdr:spPr>
        <a:xfrm>
          <a:off x="1752111" y="168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118142</xdr:rowOff>
    </xdr:from>
    <xdr:to>
      <xdr:col>6</xdr:col>
      <xdr:colOff>38100</xdr:colOff>
      <xdr:row>98</xdr:row>
      <xdr:rowOff>48292</xdr:rowOff>
    </xdr:to>
    <xdr:sp macro="" textlink="">
      <xdr:nvSpPr>
        <xdr:cNvPr id="259" name="楕円 258"/>
        <xdr:cNvSpPr/>
      </xdr:nvSpPr>
      <xdr:spPr>
        <a:xfrm>
          <a:off x="1079500" y="167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39419</xdr:rowOff>
    </xdr:from>
    <xdr:ext cx="534377" cy="259045"/>
    <xdr:sp macro="" textlink="">
      <xdr:nvSpPr>
        <xdr:cNvPr id="260" name="テキスト ボックス 259"/>
        <xdr:cNvSpPr txBox="1"/>
      </xdr:nvSpPr>
      <xdr:spPr>
        <a:xfrm>
          <a:off x="863111" y="168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131104</xdr:rowOff>
    </xdr:from>
    <xdr:to>
      <xdr:col>55</xdr:col>
      <xdr:colOff>0</xdr:colOff>
      <xdr:row>38</xdr:row>
      <xdr:rowOff>131287</xdr:rowOff>
    </xdr:to>
    <xdr:cxnSp macro="">
      <xdr:nvCxnSpPr>
        <xdr:cNvPr id="287" name="直線コネクタ 286"/>
        <xdr:cNvCxnSpPr/>
      </xdr:nvCxnSpPr>
      <xdr:spPr>
        <a:xfrm flipV="1">
          <a:off x="9639300" y="664620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130282</xdr:rowOff>
    </xdr:from>
    <xdr:to>
      <xdr:col>50</xdr:col>
      <xdr:colOff>114300</xdr:colOff>
      <xdr:row>38</xdr:row>
      <xdr:rowOff>131287</xdr:rowOff>
    </xdr:to>
    <xdr:cxnSp macro="">
      <xdr:nvCxnSpPr>
        <xdr:cNvPr id="290" name="直線コネクタ 289"/>
        <xdr:cNvCxnSpPr/>
      </xdr:nvCxnSpPr>
      <xdr:spPr>
        <a:xfrm>
          <a:off x="8750300" y="664538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105959</xdr:rowOff>
    </xdr:from>
    <xdr:to>
      <xdr:col>45</xdr:col>
      <xdr:colOff>177800</xdr:colOff>
      <xdr:row>38</xdr:row>
      <xdr:rowOff>130282</xdr:rowOff>
    </xdr:to>
    <xdr:cxnSp macro="">
      <xdr:nvCxnSpPr>
        <xdr:cNvPr id="293" name="直線コネクタ 292"/>
        <xdr:cNvCxnSpPr/>
      </xdr:nvCxnSpPr>
      <xdr:spPr>
        <a:xfrm>
          <a:off x="7861300" y="6621059"/>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105913</xdr:rowOff>
    </xdr:from>
    <xdr:to>
      <xdr:col>41</xdr:col>
      <xdr:colOff>50800</xdr:colOff>
      <xdr:row>38</xdr:row>
      <xdr:rowOff>105959</xdr:rowOff>
    </xdr:to>
    <xdr:cxnSp macro="">
      <xdr:nvCxnSpPr>
        <xdr:cNvPr id="296" name="直線コネクタ 295"/>
        <xdr:cNvCxnSpPr/>
      </xdr:nvCxnSpPr>
      <xdr:spPr>
        <a:xfrm>
          <a:off x="6972300" y="66210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80304</xdr:rowOff>
    </xdr:from>
    <xdr:to>
      <xdr:col>55</xdr:col>
      <xdr:colOff>50800</xdr:colOff>
      <xdr:row>39</xdr:row>
      <xdr:rowOff>10454</xdr:rowOff>
    </xdr:to>
    <xdr:sp macro="" textlink="">
      <xdr:nvSpPr>
        <xdr:cNvPr id="306" name="楕円 305"/>
        <xdr:cNvSpPr/>
      </xdr:nvSpPr>
      <xdr:spPr>
        <a:xfrm>
          <a:off x="104267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378565" cy="259045"/>
    <xdr:sp macro="" textlink="">
      <xdr:nvSpPr>
        <xdr:cNvPr id="307" name="労働費該当値テキスト"/>
        <xdr:cNvSpPr txBox="1"/>
      </xdr:nvSpPr>
      <xdr:spPr>
        <a:xfrm>
          <a:off x="10528300" y="6516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80487</xdr:rowOff>
    </xdr:from>
    <xdr:to>
      <xdr:col>50</xdr:col>
      <xdr:colOff>165100</xdr:colOff>
      <xdr:row>39</xdr:row>
      <xdr:rowOff>10637</xdr:rowOff>
    </xdr:to>
    <xdr:sp macro="" textlink="">
      <xdr:nvSpPr>
        <xdr:cNvPr id="308" name="楕円 307"/>
        <xdr:cNvSpPr/>
      </xdr:nvSpPr>
      <xdr:spPr>
        <a:xfrm>
          <a:off x="9588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1764</xdr:rowOff>
    </xdr:from>
    <xdr:ext cx="378565" cy="259045"/>
    <xdr:sp macro="" textlink="">
      <xdr:nvSpPr>
        <xdr:cNvPr id="309" name="テキスト ボックス 308"/>
        <xdr:cNvSpPr txBox="1"/>
      </xdr:nvSpPr>
      <xdr:spPr>
        <a:xfrm>
          <a:off x="9450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79482</xdr:rowOff>
    </xdr:from>
    <xdr:to>
      <xdr:col>46</xdr:col>
      <xdr:colOff>38100</xdr:colOff>
      <xdr:row>39</xdr:row>
      <xdr:rowOff>9632</xdr:rowOff>
    </xdr:to>
    <xdr:sp macro="" textlink="">
      <xdr:nvSpPr>
        <xdr:cNvPr id="310" name="楕円 309"/>
        <xdr:cNvSpPr/>
      </xdr:nvSpPr>
      <xdr:spPr>
        <a:xfrm>
          <a:off x="8699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759</xdr:rowOff>
    </xdr:from>
    <xdr:ext cx="378565" cy="259045"/>
    <xdr:sp macro="" textlink="">
      <xdr:nvSpPr>
        <xdr:cNvPr id="311" name="テキスト ボックス 310"/>
        <xdr:cNvSpPr txBox="1"/>
      </xdr:nvSpPr>
      <xdr:spPr>
        <a:xfrm>
          <a:off x="8561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55159</xdr:rowOff>
    </xdr:from>
    <xdr:to>
      <xdr:col>41</xdr:col>
      <xdr:colOff>101600</xdr:colOff>
      <xdr:row>38</xdr:row>
      <xdr:rowOff>156759</xdr:rowOff>
    </xdr:to>
    <xdr:sp macro="" textlink="">
      <xdr:nvSpPr>
        <xdr:cNvPr id="312" name="楕円 311"/>
        <xdr:cNvSpPr/>
      </xdr:nvSpPr>
      <xdr:spPr>
        <a:xfrm>
          <a:off x="78105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147886</xdr:rowOff>
    </xdr:from>
    <xdr:ext cx="378565" cy="259045"/>
    <xdr:sp macro="" textlink="">
      <xdr:nvSpPr>
        <xdr:cNvPr id="313" name="テキスト ボックス 312"/>
        <xdr:cNvSpPr txBox="1"/>
      </xdr:nvSpPr>
      <xdr:spPr>
        <a:xfrm>
          <a:off x="7672017" y="6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55113</xdr:rowOff>
    </xdr:from>
    <xdr:to>
      <xdr:col>36</xdr:col>
      <xdr:colOff>165100</xdr:colOff>
      <xdr:row>38</xdr:row>
      <xdr:rowOff>156713</xdr:rowOff>
    </xdr:to>
    <xdr:sp macro="" textlink="">
      <xdr:nvSpPr>
        <xdr:cNvPr id="314" name="楕円 313"/>
        <xdr:cNvSpPr/>
      </xdr:nvSpPr>
      <xdr:spPr>
        <a:xfrm>
          <a:off x="6921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147840</xdr:rowOff>
    </xdr:from>
    <xdr:ext cx="378565" cy="259045"/>
    <xdr:sp macro="" textlink="">
      <xdr:nvSpPr>
        <xdr:cNvPr id="315" name="テキスト ボックス 314"/>
        <xdr:cNvSpPr txBox="1"/>
      </xdr:nvSpPr>
      <xdr:spPr>
        <a:xfrm>
          <a:off x="6783017" y="666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121366</xdr:rowOff>
    </xdr:from>
    <xdr:to>
      <xdr:col>55</xdr:col>
      <xdr:colOff>0</xdr:colOff>
      <xdr:row>58</xdr:row>
      <xdr:rowOff>129329</xdr:rowOff>
    </xdr:to>
    <xdr:cxnSp macro="">
      <xdr:nvCxnSpPr>
        <xdr:cNvPr id="344" name="直線コネクタ 343"/>
        <xdr:cNvCxnSpPr/>
      </xdr:nvCxnSpPr>
      <xdr:spPr>
        <a:xfrm>
          <a:off x="9639300" y="10065466"/>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87000</xdr:rowOff>
    </xdr:from>
    <xdr:to>
      <xdr:col>50</xdr:col>
      <xdr:colOff>114300</xdr:colOff>
      <xdr:row>58</xdr:row>
      <xdr:rowOff>121366</xdr:rowOff>
    </xdr:to>
    <xdr:cxnSp macro="">
      <xdr:nvCxnSpPr>
        <xdr:cNvPr id="347" name="直線コネクタ 346"/>
        <xdr:cNvCxnSpPr/>
      </xdr:nvCxnSpPr>
      <xdr:spPr>
        <a:xfrm>
          <a:off x="8750300" y="10031100"/>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87000</xdr:rowOff>
    </xdr:from>
    <xdr:to>
      <xdr:col>45</xdr:col>
      <xdr:colOff>177800</xdr:colOff>
      <xdr:row>58</xdr:row>
      <xdr:rowOff>103467</xdr:rowOff>
    </xdr:to>
    <xdr:cxnSp macro="">
      <xdr:nvCxnSpPr>
        <xdr:cNvPr id="350" name="直線コネクタ 349"/>
        <xdr:cNvCxnSpPr/>
      </xdr:nvCxnSpPr>
      <xdr:spPr>
        <a:xfrm flipV="1">
          <a:off x="7861300" y="10031100"/>
          <a:ext cx="8890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103467</xdr:rowOff>
    </xdr:from>
    <xdr:to>
      <xdr:col>41</xdr:col>
      <xdr:colOff>50800</xdr:colOff>
      <xdr:row>58</xdr:row>
      <xdr:rowOff>116315</xdr:rowOff>
    </xdr:to>
    <xdr:cxnSp macro="">
      <xdr:nvCxnSpPr>
        <xdr:cNvPr id="353" name="直線コネクタ 352"/>
        <xdr:cNvCxnSpPr/>
      </xdr:nvCxnSpPr>
      <xdr:spPr>
        <a:xfrm flipV="1">
          <a:off x="6972300" y="10047567"/>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78529</xdr:rowOff>
    </xdr:from>
    <xdr:to>
      <xdr:col>55</xdr:col>
      <xdr:colOff>50800</xdr:colOff>
      <xdr:row>59</xdr:row>
      <xdr:rowOff>8679</xdr:rowOff>
    </xdr:to>
    <xdr:sp macro="" textlink="">
      <xdr:nvSpPr>
        <xdr:cNvPr id="363" name="楕円 362"/>
        <xdr:cNvSpPr/>
      </xdr:nvSpPr>
      <xdr:spPr>
        <a:xfrm>
          <a:off x="10426700" y="100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70566</xdr:rowOff>
    </xdr:from>
    <xdr:to>
      <xdr:col>50</xdr:col>
      <xdr:colOff>165100</xdr:colOff>
      <xdr:row>59</xdr:row>
      <xdr:rowOff>716</xdr:rowOff>
    </xdr:to>
    <xdr:sp macro="" textlink="">
      <xdr:nvSpPr>
        <xdr:cNvPr id="365" name="楕円 364"/>
        <xdr:cNvSpPr/>
      </xdr:nvSpPr>
      <xdr:spPr>
        <a:xfrm>
          <a:off x="9588500" y="100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163293</xdr:rowOff>
    </xdr:from>
    <xdr:ext cx="534377" cy="259045"/>
    <xdr:sp macro="" textlink="">
      <xdr:nvSpPr>
        <xdr:cNvPr id="366" name="テキスト ボックス 365"/>
        <xdr:cNvSpPr txBox="1"/>
      </xdr:nvSpPr>
      <xdr:spPr>
        <a:xfrm>
          <a:off x="9372111" y="101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36200</xdr:rowOff>
    </xdr:from>
    <xdr:to>
      <xdr:col>46</xdr:col>
      <xdr:colOff>38100</xdr:colOff>
      <xdr:row>58</xdr:row>
      <xdr:rowOff>137800</xdr:rowOff>
    </xdr:to>
    <xdr:sp macro="" textlink="">
      <xdr:nvSpPr>
        <xdr:cNvPr id="367" name="楕円 366"/>
        <xdr:cNvSpPr/>
      </xdr:nvSpPr>
      <xdr:spPr>
        <a:xfrm>
          <a:off x="8699500" y="99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154327</xdr:rowOff>
    </xdr:from>
    <xdr:ext cx="534377" cy="259045"/>
    <xdr:sp macro="" textlink="">
      <xdr:nvSpPr>
        <xdr:cNvPr id="368" name="テキスト ボックス 367"/>
        <xdr:cNvSpPr txBox="1"/>
      </xdr:nvSpPr>
      <xdr:spPr>
        <a:xfrm>
          <a:off x="8483111" y="97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52667</xdr:rowOff>
    </xdr:from>
    <xdr:to>
      <xdr:col>41</xdr:col>
      <xdr:colOff>101600</xdr:colOff>
      <xdr:row>58</xdr:row>
      <xdr:rowOff>154267</xdr:rowOff>
    </xdr:to>
    <xdr:sp macro="" textlink="">
      <xdr:nvSpPr>
        <xdr:cNvPr id="369" name="楕円 368"/>
        <xdr:cNvSpPr/>
      </xdr:nvSpPr>
      <xdr:spPr>
        <a:xfrm>
          <a:off x="7810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170794</xdr:rowOff>
    </xdr:from>
    <xdr:ext cx="534377" cy="259045"/>
    <xdr:sp macro="" textlink="">
      <xdr:nvSpPr>
        <xdr:cNvPr id="370" name="テキスト ボックス 369"/>
        <xdr:cNvSpPr txBox="1"/>
      </xdr:nvSpPr>
      <xdr:spPr>
        <a:xfrm>
          <a:off x="7594111" y="97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65515</xdr:rowOff>
    </xdr:from>
    <xdr:to>
      <xdr:col>36</xdr:col>
      <xdr:colOff>165100</xdr:colOff>
      <xdr:row>58</xdr:row>
      <xdr:rowOff>167115</xdr:rowOff>
    </xdr:to>
    <xdr:sp macro="" textlink="">
      <xdr:nvSpPr>
        <xdr:cNvPr id="371" name="楕円 370"/>
        <xdr:cNvSpPr/>
      </xdr:nvSpPr>
      <xdr:spPr>
        <a:xfrm>
          <a:off x="6921500" y="100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158242</xdr:rowOff>
    </xdr:from>
    <xdr:ext cx="534377" cy="259045"/>
    <xdr:sp macro="" textlink="">
      <xdr:nvSpPr>
        <xdr:cNvPr id="372" name="テキスト ボックス 371"/>
        <xdr:cNvSpPr txBox="1"/>
      </xdr:nvSpPr>
      <xdr:spPr>
        <a:xfrm>
          <a:off x="6705111" y="101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144538</xdr:rowOff>
    </xdr:from>
    <xdr:to>
      <xdr:col>55</xdr:col>
      <xdr:colOff>0</xdr:colOff>
      <xdr:row>78</xdr:row>
      <xdr:rowOff>147034</xdr:rowOff>
    </xdr:to>
    <xdr:cxnSp macro="">
      <xdr:nvCxnSpPr>
        <xdr:cNvPr id="401" name="直線コネクタ 400"/>
        <xdr:cNvCxnSpPr/>
      </xdr:nvCxnSpPr>
      <xdr:spPr>
        <a:xfrm>
          <a:off x="9639300" y="13517638"/>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144538</xdr:rowOff>
    </xdr:from>
    <xdr:to>
      <xdr:col>50</xdr:col>
      <xdr:colOff>114300</xdr:colOff>
      <xdr:row>78</xdr:row>
      <xdr:rowOff>145359</xdr:rowOff>
    </xdr:to>
    <xdr:cxnSp macro="">
      <xdr:nvCxnSpPr>
        <xdr:cNvPr id="404" name="直線コネクタ 403"/>
        <xdr:cNvCxnSpPr/>
      </xdr:nvCxnSpPr>
      <xdr:spPr>
        <a:xfrm flipV="1">
          <a:off x="8750300" y="1351763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139528</xdr:rowOff>
    </xdr:from>
    <xdr:to>
      <xdr:col>45</xdr:col>
      <xdr:colOff>177800</xdr:colOff>
      <xdr:row>78</xdr:row>
      <xdr:rowOff>145359</xdr:rowOff>
    </xdr:to>
    <xdr:cxnSp macro="">
      <xdr:nvCxnSpPr>
        <xdr:cNvPr id="407" name="直線コネクタ 406"/>
        <xdr:cNvCxnSpPr/>
      </xdr:nvCxnSpPr>
      <xdr:spPr>
        <a:xfrm>
          <a:off x="7861300" y="13512628"/>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129718</xdr:rowOff>
    </xdr:from>
    <xdr:to>
      <xdr:col>41</xdr:col>
      <xdr:colOff>50800</xdr:colOff>
      <xdr:row>78</xdr:row>
      <xdr:rowOff>139528</xdr:rowOff>
    </xdr:to>
    <xdr:cxnSp macro="">
      <xdr:nvCxnSpPr>
        <xdr:cNvPr id="410" name="直線コネクタ 409"/>
        <xdr:cNvCxnSpPr/>
      </xdr:nvCxnSpPr>
      <xdr:spPr>
        <a:xfrm>
          <a:off x="6972300" y="13502818"/>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96234</xdr:rowOff>
    </xdr:from>
    <xdr:to>
      <xdr:col>55</xdr:col>
      <xdr:colOff>50800</xdr:colOff>
      <xdr:row>79</xdr:row>
      <xdr:rowOff>26384</xdr:rowOff>
    </xdr:to>
    <xdr:sp macro="" textlink="">
      <xdr:nvSpPr>
        <xdr:cNvPr id="420" name="楕円 419"/>
        <xdr:cNvSpPr/>
      </xdr:nvSpPr>
      <xdr:spPr>
        <a:xfrm>
          <a:off x="10426700" y="134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11161</xdr:rowOff>
    </xdr:from>
    <xdr:ext cx="469744" cy="259045"/>
    <xdr:sp macro="" textlink="">
      <xdr:nvSpPr>
        <xdr:cNvPr id="421" name="商工費該当値テキスト"/>
        <xdr:cNvSpPr txBox="1"/>
      </xdr:nvSpPr>
      <xdr:spPr>
        <a:xfrm>
          <a:off x="10528300" y="133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93738</xdr:rowOff>
    </xdr:from>
    <xdr:to>
      <xdr:col>50</xdr:col>
      <xdr:colOff>165100</xdr:colOff>
      <xdr:row>79</xdr:row>
      <xdr:rowOff>23888</xdr:rowOff>
    </xdr:to>
    <xdr:sp macro="" textlink="">
      <xdr:nvSpPr>
        <xdr:cNvPr id="422" name="楕円 421"/>
        <xdr:cNvSpPr/>
      </xdr:nvSpPr>
      <xdr:spPr>
        <a:xfrm>
          <a:off x="9588500" y="13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15015</xdr:rowOff>
    </xdr:from>
    <xdr:ext cx="469744" cy="259045"/>
    <xdr:sp macro="" textlink="">
      <xdr:nvSpPr>
        <xdr:cNvPr id="423" name="テキスト ボックス 422"/>
        <xdr:cNvSpPr txBox="1"/>
      </xdr:nvSpPr>
      <xdr:spPr>
        <a:xfrm>
          <a:off x="9404428" y="135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94559</xdr:rowOff>
    </xdr:from>
    <xdr:to>
      <xdr:col>46</xdr:col>
      <xdr:colOff>38100</xdr:colOff>
      <xdr:row>79</xdr:row>
      <xdr:rowOff>24709</xdr:rowOff>
    </xdr:to>
    <xdr:sp macro="" textlink="">
      <xdr:nvSpPr>
        <xdr:cNvPr id="424" name="楕円 423"/>
        <xdr:cNvSpPr/>
      </xdr:nvSpPr>
      <xdr:spPr>
        <a:xfrm>
          <a:off x="8699500" y="134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15836</xdr:rowOff>
    </xdr:from>
    <xdr:ext cx="469744" cy="259045"/>
    <xdr:sp macro="" textlink="">
      <xdr:nvSpPr>
        <xdr:cNvPr id="425" name="テキスト ボックス 424"/>
        <xdr:cNvSpPr txBox="1"/>
      </xdr:nvSpPr>
      <xdr:spPr>
        <a:xfrm>
          <a:off x="8515428" y="1356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88728</xdr:rowOff>
    </xdr:from>
    <xdr:to>
      <xdr:col>41</xdr:col>
      <xdr:colOff>101600</xdr:colOff>
      <xdr:row>79</xdr:row>
      <xdr:rowOff>18878</xdr:rowOff>
    </xdr:to>
    <xdr:sp macro="" textlink="">
      <xdr:nvSpPr>
        <xdr:cNvPr id="426" name="楕円 425"/>
        <xdr:cNvSpPr/>
      </xdr:nvSpPr>
      <xdr:spPr>
        <a:xfrm>
          <a:off x="7810500" y="134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10005</xdr:rowOff>
    </xdr:from>
    <xdr:ext cx="469744" cy="259045"/>
    <xdr:sp macro="" textlink="">
      <xdr:nvSpPr>
        <xdr:cNvPr id="427" name="テキスト ボックス 426"/>
        <xdr:cNvSpPr txBox="1"/>
      </xdr:nvSpPr>
      <xdr:spPr>
        <a:xfrm>
          <a:off x="7626428" y="135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78918</xdr:rowOff>
    </xdr:from>
    <xdr:to>
      <xdr:col>36</xdr:col>
      <xdr:colOff>165100</xdr:colOff>
      <xdr:row>79</xdr:row>
      <xdr:rowOff>9068</xdr:rowOff>
    </xdr:to>
    <xdr:sp macro="" textlink="">
      <xdr:nvSpPr>
        <xdr:cNvPr id="428" name="楕円 427"/>
        <xdr:cNvSpPr/>
      </xdr:nvSpPr>
      <xdr:spPr>
        <a:xfrm>
          <a:off x="6921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xdr:rowOff>
    </xdr:from>
    <xdr:ext cx="469744" cy="259045"/>
    <xdr:sp macro="" textlink="">
      <xdr:nvSpPr>
        <xdr:cNvPr id="429" name="テキスト ボックス 428"/>
        <xdr:cNvSpPr txBox="1"/>
      </xdr:nvSpPr>
      <xdr:spPr>
        <a:xfrm>
          <a:off x="6737428"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88847</xdr:rowOff>
    </xdr:from>
    <xdr:to>
      <xdr:col>55</xdr:col>
      <xdr:colOff>0</xdr:colOff>
      <xdr:row>98</xdr:row>
      <xdr:rowOff>98727</xdr:rowOff>
    </xdr:to>
    <xdr:cxnSp macro="">
      <xdr:nvCxnSpPr>
        <xdr:cNvPr id="458" name="直線コネクタ 457"/>
        <xdr:cNvCxnSpPr/>
      </xdr:nvCxnSpPr>
      <xdr:spPr>
        <a:xfrm>
          <a:off x="9639300" y="16890947"/>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88847</xdr:rowOff>
    </xdr:from>
    <xdr:to>
      <xdr:col>50</xdr:col>
      <xdr:colOff>114300</xdr:colOff>
      <xdr:row>98</xdr:row>
      <xdr:rowOff>109727</xdr:rowOff>
    </xdr:to>
    <xdr:cxnSp macro="">
      <xdr:nvCxnSpPr>
        <xdr:cNvPr id="461" name="直線コネクタ 460"/>
        <xdr:cNvCxnSpPr/>
      </xdr:nvCxnSpPr>
      <xdr:spPr>
        <a:xfrm flipV="1">
          <a:off x="8750300" y="16890947"/>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109727</xdr:rowOff>
    </xdr:from>
    <xdr:to>
      <xdr:col>45</xdr:col>
      <xdr:colOff>177800</xdr:colOff>
      <xdr:row>98</xdr:row>
      <xdr:rowOff>125676</xdr:rowOff>
    </xdr:to>
    <xdr:cxnSp macro="">
      <xdr:nvCxnSpPr>
        <xdr:cNvPr id="464" name="直線コネクタ 463"/>
        <xdr:cNvCxnSpPr/>
      </xdr:nvCxnSpPr>
      <xdr:spPr>
        <a:xfrm flipV="1">
          <a:off x="7861300" y="16911827"/>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122966</xdr:rowOff>
    </xdr:from>
    <xdr:to>
      <xdr:col>41</xdr:col>
      <xdr:colOff>50800</xdr:colOff>
      <xdr:row>98</xdr:row>
      <xdr:rowOff>125676</xdr:rowOff>
    </xdr:to>
    <xdr:cxnSp macro="">
      <xdr:nvCxnSpPr>
        <xdr:cNvPr id="467" name="直線コネクタ 466"/>
        <xdr:cNvCxnSpPr/>
      </xdr:nvCxnSpPr>
      <xdr:spPr>
        <a:xfrm>
          <a:off x="6972300" y="16925066"/>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47927</xdr:rowOff>
    </xdr:from>
    <xdr:to>
      <xdr:col>55</xdr:col>
      <xdr:colOff>50800</xdr:colOff>
      <xdr:row>98</xdr:row>
      <xdr:rowOff>149527</xdr:rowOff>
    </xdr:to>
    <xdr:sp macro="" textlink="">
      <xdr:nvSpPr>
        <xdr:cNvPr id="477" name="楕円 476"/>
        <xdr:cNvSpPr/>
      </xdr:nvSpPr>
      <xdr:spPr>
        <a:xfrm>
          <a:off x="10426700" y="168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38047</xdr:rowOff>
    </xdr:from>
    <xdr:to>
      <xdr:col>50</xdr:col>
      <xdr:colOff>165100</xdr:colOff>
      <xdr:row>98</xdr:row>
      <xdr:rowOff>139647</xdr:rowOff>
    </xdr:to>
    <xdr:sp macro="" textlink="">
      <xdr:nvSpPr>
        <xdr:cNvPr id="479" name="楕円 478"/>
        <xdr:cNvSpPr/>
      </xdr:nvSpPr>
      <xdr:spPr>
        <a:xfrm>
          <a:off x="9588500" y="168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130774</xdr:rowOff>
    </xdr:from>
    <xdr:ext cx="534377" cy="259045"/>
    <xdr:sp macro="" textlink="">
      <xdr:nvSpPr>
        <xdr:cNvPr id="480" name="テキスト ボックス 479"/>
        <xdr:cNvSpPr txBox="1"/>
      </xdr:nvSpPr>
      <xdr:spPr>
        <a:xfrm>
          <a:off x="9372111" y="169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58927</xdr:rowOff>
    </xdr:from>
    <xdr:to>
      <xdr:col>46</xdr:col>
      <xdr:colOff>38100</xdr:colOff>
      <xdr:row>98</xdr:row>
      <xdr:rowOff>160527</xdr:rowOff>
    </xdr:to>
    <xdr:sp macro="" textlink="">
      <xdr:nvSpPr>
        <xdr:cNvPr id="481" name="楕円 480"/>
        <xdr:cNvSpPr/>
      </xdr:nvSpPr>
      <xdr:spPr>
        <a:xfrm>
          <a:off x="8699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151654</xdr:rowOff>
    </xdr:from>
    <xdr:ext cx="534377" cy="259045"/>
    <xdr:sp macro="" textlink="">
      <xdr:nvSpPr>
        <xdr:cNvPr id="482" name="テキスト ボックス 481"/>
        <xdr:cNvSpPr txBox="1"/>
      </xdr:nvSpPr>
      <xdr:spPr>
        <a:xfrm>
          <a:off x="8483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74876</xdr:rowOff>
    </xdr:from>
    <xdr:to>
      <xdr:col>41</xdr:col>
      <xdr:colOff>101600</xdr:colOff>
      <xdr:row>99</xdr:row>
      <xdr:rowOff>5026</xdr:rowOff>
    </xdr:to>
    <xdr:sp macro="" textlink="">
      <xdr:nvSpPr>
        <xdr:cNvPr id="483" name="楕円 482"/>
        <xdr:cNvSpPr/>
      </xdr:nvSpPr>
      <xdr:spPr>
        <a:xfrm>
          <a:off x="7810500" y="16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167603</xdr:rowOff>
    </xdr:from>
    <xdr:ext cx="534377" cy="259045"/>
    <xdr:sp macro="" textlink="">
      <xdr:nvSpPr>
        <xdr:cNvPr id="484" name="テキスト ボックス 483"/>
        <xdr:cNvSpPr txBox="1"/>
      </xdr:nvSpPr>
      <xdr:spPr>
        <a:xfrm>
          <a:off x="7594111" y="169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72166</xdr:rowOff>
    </xdr:from>
    <xdr:to>
      <xdr:col>36</xdr:col>
      <xdr:colOff>165100</xdr:colOff>
      <xdr:row>99</xdr:row>
      <xdr:rowOff>2316</xdr:rowOff>
    </xdr:to>
    <xdr:sp macro="" textlink="">
      <xdr:nvSpPr>
        <xdr:cNvPr id="485" name="楕円 484"/>
        <xdr:cNvSpPr/>
      </xdr:nvSpPr>
      <xdr:spPr>
        <a:xfrm>
          <a:off x="6921500" y="168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164893</xdr:rowOff>
    </xdr:from>
    <xdr:ext cx="534377" cy="259045"/>
    <xdr:sp macro="" textlink="">
      <xdr:nvSpPr>
        <xdr:cNvPr id="486" name="テキスト ボックス 485"/>
        <xdr:cNvSpPr txBox="1"/>
      </xdr:nvSpPr>
      <xdr:spPr>
        <a:xfrm>
          <a:off x="6705111" y="169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155336</xdr:rowOff>
    </xdr:from>
    <xdr:to>
      <xdr:col>85</xdr:col>
      <xdr:colOff>127000</xdr:colOff>
      <xdr:row>38</xdr:row>
      <xdr:rowOff>166721</xdr:rowOff>
    </xdr:to>
    <xdr:cxnSp macro="">
      <xdr:nvCxnSpPr>
        <xdr:cNvPr id="514" name="直線コネクタ 513"/>
        <xdr:cNvCxnSpPr/>
      </xdr:nvCxnSpPr>
      <xdr:spPr>
        <a:xfrm>
          <a:off x="15481300" y="6670436"/>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155336</xdr:rowOff>
    </xdr:from>
    <xdr:to>
      <xdr:col>81</xdr:col>
      <xdr:colOff>50800</xdr:colOff>
      <xdr:row>38</xdr:row>
      <xdr:rowOff>163292</xdr:rowOff>
    </xdr:to>
    <xdr:cxnSp macro="">
      <xdr:nvCxnSpPr>
        <xdr:cNvPr id="517" name="直線コネクタ 516"/>
        <xdr:cNvCxnSpPr/>
      </xdr:nvCxnSpPr>
      <xdr:spPr>
        <a:xfrm flipV="1">
          <a:off x="14592300" y="66704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163292</xdr:rowOff>
    </xdr:from>
    <xdr:to>
      <xdr:col>76</xdr:col>
      <xdr:colOff>114300</xdr:colOff>
      <xdr:row>39</xdr:row>
      <xdr:rowOff>54066</xdr:rowOff>
    </xdr:to>
    <xdr:cxnSp macro="">
      <xdr:nvCxnSpPr>
        <xdr:cNvPr id="520" name="直線コネクタ 519"/>
        <xdr:cNvCxnSpPr/>
      </xdr:nvCxnSpPr>
      <xdr:spPr>
        <a:xfrm flipV="1">
          <a:off x="13703300" y="6678392"/>
          <a:ext cx="8890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92517</xdr:rowOff>
    </xdr:from>
    <xdr:to>
      <xdr:col>71</xdr:col>
      <xdr:colOff>177800</xdr:colOff>
      <xdr:row>39</xdr:row>
      <xdr:rowOff>54066</xdr:rowOff>
    </xdr:to>
    <xdr:cxnSp macro="">
      <xdr:nvCxnSpPr>
        <xdr:cNvPr id="523" name="直線コネクタ 522"/>
        <xdr:cNvCxnSpPr/>
      </xdr:nvCxnSpPr>
      <xdr:spPr>
        <a:xfrm>
          <a:off x="12814300" y="6436167"/>
          <a:ext cx="889000" cy="30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115921</xdr:rowOff>
    </xdr:from>
    <xdr:to>
      <xdr:col>85</xdr:col>
      <xdr:colOff>177800</xdr:colOff>
      <xdr:row>39</xdr:row>
      <xdr:rowOff>46071</xdr:rowOff>
    </xdr:to>
    <xdr:sp macro="" textlink="">
      <xdr:nvSpPr>
        <xdr:cNvPr id="533" name="楕円 532"/>
        <xdr:cNvSpPr/>
      </xdr:nvSpPr>
      <xdr:spPr>
        <a:xfrm>
          <a:off x="16268700" y="6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30848</xdr:rowOff>
    </xdr:from>
    <xdr:ext cx="469744" cy="259045"/>
    <xdr:sp macro="" textlink="">
      <xdr:nvSpPr>
        <xdr:cNvPr id="534" name="消防費該当値テキスト"/>
        <xdr:cNvSpPr txBox="1"/>
      </xdr:nvSpPr>
      <xdr:spPr>
        <a:xfrm>
          <a:off x="16370300" y="65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104536</xdr:rowOff>
    </xdr:from>
    <xdr:to>
      <xdr:col>81</xdr:col>
      <xdr:colOff>101600</xdr:colOff>
      <xdr:row>39</xdr:row>
      <xdr:rowOff>34686</xdr:rowOff>
    </xdr:to>
    <xdr:sp macro="" textlink="">
      <xdr:nvSpPr>
        <xdr:cNvPr id="535" name="楕円 534"/>
        <xdr:cNvSpPr/>
      </xdr:nvSpPr>
      <xdr:spPr>
        <a:xfrm>
          <a:off x="15430500" y="66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25813</xdr:rowOff>
    </xdr:from>
    <xdr:ext cx="469744" cy="259045"/>
    <xdr:sp macro="" textlink="">
      <xdr:nvSpPr>
        <xdr:cNvPr id="536" name="テキスト ボックス 535"/>
        <xdr:cNvSpPr txBox="1"/>
      </xdr:nvSpPr>
      <xdr:spPr>
        <a:xfrm>
          <a:off x="15246428" y="67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112492</xdr:rowOff>
    </xdr:from>
    <xdr:to>
      <xdr:col>76</xdr:col>
      <xdr:colOff>165100</xdr:colOff>
      <xdr:row>39</xdr:row>
      <xdr:rowOff>42642</xdr:rowOff>
    </xdr:to>
    <xdr:sp macro="" textlink="">
      <xdr:nvSpPr>
        <xdr:cNvPr id="537" name="楕円 536"/>
        <xdr:cNvSpPr/>
      </xdr:nvSpPr>
      <xdr:spPr>
        <a:xfrm>
          <a:off x="14541500" y="6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33769</xdr:rowOff>
    </xdr:from>
    <xdr:ext cx="469744" cy="259045"/>
    <xdr:sp macro="" textlink="">
      <xdr:nvSpPr>
        <xdr:cNvPr id="538" name="テキスト ボックス 537"/>
        <xdr:cNvSpPr txBox="1"/>
      </xdr:nvSpPr>
      <xdr:spPr>
        <a:xfrm>
          <a:off x="14357428" y="672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3266</xdr:rowOff>
    </xdr:from>
    <xdr:to>
      <xdr:col>72</xdr:col>
      <xdr:colOff>38100</xdr:colOff>
      <xdr:row>39</xdr:row>
      <xdr:rowOff>104866</xdr:rowOff>
    </xdr:to>
    <xdr:sp macro="" textlink="">
      <xdr:nvSpPr>
        <xdr:cNvPr id="539" name="楕円 538"/>
        <xdr:cNvSpPr/>
      </xdr:nvSpPr>
      <xdr:spPr>
        <a:xfrm>
          <a:off x="13652500" y="66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95993</xdr:rowOff>
    </xdr:from>
    <xdr:ext cx="469744" cy="259045"/>
    <xdr:sp macro="" textlink="">
      <xdr:nvSpPr>
        <xdr:cNvPr id="540" name="テキスト ボックス 539"/>
        <xdr:cNvSpPr txBox="1"/>
      </xdr:nvSpPr>
      <xdr:spPr>
        <a:xfrm>
          <a:off x="13468428" y="678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41717</xdr:rowOff>
    </xdr:from>
    <xdr:to>
      <xdr:col>67</xdr:col>
      <xdr:colOff>101600</xdr:colOff>
      <xdr:row>37</xdr:row>
      <xdr:rowOff>143317</xdr:rowOff>
    </xdr:to>
    <xdr:sp macro="" textlink="">
      <xdr:nvSpPr>
        <xdr:cNvPr id="541" name="楕円 540"/>
        <xdr:cNvSpPr/>
      </xdr:nvSpPr>
      <xdr:spPr>
        <a:xfrm>
          <a:off x="12763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134444</xdr:rowOff>
    </xdr:from>
    <xdr:ext cx="534377" cy="259045"/>
    <xdr:sp macro="" textlink="">
      <xdr:nvSpPr>
        <xdr:cNvPr id="542" name="テキスト ボックス 541"/>
        <xdr:cNvSpPr txBox="1"/>
      </xdr:nvSpPr>
      <xdr:spPr>
        <a:xfrm>
          <a:off x="12547111" y="64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112588</xdr:rowOff>
    </xdr:from>
    <xdr:to>
      <xdr:col>85</xdr:col>
      <xdr:colOff>127000</xdr:colOff>
      <xdr:row>57</xdr:row>
      <xdr:rowOff>160045</xdr:rowOff>
    </xdr:to>
    <xdr:cxnSp macro="">
      <xdr:nvCxnSpPr>
        <xdr:cNvPr id="570" name="直線コネクタ 569"/>
        <xdr:cNvCxnSpPr/>
      </xdr:nvCxnSpPr>
      <xdr:spPr>
        <a:xfrm>
          <a:off x="15481300" y="9885238"/>
          <a:ext cx="8382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144485</xdr:rowOff>
    </xdr:from>
    <xdr:to>
      <xdr:col>81</xdr:col>
      <xdr:colOff>50800</xdr:colOff>
      <xdr:row>57</xdr:row>
      <xdr:rowOff>112588</xdr:rowOff>
    </xdr:to>
    <xdr:cxnSp macro="">
      <xdr:nvCxnSpPr>
        <xdr:cNvPr id="573" name="直線コネクタ 572"/>
        <xdr:cNvCxnSpPr/>
      </xdr:nvCxnSpPr>
      <xdr:spPr>
        <a:xfrm>
          <a:off x="14592300" y="9745685"/>
          <a:ext cx="889000" cy="1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144485</xdr:rowOff>
    </xdr:from>
    <xdr:to>
      <xdr:col>76</xdr:col>
      <xdr:colOff>114300</xdr:colOff>
      <xdr:row>57</xdr:row>
      <xdr:rowOff>54600</xdr:rowOff>
    </xdr:to>
    <xdr:cxnSp macro="">
      <xdr:nvCxnSpPr>
        <xdr:cNvPr id="576" name="直線コネクタ 575"/>
        <xdr:cNvCxnSpPr/>
      </xdr:nvCxnSpPr>
      <xdr:spPr>
        <a:xfrm flipV="1">
          <a:off x="13703300" y="9745685"/>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54600</xdr:rowOff>
    </xdr:from>
    <xdr:to>
      <xdr:col>71</xdr:col>
      <xdr:colOff>177800</xdr:colOff>
      <xdr:row>58</xdr:row>
      <xdr:rowOff>50546</xdr:rowOff>
    </xdr:to>
    <xdr:cxnSp macro="">
      <xdr:nvCxnSpPr>
        <xdr:cNvPr id="579" name="直線コネクタ 578"/>
        <xdr:cNvCxnSpPr/>
      </xdr:nvCxnSpPr>
      <xdr:spPr>
        <a:xfrm flipV="1">
          <a:off x="12814300" y="9827250"/>
          <a:ext cx="889000" cy="16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109245</xdr:rowOff>
    </xdr:from>
    <xdr:to>
      <xdr:col>85</xdr:col>
      <xdr:colOff>177800</xdr:colOff>
      <xdr:row>58</xdr:row>
      <xdr:rowOff>39395</xdr:rowOff>
    </xdr:to>
    <xdr:sp macro="" textlink="">
      <xdr:nvSpPr>
        <xdr:cNvPr id="589" name="楕円 588"/>
        <xdr:cNvSpPr/>
      </xdr:nvSpPr>
      <xdr:spPr>
        <a:xfrm>
          <a:off x="162687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87672</xdr:rowOff>
    </xdr:from>
    <xdr:ext cx="534377" cy="259045"/>
    <xdr:sp macro="" textlink="">
      <xdr:nvSpPr>
        <xdr:cNvPr id="590" name="教育費該当値テキスト"/>
        <xdr:cNvSpPr txBox="1"/>
      </xdr:nvSpPr>
      <xdr:spPr>
        <a:xfrm>
          <a:off x="16370300"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61788</xdr:rowOff>
    </xdr:from>
    <xdr:to>
      <xdr:col>81</xdr:col>
      <xdr:colOff>101600</xdr:colOff>
      <xdr:row>57</xdr:row>
      <xdr:rowOff>163388</xdr:rowOff>
    </xdr:to>
    <xdr:sp macro="" textlink="">
      <xdr:nvSpPr>
        <xdr:cNvPr id="591" name="楕円 590"/>
        <xdr:cNvSpPr/>
      </xdr:nvSpPr>
      <xdr:spPr>
        <a:xfrm>
          <a:off x="15430500" y="9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154515</xdr:rowOff>
    </xdr:from>
    <xdr:ext cx="534377" cy="259045"/>
    <xdr:sp macro="" textlink="">
      <xdr:nvSpPr>
        <xdr:cNvPr id="592" name="テキスト ボックス 591"/>
        <xdr:cNvSpPr txBox="1"/>
      </xdr:nvSpPr>
      <xdr:spPr>
        <a:xfrm>
          <a:off x="15214111" y="99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93685</xdr:rowOff>
    </xdr:from>
    <xdr:to>
      <xdr:col>76</xdr:col>
      <xdr:colOff>165100</xdr:colOff>
      <xdr:row>57</xdr:row>
      <xdr:rowOff>23835</xdr:rowOff>
    </xdr:to>
    <xdr:sp macro="" textlink="">
      <xdr:nvSpPr>
        <xdr:cNvPr id="593" name="楕円 592"/>
        <xdr:cNvSpPr/>
      </xdr:nvSpPr>
      <xdr:spPr>
        <a:xfrm>
          <a:off x="14541500" y="96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40362</xdr:rowOff>
    </xdr:from>
    <xdr:ext cx="534377" cy="259045"/>
    <xdr:sp macro="" textlink="">
      <xdr:nvSpPr>
        <xdr:cNvPr id="594" name="テキスト ボックス 593"/>
        <xdr:cNvSpPr txBox="1"/>
      </xdr:nvSpPr>
      <xdr:spPr>
        <a:xfrm>
          <a:off x="14325111" y="94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3800</xdr:rowOff>
    </xdr:from>
    <xdr:to>
      <xdr:col>72</xdr:col>
      <xdr:colOff>38100</xdr:colOff>
      <xdr:row>57</xdr:row>
      <xdr:rowOff>105400</xdr:rowOff>
    </xdr:to>
    <xdr:sp macro="" textlink="">
      <xdr:nvSpPr>
        <xdr:cNvPr id="595" name="楕円 594"/>
        <xdr:cNvSpPr/>
      </xdr:nvSpPr>
      <xdr:spPr>
        <a:xfrm>
          <a:off x="13652500" y="9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96527</xdr:rowOff>
    </xdr:from>
    <xdr:ext cx="534377" cy="259045"/>
    <xdr:sp macro="" textlink="">
      <xdr:nvSpPr>
        <xdr:cNvPr id="596" name="テキスト ボックス 595"/>
        <xdr:cNvSpPr txBox="1"/>
      </xdr:nvSpPr>
      <xdr:spPr>
        <a:xfrm>
          <a:off x="13436111" y="98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171196</xdr:rowOff>
    </xdr:from>
    <xdr:to>
      <xdr:col>67</xdr:col>
      <xdr:colOff>101600</xdr:colOff>
      <xdr:row>58</xdr:row>
      <xdr:rowOff>101346</xdr:rowOff>
    </xdr:to>
    <xdr:sp macro="" textlink="">
      <xdr:nvSpPr>
        <xdr:cNvPr id="597" name="楕円 596"/>
        <xdr:cNvSpPr/>
      </xdr:nvSpPr>
      <xdr:spPr>
        <a:xfrm>
          <a:off x="12763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92473</xdr:rowOff>
    </xdr:from>
    <xdr:ext cx="534377" cy="259045"/>
    <xdr:sp macro="" textlink="">
      <xdr:nvSpPr>
        <xdr:cNvPr id="598" name="テキスト ボックス 597"/>
        <xdr:cNvSpPr txBox="1"/>
      </xdr:nvSpPr>
      <xdr:spPr>
        <a:xfrm>
          <a:off x="12547111" y="100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25718</xdr:rowOff>
    </xdr:from>
    <xdr:to>
      <xdr:col>85</xdr:col>
      <xdr:colOff>127000</xdr:colOff>
      <xdr:row>79</xdr:row>
      <xdr:rowOff>40576</xdr:rowOff>
    </xdr:to>
    <xdr:cxnSp macro="">
      <xdr:nvCxnSpPr>
        <xdr:cNvPr id="627" name="直線コネクタ 626"/>
        <xdr:cNvCxnSpPr/>
      </xdr:nvCxnSpPr>
      <xdr:spPr>
        <a:xfrm flipV="1">
          <a:off x="15481300" y="13570268"/>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33959</xdr:rowOff>
    </xdr:from>
    <xdr:to>
      <xdr:col>81</xdr:col>
      <xdr:colOff>50800</xdr:colOff>
      <xdr:row>79</xdr:row>
      <xdr:rowOff>40576</xdr:rowOff>
    </xdr:to>
    <xdr:cxnSp macro="">
      <xdr:nvCxnSpPr>
        <xdr:cNvPr id="630" name="直線コネクタ 629"/>
        <xdr:cNvCxnSpPr/>
      </xdr:nvCxnSpPr>
      <xdr:spPr>
        <a:xfrm>
          <a:off x="14592300" y="13578509"/>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33959</xdr:rowOff>
    </xdr:from>
    <xdr:to>
      <xdr:col>76</xdr:col>
      <xdr:colOff>114300</xdr:colOff>
      <xdr:row>79</xdr:row>
      <xdr:rowOff>39573</xdr:rowOff>
    </xdr:to>
    <xdr:cxnSp macro="">
      <xdr:nvCxnSpPr>
        <xdr:cNvPr id="633" name="直線コネクタ 632"/>
        <xdr:cNvCxnSpPr/>
      </xdr:nvCxnSpPr>
      <xdr:spPr>
        <a:xfrm flipV="1">
          <a:off x="13703300" y="1357850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37770</xdr:rowOff>
    </xdr:from>
    <xdr:to>
      <xdr:col>71</xdr:col>
      <xdr:colOff>177800</xdr:colOff>
      <xdr:row>79</xdr:row>
      <xdr:rowOff>39573</xdr:rowOff>
    </xdr:to>
    <xdr:cxnSp macro="">
      <xdr:nvCxnSpPr>
        <xdr:cNvPr id="636" name="直線コネクタ 635"/>
        <xdr:cNvCxnSpPr/>
      </xdr:nvCxnSpPr>
      <xdr:spPr>
        <a:xfrm>
          <a:off x="12814300" y="1358232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146368</xdr:rowOff>
    </xdr:from>
    <xdr:to>
      <xdr:col>85</xdr:col>
      <xdr:colOff>177800</xdr:colOff>
      <xdr:row>79</xdr:row>
      <xdr:rowOff>76518</xdr:rowOff>
    </xdr:to>
    <xdr:sp macro="" textlink="">
      <xdr:nvSpPr>
        <xdr:cNvPr id="646" name="楕円 645"/>
        <xdr:cNvSpPr/>
      </xdr:nvSpPr>
      <xdr:spPr>
        <a:xfrm>
          <a:off x="16268700" y="135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469744" cy="259045"/>
    <xdr:sp macro="" textlink="">
      <xdr:nvSpPr>
        <xdr:cNvPr id="647" name="災害復旧費該当値テキスト"/>
        <xdr:cNvSpPr txBox="1"/>
      </xdr:nvSpPr>
      <xdr:spPr>
        <a:xfrm>
          <a:off x="16370300" y="134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161226</xdr:rowOff>
    </xdr:from>
    <xdr:to>
      <xdr:col>81</xdr:col>
      <xdr:colOff>101600</xdr:colOff>
      <xdr:row>79</xdr:row>
      <xdr:rowOff>91376</xdr:rowOff>
    </xdr:to>
    <xdr:sp macro="" textlink="">
      <xdr:nvSpPr>
        <xdr:cNvPr id="648" name="楕円 647"/>
        <xdr:cNvSpPr/>
      </xdr:nvSpPr>
      <xdr:spPr>
        <a:xfrm>
          <a:off x="154305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82503</xdr:rowOff>
    </xdr:from>
    <xdr:ext cx="378565" cy="259045"/>
    <xdr:sp macro="" textlink="">
      <xdr:nvSpPr>
        <xdr:cNvPr id="649" name="テキスト ボックス 648"/>
        <xdr:cNvSpPr txBox="1"/>
      </xdr:nvSpPr>
      <xdr:spPr>
        <a:xfrm>
          <a:off x="15292017" y="1362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154609</xdr:rowOff>
    </xdr:from>
    <xdr:to>
      <xdr:col>76</xdr:col>
      <xdr:colOff>165100</xdr:colOff>
      <xdr:row>79</xdr:row>
      <xdr:rowOff>84759</xdr:rowOff>
    </xdr:to>
    <xdr:sp macro="" textlink="">
      <xdr:nvSpPr>
        <xdr:cNvPr id="650" name="楕円 649"/>
        <xdr:cNvSpPr/>
      </xdr:nvSpPr>
      <xdr:spPr>
        <a:xfrm>
          <a:off x="14541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75886</xdr:rowOff>
    </xdr:from>
    <xdr:ext cx="378565" cy="259045"/>
    <xdr:sp macro="" textlink="">
      <xdr:nvSpPr>
        <xdr:cNvPr id="651" name="テキスト ボックス 650"/>
        <xdr:cNvSpPr txBox="1"/>
      </xdr:nvSpPr>
      <xdr:spPr>
        <a:xfrm>
          <a:off x="14403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160223</xdr:rowOff>
    </xdr:from>
    <xdr:to>
      <xdr:col>72</xdr:col>
      <xdr:colOff>38100</xdr:colOff>
      <xdr:row>79</xdr:row>
      <xdr:rowOff>90373</xdr:rowOff>
    </xdr:to>
    <xdr:sp macro="" textlink="">
      <xdr:nvSpPr>
        <xdr:cNvPr id="652" name="楕円 651"/>
        <xdr:cNvSpPr/>
      </xdr:nvSpPr>
      <xdr:spPr>
        <a:xfrm>
          <a:off x="13652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81500</xdr:rowOff>
    </xdr:from>
    <xdr:ext cx="378565" cy="259045"/>
    <xdr:sp macro="" textlink="">
      <xdr:nvSpPr>
        <xdr:cNvPr id="653" name="テキスト ボックス 652"/>
        <xdr:cNvSpPr txBox="1"/>
      </xdr:nvSpPr>
      <xdr:spPr>
        <a:xfrm>
          <a:off x="13514017" y="136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158420</xdr:rowOff>
    </xdr:from>
    <xdr:to>
      <xdr:col>67</xdr:col>
      <xdr:colOff>101600</xdr:colOff>
      <xdr:row>79</xdr:row>
      <xdr:rowOff>88570</xdr:rowOff>
    </xdr:to>
    <xdr:sp macro="" textlink="">
      <xdr:nvSpPr>
        <xdr:cNvPr id="654" name="楕円 653"/>
        <xdr:cNvSpPr/>
      </xdr:nvSpPr>
      <xdr:spPr>
        <a:xfrm>
          <a:off x="12763500" y="13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79697</xdr:rowOff>
    </xdr:from>
    <xdr:ext cx="378565" cy="259045"/>
    <xdr:sp macro="" textlink="">
      <xdr:nvSpPr>
        <xdr:cNvPr id="655" name="テキスト ボックス 654"/>
        <xdr:cNvSpPr txBox="1"/>
      </xdr:nvSpPr>
      <xdr:spPr>
        <a:xfrm>
          <a:off x="12625017" y="1362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67838</xdr:rowOff>
    </xdr:from>
    <xdr:to>
      <xdr:col>85</xdr:col>
      <xdr:colOff>127000</xdr:colOff>
      <xdr:row>97</xdr:row>
      <xdr:rowOff>70402</xdr:rowOff>
    </xdr:to>
    <xdr:cxnSp macro="">
      <xdr:nvCxnSpPr>
        <xdr:cNvPr id="686" name="直線コネクタ 685"/>
        <xdr:cNvCxnSpPr/>
      </xdr:nvCxnSpPr>
      <xdr:spPr>
        <a:xfrm flipV="1">
          <a:off x="15481300" y="16698488"/>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67087</xdr:rowOff>
    </xdr:from>
    <xdr:to>
      <xdr:col>81</xdr:col>
      <xdr:colOff>50800</xdr:colOff>
      <xdr:row>97</xdr:row>
      <xdr:rowOff>70402</xdr:rowOff>
    </xdr:to>
    <xdr:cxnSp macro="">
      <xdr:nvCxnSpPr>
        <xdr:cNvPr id="689" name="直線コネクタ 688"/>
        <xdr:cNvCxnSpPr/>
      </xdr:nvCxnSpPr>
      <xdr:spPr>
        <a:xfrm>
          <a:off x="14592300" y="1669773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63316</xdr:rowOff>
    </xdr:from>
    <xdr:to>
      <xdr:col>76</xdr:col>
      <xdr:colOff>114300</xdr:colOff>
      <xdr:row>97</xdr:row>
      <xdr:rowOff>67087</xdr:rowOff>
    </xdr:to>
    <xdr:cxnSp macro="">
      <xdr:nvCxnSpPr>
        <xdr:cNvPr id="692" name="直線コネクタ 691"/>
        <xdr:cNvCxnSpPr/>
      </xdr:nvCxnSpPr>
      <xdr:spPr>
        <a:xfrm>
          <a:off x="13703300" y="1669396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45549</xdr:rowOff>
    </xdr:from>
    <xdr:to>
      <xdr:col>71</xdr:col>
      <xdr:colOff>177800</xdr:colOff>
      <xdr:row>97</xdr:row>
      <xdr:rowOff>63316</xdr:rowOff>
    </xdr:to>
    <xdr:cxnSp macro="">
      <xdr:nvCxnSpPr>
        <xdr:cNvPr id="695" name="直線コネクタ 694"/>
        <xdr:cNvCxnSpPr/>
      </xdr:nvCxnSpPr>
      <xdr:spPr>
        <a:xfrm>
          <a:off x="12814300" y="16676199"/>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17038</xdr:rowOff>
    </xdr:from>
    <xdr:to>
      <xdr:col>85</xdr:col>
      <xdr:colOff>177800</xdr:colOff>
      <xdr:row>97</xdr:row>
      <xdr:rowOff>118638</xdr:rowOff>
    </xdr:to>
    <xdr:sp macro="" textlink="">
      <xdr:nvSpPr>
        <xdr:cNvPr id="705" name="楕円 704"/>
        <xdr:cNvSpPr/>
      </xdr:nvSpPr>
      <xdr:spPr>
        <a:xfrm>
          <a:off x="16268700" y="166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166915</xdr:rowOff>
    </xdr:from>
    <xdr:ext cx="534377" cy="259045"/>
    <xdr:sp macro="" textlink="">
      <xdr:nvSpPr>
        <xdr:cNvPr id="706" name="公債費該当値テキスト"/>
        <xdr:cNvSpPr txBox="1"/>
      </xdr:nvSpPr>
      <xdr:spPr>
        <a:xfrm>
          <a:off x="16370300" y="16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19602</xdr:rowOff>
    </xdr:from>
    <xdr:to>
      <xdr:col>81</xdr:col>
      <xdr:colOff>101600</xdr:colOff>
      <xdr:row>97</xdr:row>
      <xdr:rowOff>121202</xdr:rowOff>
    </xdr:to>
    <xdr:sp macro="" textlink="">
      <xdr:nvSpPr>
        <xdr:cNvPr id="707" name="楕円 706"/>
        <xdr:cNvSpPr/>
      </xdr:nvSpPr>
      <xdr:spPr>
        <a:xfrm>
          <a:off x="15430500" y="166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112329</xdr:rowOff>
    </xdr:from>
    <xdr:ext cx="534377" cy="259045"/>
    <xdr:sp macro="" textlink="">
      <xdr:nvSpPr>
        <xdr:cNvPr id="708" name="テキスト ボックス 707"/>
        <xdr:cNvSpPr txBox="1"/>
      </xdr:nvSpPr>
      <xdr:spPr>
        <a:xfrm>
          <a:off x="15214111" y="167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16287</xdr:rowOff>
    </xdr:from>
    <xdr:to>
      <xdr:col>76</xdr:col>
      <xdr:colOff>165100</xdr:colOff>
      <xdr:row>97</xdr:row>
      <xdr:rowOff>117887</xdr:rowOff>
    </xdr:to>
    <xdr:sp macro="" textlink="">
      <xdr:nvSpPr>
        <xdr:cNvPr id="709" name="楕円 708"/>
        <xdr:cNvSpPr/>
      </xdr:nvSpPr>
      <xdr:spPr>
        <a:xfrm>
          <a:off x="14541500" y="166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109014</xdr:rowOff>
    </xdr:from>
    <xdr:ext cx="534377" cy="259045"/>
    <xdr:sp macro="" textlink="">
      <xdr:nvSpPr>
        <xdr:cNvPr id="710" name="テキスト ボックス 709"/>
        <xdr:cNvSpPr txBox="1"/>
      </xdr:nvSpPr>
      <xdr:spPr>
        <a:xfrm>
          <a:off x="14325111" y="167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12516</xdr:rowOff>
    </xdr:from>
    <xdr:to>
      <xdr:col>72</xdr:col>
      <xdr:colOff>38100</xdr:colOff>
      <xdr:row>97</xdr:row>
      <xdr:rowOff>114116</xdr:rowOff>
    </xdr:to>
    <xdr:sp macro="" textlink="">
      <xdr:nvSpPr>
        <xdr:cNvPr id="711" name="楕円 710"/>
        <xdr:cNvSpPr/>
      </xdr:nvSpPr>
      <xdr:spPr>
        <a:xfrm>
          <a:off x="13652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105243</xdr:rowOff>
    </xdr:from>
    <xdr:ext cx="534377" cy="259045"/>
    <xdr:sp macro="" textlink="">
      <xdr:nvSpPr>
        <xdr:cNvPr id="712" name="テキスト ボックス 711"/>
        <xdr:cNvSpPr txBox="1"/>
      </xdr:nvSpPr>
      <xdr:spPr>
        <a:xfrm>
          <a:off x="13436111" y="167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166199</xdr:rowOff>
    </xdr:from>
    <xdr:to>
      <xdr:col>67</xdr:col>
      <xdr:colOff>101600</xdr:colOff>
      <xdr:row>97</xdr:row>
      <xdr:rowOff>96349</xdr:rowOff>
    </xdr:to>
    <xdr:sp macro="" textlink="">
      <xdr:nvSpPr>
        <xdr:cNvPr id="713" name="楕円 712"/>
        <xdr:cNvSpPr/>
      </xdr:nvSpPr>
      <xdr:spPr>
        <a:xfrm>
          <a:off x="12763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87476</xdr:rowOff>
    </xdr:from>
    <xdr:ext cx="534377" cy="259045"/>
    <xdr:sp macro="" textlink="">
      <xdr:nvSpPr>
        <xdr:cNvPr id="714" name="テキスト ボックス 713"/>
        <xdr:cNvSpPr txBox="1"/>
      </xdr:nvSpPr>
      <xdr:spPr>
        <a:xfrm>
          <a:off x="12547111"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ふるさと応援事業等の事業費増により約１１５．８％の増、民生費では、生活保護費及び私立保育園施設整備推進事業等の事業費減により約５．９％の減、衛生費では、音無苑整備事業等の事業費減により約１５．１％の減、災害復旧事業費では、農林施設災害復旧事業等の事業費増により３８３．６％の増となっている。特に、民生費は、前年度比で減少しているが、平成２５年度から類似団体内平均値より大幅に上回り続けており、生活保護費の水準の高さは依然問題に挙げられるため、今後も資格審査の適正化や基準の見直しなどにより、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崩額は増加したが、積立額は２６年度より増加している。特定の自主財源の増等により財政調整基金残高の標準財政規模非比率は増加傾向にある。実質収支額及び実質単年度収支ともに昨年度より大きく上回っている。今後とも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ついては赤字を生じているものの、赤字額の標準財政規模比が昨年度より０．０８％減少した。平成３０年度に都道府県へ財政運営主体が移行し、標準税率を参考とした税率改定を行い、単年度収支は均衡する見込みである。国民健康保険特別会計以外の会計では黒字を計上しており、連結実質赤字は生じていない。今後も、黒字の会計については引き続き健全な運営に努めるとともに、国民健康保険特別会計については、差押え等による滞納処分の強化、さらなる一般会計からの繰出金も視野に入れ、少しでも赤字額の解消に努め、市全体とし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32744079</v>
      </c>
      <c r="BO4" s="430"/>
      <c r="BP4" s="430"/>
      <c r="BQ4" s="430"/>
      <c r="BR4" s="430"/>
      <c r="BS4" s="430"/>
      <c r="BT4" s="430"/>
      <c r="BU4" s="431"/>
      <c r="BV4" s="429">
        <v>29671028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2.6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32043233</v>
      </c>
      <c r="BO5" s="467"/>
      <c r="BP5" s="467"/>
      <c r="BQ5" s="467"/>
      <c r="BR5" s="467"/>
      <c r="BS5" s="467"/>
      <c r="BT5" s="467"/>
      <c r="BU5" s="468"/>
      <c r="BV5" s="466">
        <v>29234410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89.3</v>
      </c>
      <c r="CU5" s="464"/>
      <c r="CV5" s="464"/>
      <c r="CW5" s="464"/>
      <c r="CX5" s="464"/>
      <c r="CY5" s="464"/>
      <c r="CZ5" s="464"/>
      <c r="DA5" s="465"/>
      <c r="DB5" s="463">
        <v>89.1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700846</v>
      </c>
      <c r="BO6" s="467"/>
      <c r="BP6" s="467"/>
      <c r="BQ6" s="467"/>
      <c r="BR6" s="467"/>
      <c r="BS6" s="467"/>
      <c r="BT6" s="467"/>
      <c r="BU6" s="468"/>
      <c r="BV6" s="466">
        <v>436618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95.2</v>
      </c>
      <c r="CU6" s="504"/>
      <c r="CV6" s="504"/>
      <c r="CW6" s="504"/>
      <c r="CX6" s="504"/>
      <c r="CY6" s="504"/>
      <c r="CZ6" s="504"/>
      <c r="DA6" s="505"/>
      <c r="DB6" s="503">
        <v>95.1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163270</v>
      </c>
      <c r="BO7" s="467"/>
      <c r="BP7" s="467"/>
      <c r="BQ7" s="467"/>
      <c r="BR7" s="467"/>
      <c r="BS7" s="467"/>
      <c r="BT7" s="467"/>
      <c r="BU7" s="468"/>
      <c r="BV7" s="466">
        <v>86313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13925294</v>
      </c>
      <c r="CU7" s="467"/>
      <c r="CV7" s="467"/>
      <c r="CW7" s="467"/>
      <c r="CX7" s="467"/>
      <c r="CY7" s="467"/>
      <c r="CZ7" s="467"/>
      <c r="DA7" s="468"/>
      <c r="DB7" s="466">
        <v>13726149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537576</v>
      </c>
      <c r="BO8" s="467"/>
      <c r="BP8" s="467"/>
      <c r="BQ8" s="467"/>
      <c r="BR8" s="467"/>
      <c r="BS8" s="467"/>
      <c r="BT8" s="467"/>
      <c r="BU8" s="468"/>
      <c r="BV8" s="466">
        <v>350305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0.66</v>
      </c>
      <c r="CU8" s="507"/>
      <c r="CV8" s="507"/>
      <c r="CW8" s="507"/>
      <c r="CX8" s="507"/>
      <c r="CY8" s="507"/>
      <c r="CZ8" s="507"/>
      <c r="DA8" s="508"/>
      <c r="DB8" s="506">
        <v>0.65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70586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187271</v>
      </c>
      <c r="BO9" s="467"/>
      <c r="BP9" s="467"/>
      <c r="BQ9" s="467"/>
      <c r="BR9" s="467"/>
      <c r="BS9" s="467"/>
      <c r="BT9" s="467"/>
      <c r="BU9" s="468"/>
      <c r="BV9" s="466">
        <v>-15602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8.5</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70468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972970</v>
      </c>
      <c r="BO10" s="467"/>
      <c r="BP10" s="467"/>
      <c r="BQ10" s="467"/>
      <c r="BR10" s="467"/>
      <c r="BS10" s="467"/>
      <c r="BT10" s="467"/>
      <c r="BU10" s="468"/>
      <c r="BV10" s="466">
        <v>10650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73451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197292</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72702</v>
      </c>
      <c r="S13" s="548"/>
      <c r="T13" s="548"/>
      <c r="U13" s="548"/>
      <c r="V13" s="549"/>
      <c r="W13" s="482" t="s">
        <v>139</v>
      </c>
      <c r="X13" s="483"/>
      <c r="Y13" s="483"/>
      <c r="Z13" s="483"/>
      <c r="AA13" s="483"/>
      <c r="AB13" s="473"/>
      <c r="AC13" s="517">
        <v>876</v>
      </c>
      <c r="AD13" s="518"/>
      <c r="AE13" s="518"/>
      <c r="AF13" s="518"/>
      <c r="AG13" s="557"/>
      <c r="AH13" s="517">
        <v>967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962949</v>
      </c>
      <c r="BO13" s="467"/>
      <c r="BP13" s="467"/>
      <c r="BQ13" s="467"/>
      <c r="BR13" s="467"/>
      <c r="BS13" s="467"/>
      <c r="BT13" s="467"/>
      <c r="BU13" s="468"/>
      <c r="BV13" s="466">
        <v>-4952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5.4</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73360</v>
      </c>
      <c r="S14" s="548"/>
      <c r="T14" s="548"/>
      <c r="U14" s="548"/>
      <c r="V14" s="549"/>
      <c r="W14" s="456"/>
      <c r="X14" s="457"/>
      <c r="Y14" s="457"/>
      <c r="Z14" s="457"/>
      <c r="AA14" s="457"/>
      <c r="AB14" s="446"/>
      <c r="AC14" s="550">
        <v>2.9</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72698</v>
      </c>
      <c r="S15" s="548"/>
      <c r="T15" s="548"/>
      <c r="U15" s="548"/>
      <c r="V15" s="549"/>
      <c r="W15" s="482" t="s">
        <v>147</v>
      </c>
      <c r="X15" s="483"/>
      <c r="Y15" s="483"/>
      <c r="Z15" s="483"/>
      <c r="AA15" s="483"/>
      <c r="AB15" s="473"/>
      <c r="AC15" s="517">
        <v>9531</v>
      </c>
      <c r="AD15" s="518"/>
      <c r="AE15" s="518"/>
      <c r="AF15" s="518"/>
      <c r="AG15" s="557"/>
      <c r="AH15" s="517">
        <v>10154</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7294370</v>
      </c>
      <c r="BO15" s="430"/>
      <c r="BP15" s="430"/>
      <c r="BQ15" s="430"/>
      <c r="BR15" s="430"/>
      <c r="BS15" s="430"/>
      <c r="BT15" s="430"/>
      <c r="BU15" s="431"/>
      <c r="BV15" s="429">
        <v>7155381</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32</v>
      </c>
      <c r="AD16" s="551"/>
      <c r="AE16" s="551"/>
      <c r="AF16" s="551"/>
      <c r="AG16" s="552"/>
      <c r="AH16" s="550">
        <v>33.799999999999997</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11070597</v>
      </c>
      <c r="BO16" s="467"/>
      <c r="BP16" s="467"/>
      <c r="BQ16" s="467"/>
      <c r="BR16" s="467"/>
      <c r="BS16" s="467"/>
      <c r="BT16" s="467"/>
      <c r="BU16" s="468"/>
      <c r="BV16" s="466">
        <v>10900696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19358</v>
      </c>
      <c r="AD17" s="518"/>
      <c r="AE17" s="518"/>
      <c r="AF17" s="518"/>
      <c r="AG17" s="557"/>
      <c r="AH17" s="517">
        <v>18885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9236592</v>
      </c>
      <c r="BO17" s="467"/>
      <c r="BP17" s="467"/>
      <c r="BQ17" s="467"/>
      <c r="BR17" s="467"/>
      <c r="BS17" s="467"/>
      <c r="BT17" s="467"/>
      <c r="BU17" s="468"/>
      <c r="BV17" s="466">
        <v>9069209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70.06</v>
      </c>
      <c r="M18" s="579"/>
      <c r="N18" s="579"/>
      <c r="O18" s="579"/>
      <c r="P18" s="579"/>
      <c r="Q18" s="579"/>
      <c r="R18" s="580"/>
      <c r="S18" s="580"/>
      <c r="T18" s="580"/>
      <c r="U18" s="580"/>
      <c r="V18" s="581"/>
      <c r="W18" s="484"/>
      <c r="X18" s="485"/>
      <c r="Y18" s="485"/>
      <c r="Z18" s="485"/>
      <c r="AA18" s="485"/>
      <c r="AB18" s="476"/>
      <c r="AC18" s="582">
        <v>65</v>
      </c>
      <c r="AD18" s="583"/>
      <c r="AE18" s="583"/>
      <c r="AF18" s="583"/>
      <c r="AG18" s="584"/>
      <c r="AH18" s="582">
        <v>62.9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13006668</v>
      </c>
      <c r="BO18" s="467"/>
      <c r="BP18" s="467"/>
      <c r="BQ18" s="467"/>
      <c r="BR18" s="467"/>
      <c r="BS18" s="467"/>
      <c r="BT18" s="467"/>
      <c r="BU18" s="468"/>
      <c r="BV18" s="466">
        <v>12709584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1008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18593741</v>
      </c>
      <c r="BO19" s="467"/>
      <c r="BP19" s="467"/>
      <c r="BQ19" s="467"/>
      <c r="BR19" s="467"/>
      <c r="BS19" s="467"/>
      <c r="BT19" s="467"/>
      <c r="BU19" s="468"/>
      <c r="BV19" s="466">
        <v>16424721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28648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20475148</v>
      </c>
      <c r="BO23" s="467"/>
      <c r="BP23" s="467"/>
      <c r="BQ23" s="467"/>
      <c r="BR23" s="467"/>
      <c r="BS23" s="467"/>
      <c r="BT23" s="467"/>
      <c r="BU23" s="468"/>
      <c r="BV23" s="466">
        <v>20163683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8550</v>
      </c>
      <c r="R24" s="518"/>
      <c r="S24" s="518"/>
      <c r="T24" s="518"/>
      <c r="U24" s="518"/>
      <c r="V24" s="557"/>
      <c r="W24" s="616"/>
      <c r="X24" s="604"/>
      <c r="Y24" s="605"/>
      <c r="Z24" s="516" t="s">
        <v>171</v>
      </c>
      <c r="AA24" s="496"/>
      <c r="AB24" s="496"/>
      <c r="AC24" s="496"/>
      <c r="AD24" s="496"/>
      <c r="AE24" s="496"/>
      <c r="AF24" s="496"/>
      <c r="AG24" s="497"/>
      <c r="AH24" s="517">
        <v>438</v>
      </c>
      <c r="AI24" s="518"/>
      <c r="AJ24" s="518"/>
      <c r="AK24" s="518"/>
      <c r="AL24" s="557"/>
      <c r="AM24" s="517">
        <v>1356048</v>
      </c>
      <c r="AN24" s="518"/>
      <c r="AO24" s="518"/>
      <c r="AP24" s="518"/>
      <c r="AQ24" s="518"/>
      <c r="AR24" s="557"/>
      <c r="AS24" s="517">
        <v>3096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18690958</v>
      </c>
      <c r="BO24" s="467"/>
      <c r="BP24" s="467"/>
      <c r="BQ24" s="467"/>
      <c r="BR24" s="467"/>
      <c r="BS24" s="467"/>
      <c r="BT24" s="467"/>
      <c r="BU24" s="468"/>
      <c r="BV24" s="466">
        <v>18782535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7080</v>
      </c>
      <c r="R25" s="518"/>
      <c r="S25" s="518"/>
      <c r="T25" s="518"/>
      <c r="U25" s="518"/>
      <c r="V25" s="557"/>
      <c r="W25" s="616"/>
      <c r="X25" s="604"/>
      <c r="Y25" s="605"/>
      <c r="Z25" s="516" t="s">
        <v>174</v>
      </c>
      <c r="AA25" s="496"/>
      <c r="AB25" s="496"/>
      <c r="AC25" s="496"/>
      <c r="AD25" s="496"/>
      <c r="AE25" s="496"/>
      <c r="AF25" s="496"/>
      <c r="AG25" s="497"/>
      <c r="AH25" s="517">
        <v>71</v>
      </c>
      <c r="AI25" s="518"/>
      <c r="AJ25" s="518"/>
      <c r="AK25" s="518"/>
      <c r="AL25" s="557"/>
      <c r="AM25" s="517">
        <v>213568</v>
      </c>
      <c r="AN25" s="518"/>
      <c r="AO25" s="518"/>
      <c r="AP25" s="518"/>
      <c r="AQ25" s="518"/>
      <c r="AR25" s="557"/>
      <c r="AS25" s="517">
        <v>3008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6951181</v>
      </c>
      <c r="BO25" s="430"/>
      <c r="BP25" s="430"/>
      <c r="BQ25" s="430"/>
      <c r="BR25" s="430"/>
      <c r="BS25" s="430"/>
      <c r="BT25" s="430"/>
      <c r="BU25" s="431"/>
      <c r="BV25" s="429">
        <v>6789325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6510</v>
      </c>
      <c r="R26" s="518"/>
      <c r="S26" s="518"/>
      <c r="T26" s="518"/>
      <c r="U26" s="518"/>
      <c r="V26" s="557"/>
      <c r="W26" s="616"/>
      <c r="X26" s="604"/>
      <c r="Y26" s="605"/>
      <c r="Z26" s="516" t="s">
        <v>177</v>
      </c>
      <c r="AA26" s="626"/>
      <c r="AB26" s="626"/>
      <c r="AC26" s="626"/>
      <c r="AD26" s="626"/>
      <c r="AE26" s="626"/>
      <c r="AF26" s="626"/>
      <c r="AG26" s="627"/>
      <c r="AH26" s="517">
        <v>41</v>
      </c>
      <c r="AI26" s="518"/>
      <c r="AJ26" s="518"/>
      <c r="AK26" s="518"/>
      <c r="AL26" s="557"/>
      <c r="AM26" s="517">
        <v>109265</v>
      </c>
      <c r="AN26" s="518"/>
      <c r="AO26" s="518"/>
      <c r="AP26" s="518"/>
      <c r="AQ26" s="518"/>
      <c r="AR26" s="557"/>
      <c r="AS26" s="517">
        <v>2665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20000</v>
      </c>
      <c r="BO26" s="467"/>
      <c r="BP26" s="467"/>
      <c r="BQ26" s="467"/>
      <c r="BR26" s="467"/>
      <c r="BS26" s="467"/>
      <c r="BT26" s="467"/>
      <c r="BU26" s="468"/>
      <c r="BV26" s="466">
        <v>30000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5080</v>
      </c>
      <c r="R27" s="518"/>
      <c r="S27" s="518"/>
      <c r="T27" s="518"/>
      <c r="U27" s="518"/>
      <c r="V27" s="557"/>
      <c r="W27" s="616"/>
      <c r="X27" s="604"/>
      <c r="Y27" s="605"/>
      <c r="Z27" s="516" t="s">
        <v>180</v>
      </c>
      <c r="AA27" s="496"/>
      <c r="AB27" s="496"/>
      <c r="AC27" s="496"/>
      <c r="AD27" s="496"/>
      <c r="AE27" s="496"/>
      <c r="AF27" s="496"/>
      <c r="AG27" s="497"/>
      <c r="AH27" s="517" t="s">
        <v>137</v>
      </c>
      <c r="AI27" s="518"/>
      <c r="AJ27" s="518"/>
      <c r="AK27" s="518"/>
      <c r="AL27" s="557"/>
      <c r="AM27" s="517" t="s">
        <v>137</v>
      </c>
      <c r="AN27" s="518"/>
      <c r="AO27" s="518"/>
      <c r="AP27" s="518"/>
      <c r="AQ27" s="518"/>
      <c r="AR27" s="557"/>
      <c r="AS27" s="517" t="s">
        <v>137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4460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5866403</v>
      </c>
      <c r="BO28" s="430"/>
      <c r="BP28" s="430"/>
      <c r="BQ28" s="430"/>
      <c r="BR28" s="430"/>
      <c r="BS28" s="430"/>
      <c r="BT28" s="430"/>
      <c r="BU28" s="431"/>
      <c r="BV28" s="429">
        <v>4915572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19</v>
      </c>
      <c r="M29" s="518"/>
      <c r="N29" s="518"/>
      <c r="O29" s="518"/>
      <c r="P29" s="557"/>
      <c r="Q29" s="517">
        <v>4190</v>
      </c>
      <c r="R29" s="518"/>
      <c r="S29" s="518"/>
      <c r="T29" s="518"/>
      <c r="U29" s="518"/>
      <c r="V29" s="557"/>
      <c r="W29" s="617"/>
      <c r="X29" s="618"/>
      <c r="Y29" s="619"/>
      <c r="Z29" s="516" t="s">
        <v>186</v>
      </c>
      <c r="AA29" s="496"/>
      <c r="AB29" s="496"/>
      <c r="AC29" s="496"/>
      <c r="AD29" s="496"/>
      <c r="AE29" s="496"/>
      <c r="AF29" s="496"/>
      <c r="AG29" s="497"/>
      <c r="AH29" s="517">
        <v>438</v>
      </c>
      <c r="AI29" s="518"/>
      <c r="AJ29" s="518"/>
      <c r="AK29" s="518"/>
      <c r="AL29" s="557"/>
      <c r="AM29" s="517">
        <v>1356048</v>
      </c>
      <c r="AN29" s="518"/>
      <c r="AO29" s="518"/>
      <c r="AP29" s="518"/>
      <c r="AQ29" s="518"/>
      <c r="AR29" s="557"/>
      <c r="AS29" s="517">
        <v>3096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370829</v>
      </c>
      <c r="BO29" s="467"/>
      <c r="BP29" s="467"/>
      <c r="BQ29" s="467"/>
      <c r="BR29" s="467"/>
      <c r="BS29" s="467"/>
      <c r="BT29" s="467"/>
      <c r="BU29" s="468"/>
      <c r="BV29" s="466">
        <v>370238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8023541</v>
      </c>
      <c r="BO30" s="640"/>
      <c r="BP30" s="640"/>
      <c r="BQ30" s="640"/>
      <c r="BR30" s="640"/>
      <c r="BS30" s="640"/>
      <c r="BT30" s="640"/>
      <c r="BU30" s="641"/>
      <c r="BV30" s="639">
        <v>6270306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地方卸売市場会計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福岡県市町村消防団員等公務災害補償組合（一般会計）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行橋市文化振興公社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介護認定特別会計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公共下水道事業会計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農業集落排水事業会計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中間市行橋市競艇組合（モーターボート競走事業会計）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介護保険（保険事業勘定）会計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京築広域市町村圏事務組合（一般会計）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京築広域市町村圏事務組合（広域圏消防特別会計）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京築広域市町村圏事務組合（行橋京都メディカルセンター特別会計）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京築広域市町村圏事務組合（行橋・京都学校給食共同調理施設特別会計）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行橋市・みやこ町清掃施設組合（一般会計）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福岡県自治振興組合（一般会計）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福岡県後期高齢者医療広域連合（一般会計）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福岡県後期高齢者医療広域連合（後期高齢者医療特別会計）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3IzWlGb/xLNzhkWrfEXJKD/0e8Ffo7w85KTtcaWZH1Xx5zF1n5SFqJOFkb9fGNnSpKsL937gAz9TVVcOsa4WQ==" saltValue="xVI3/BdQYkRUMACZtQ2R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567</v>
      </c>
      <c r="D34" s="1244"/>
      <c r="E34" s="1245"/>
      <c r="F34" s="32" t="s">
        <v>568</v>
      </c>
      <c r="G34" s="33" t="s">
        <v>569</v>
      </c>
      <c r="H34" s="33" t="s">
        <v>570</v>
      </c>
      <c r="I34" s="33" t="s">
        <v>571</v>
      </c>
      <c r="J34" s="34" t="s">
        <v>572</v>
      </c>
      <c r="K34" s="22"/>
      <c r="L34" s="22"/>
      <c r="M34" s="22"/>
      <c r="N34" s="22"/>
      <c r="O34" s="22"/>
      <c r="P34" s="22"/>
    </row>
    <row r="35" spans="1:16" ht="39" customHeight="1" x14ac:dyDescent="0.15">
      <c r="A35" s="22"/>
      <c r="B35" s="35"/>
      <c r="C35" s="1238" t="s">
        <v>573</v>
      </c>
      <c r="D35" s="1239"/>
      <c r="E35" s="1240"/>
      <c r="F35" s="36">
        <v>10.23</v>
      </c>
      <c r="G35" s="37">
        <v>12.26</v>
      </c>
      <c r="H35" s="37">
        <v>15.75</v>
      </c>
      <c r="I35" s="37">
        <v>18.41</v>
      </c>
      <c r="J35" s="38">
        <v>20.07</v>
      </c>
      <c r="K35" s="22"/>
      <c r="L35" s="22"/>
      <c r="M35" s="22"/>
      <c r="N35" s="22"/>
      <c r="O35" s="22"/>
      <c r="P35" s="22"/>
    </row>
    <row r="36" spans="1:16" ht="39" customHeight="1" x14ac:dyDescent="0.15">
      <c r="A36" s="22"/>
      <c r="B36" s="35"/>
      <c r="C36" s="1238" t="s">
        <v>574</v>
      </c>
      <c r="D36" s="1239"/>
      <c r="E36" s="1240"/>
      <c r="F36" s="36">
        <v>3.48</v>
      </c>
      <c r="G36" s="37">
        <v>4.63</v>
      </c>
      <c r="H36" s="37">
        <v>2.66</v>
      </c>
      <c r="I36" s="37">
        <v>2.5499999999999998</v>
      </c>
      <c r="J36" s="38">
        <v>3.86</v>
      </c>
      <c r="K36" s="22"/>
      <c r="L36" s="22"/>
      <c r="M36" s="22"/>
      <c r="N36" s="22"/>
      <c r="O36" s="22"/>
      <c r="P36" s="22"/>
    </row>
    <row r="37" spans="1:16" ht="39" customHeight="1" x14ac:dyDescent="0.15">
      <c r="A37" s="22"/>
      <c r="B37" s="35"/>
      <c r="C37" s="1238" t="s">
        <v>575</v>
      </c>
      <c r="D37" s="1239"/>
      <c r="E37" s="1240"/>
      <c r="F37" s="36">
        <v>1.76</v>
      </c>
      <c r="G37" s="37">
        <v>0.91</v>
      </c>
      <c r="H37" s="37">
        <v>1.72</v>
      </c>
      <c r="I37" s="37">
        <v>2.1</v>
      </c>
      <c r="J37" s="38">
        <v>2.2400000000000002</v>
      </c>
      <c r="K37" s="22"/>
      <c r="L37" s="22"/>
      <c r="M37" s="22"/>
      <c r="N37" s="22"/>
      <c r="O37" s="22"/>
      <c r="P37" s="22"/>
    </row>
    <row r="38" spans="1:16" ht="39" customHeight="1" x14ac:dyDescent="0.15">
      <c r="A38" s="22"/>
      <c r="B38" s="35"/>
      <c r="C38" s="1238" t="s">
        <v>576</v>
      </c>
      <c r="D38" s="1239"/>
      <c r="E38" s="1240"/>
      <c r="F38" s="36">
        <v>0.5</v>
      </c>
      <c r="G38" s="37">
        <v>1.48</v>
      </c>
      <c r="H38" s="37">
        <v>0.67</v>
      </c>
      <c r="I38" s="37">
        <v>1.34</v>
      </c>
      <c r="J38" s="38">
        <v>1.41</v>
      </c>
      <c r="K38" s="22"/>
      <c r="L38" s="22"/>
      <c r="M38" s="22"/>
      <c r="N38" s="22"/>
      <c r="O38" s="22"/>
      <c r="P38" s="22"/>
    </row>
    <row r="39" spans="1:16" ht="39" customHeight="1" x14ac:dyDescent="0.15">
      <c r="A39" s="22"/>
      <c r="B39" s="35"/>
      <c r="C39" s="1238" t="s">
        <v>577</v>
      </c>
      <c r="D39" s="1239"/>
      <c r="E39" s="1240"/>
      <c r="F39" s="36">
        <v>0.04</v>
      </c>
      <c r="G39" s="37">
        <v>0.03</v>
      </c>
      <c r="H39" s="37">
        <v>0.04</v>
      </c>
      <c r="I39" s="37">
        <v>0.04</v>
      </c>
      <c r="J39" s="38">
        <v>0.05</v>
      </c>
      <c r="K39" s="22"/>
      <c r="L39" s="22"/>
      <c r="M39" s="22"/>
      <c r="N39" s="22"/>
      <c r="O39" s="22"/>
      <c r="P39" s="22"/>
    </row>
    <row r="40" spans="1:16" ht="39" customHeight="1" x14ac:dyDescent="0.15">
      <c r="A40" s="22"/>
      <c r="B40" s="35"/>
      <c r="C40" s="1238" t="s">
        <v>578</v>
      </c>
      <c r="D40" s="1239"/>
      <c r="E40" s="1240"/>
      <c r="F40" s="36">
        <v>0.02</v>
      </c>
      <c r="G40" s="37">
        <v>0.02</v>
      </c>
      <c r="H40" s="37">
        <v>0.01</v>
      </c>
      <c r="I40" s="37">
        <v>0.02</v>
      </c>
      <c r="J40" s="38">
        <v>0.02</v>
      </c>
      <c r="K40" s="22"/>
      <c r="L40" s="22"/>
      <c r="M40" s="22"/>
      <c r="N40" s="22"/>
      <c r="O40" s="22"/>
      <c r="P40" s="22"/>
    </row>
    <row r="41" spans="1:16" ht="39" customHeight="1" x14ac:dyDescent="0.15">
      <c r="A41" s="22"/>
      <c r="B41" s="35"/>
      <c r="C41" s="1238" t="s">
        <v>579</v>
      </c>
      <c r="D41" s="1239"/>
      <c r="E41" s="1240"/>
      <c r="F41" s="36">
        <v>0.01</v>
      </c>
      <c r="G41" s="37">
        <v>0.01</v>
      </c>
      <c r="H41" s="37">
        <v>0.01</v>
      </c>
      <c r="I41" s="37">
        <v>0.02</v>
      </c>
      <c r="J41" s="38">
        <v>0.01</v>
      </c>
      <c r="K41" s="22"/>
      <c r="L41" s="22"/>
      <c r="M41" s="22"/>
      <c r="N41" s="22"/>
      <c r="O41" s="22"/>
      <c r="P41" s="22"/>
    </row>
    <row r="42" spans="1:16" ht="39" customHeight="1" x14ac:dyDescent="0.15">
      <c r="A42" s="22"/>
      <c r="B42" s="39"/>
      <c r="C42" s="1238" t="s">
        <v>580</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581</v>
      </c>
      <c r="D43" s="1242"/>
      <c r="E43" s="1243"/>
      <c r="F43" s="41">
        <v>0.28000000000000003</v>
      </c>
      <c r="G43" s="42">
        <v>0.04</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E5s9GUyGZBgi740VZbtOU+UbzNRpQyxL6HC92YF6Dk0mI/tbKFC6DhLj+MkfzkDLihoyPv8G0KSFIcaGUmqA==" saltValue="7AbVHfUFHfMDfhRJIii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1766</v>
      </c>
      <c r="L45" s="60">
        <v>1686</v>
      </c>
      <c r="M45" s="60">
        <v>1672</v>
      </c>
      <c r="N45" s="60">
        <v>1668</v>
      </c>
      <c r="O45" s="61">
        <v>1682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391</v>
      </c>
      <c r="L48" s="64">
        <v>418</v>
      </c>
      <c r="M48" s="64">
        <v>427</v>
      </c>
      <c r="N48" s="64">
        <v>435</v>
      </c>
      <c r="O48" s="65">
        <v>416</v>
      </c>
      <c r="P48" s="48"/>
      <c r="Q48" s="48"/>
      <c r="R48" s="48"/>
      <c r="S48" s="48"/>
      <c r="T48" s="48"/>
      <c r="U48" s="48"/>
    </row>
    <row r="49" spans="1:21" ht="30.75" customHeight="1" x14ac:dyDescent="0.15">
      <c r="A49" s="48"/>
      <c r="B49" s="1248"/>
      <c r="C49" s="1249"/>
      <c r="D49" s="62"/>
      <c r="E49" s="1254" t="s">
        <v>16</v>
      </c>
      <c r="F49" s="1254"/>
      <c r="G49" s="1254"/>
      <c r="H49" s="1254"/>
      <c r="I49" s="1254"/>
      <c r="J49" s="1255"/>
      <c r="K49" s="63">
        <v>78</v>
      </c>
      <c r="L49" s="64">
        <v>78</v>
      </c>
      <c r="M49" s="64">
        <v>78</v>
      </c>
      <c r="N49" s="64">
        <v>78</v>
      </c>
      <c r="O49" s="65">
        <v>78</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1510</v>
      </c>
      <c r="L52" s="64">
        <v>1419</v>
      </c>
      <c r="M52" s="64">
        <v>1497</v>
      </c>
      <c r="N52" s="64">
        <v>1515</v>
      </c>
      <c r="O52" s="65">
        <v>1524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726</v>
      </c>
      <c r="L53" s="69">
        <v>764</v>
      </c>
      <c r="M53" s="69">
        <v>681</v>
      </c>
      <c r="N53" s="69">
        <v>667</v>
      </c>
      <c r="O53" s="70">
        <v>653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591</v>
      </c>
      <c r="L57" s="83" t="s">
        <v>587</v>
      </c>
      <c r="M57" s="83" t="s">
        <v>587</v>
      </c>
      <c r="N57" s="83" t="s">
        <v>587</v>
      </c>
      <c r="O57" s="84" t="s">
        <v>587</v>
      </c>
    </row>
    <row r="58" spans="1:21" ht="31.5" customHeight="1" thickBot="1" x14ac:dyDescent="0.2">
      <c r="B58" s="1264"/>
      <c r="C58" s="1265"/>
      <c r="D58" s="1269" t="s">
        <v>27</v>
      </c>
      <c r="E58" s="1270"/>
      <c r="F58" s="1270"/>
      <c r="G58" s="1270"/>
      <c r="H58" s="1270"/>
      <c r="I58" s="1270"/>
      <c r="J58" s="1271"/>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NUbtf65xGJoTN32qd3ZizBIWTg6fv2wHr8PVdEzJce2XdMK4Nt9A5Cs3l1vnCV7YzmKgZCFaXmNezbMj60Fw==" saltValue="W8TxaShJFgCU47JOvjPD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17668</v>
      </c>
      <c r="J41" s="103">
        <v>18406</v>
      </c>
      <c r="K41" s="103">
        <v>19326</v>
      </c>
      <c r="L41" s="103">
        <v>20164</v>
      </c>
      <c r="M41" s="104">
        <v>20475</v>
      </c>
    </row>
    <row r="42" spans="2:13" ht="27.75" customHeight="1" x14ac:dyDescent="0.15">
      <c r="B42" s="1274"/>
      <c r="C42" s="1275"/>
      <c r="D42" s="105"/>
      <c r="E42" s="1280" t="s">
        <v>32</v>
      </c>
      <c r="F42" s="1280"/>
      <c r="G42" s="1280"/>
      <c r="H42" s="1281"/>
      <c r="I42" s="106">
        <v>10</v>
      </c>
      <c r="J42" s="107">
        <v>9</v>
      </c>
      <c r="K42" s="107">
        <v>9</v>
      </c>
      <c r="L42" s="107">
        <v>8</v>
      </c>
      <c r="M42" s="108">
        <v>7</v>
      </c>
    </row>
    <row r="43" spans="2:13" ht="27.75" customHeight="1" x14ac:dyDescent="0.15">
      <c r="B43" s="1274"/>
      <c r="C43" s="1275"/>
      <c r="D43" s="105"/>
      <c r="E43" s="1280" t="s">
        <v>33</v>
      </c>
      <c r="F43" s="1280"/>
      <c r="G43" s="1280"/>
      <c r="H43" s="1281"/>
      <c r="I43" s="106">
        <v>6433</v>
      </c>
      <c r="J43" s="107">
        <v>6502</v>
      </c>
      <c r="K43" s="107">
        <v>6381</v>
      </c>
      <c r="L43" s="107">
        <v>6146</v>
      </c>
      <c r="M43" s="108">
        <v>5810</v>
      </c>
    </row>
    <row r="44" spans="2:13" ht="27.75" customHeight="1" x14ac:dyDescent="0.15">
      <c r="B44" s="1274"/>
      <c r="C44" s="1275"/>
      <c r="D44" s="105"/>
      <c r="E44" s="1280" t="s">
        <v>34</v>
      </c>
      <c r="F44" s="1280"/>
      <c r="G44" s="1280"/>
      <c r="H44" s="1281"/>
      <c r="I44" s="106">
        <v>364</v>
      </c>
      <c r="J44" s="107">
        <v>291</v>
      </c>
      <c r="K44" s="107">
        <v>216</v>
      </c>
      <c r="L44" s="107">
        <v>141</v>
      </c>
      <c r="M44" s="108">
        <v>64</v>
      </c>
    </row>
    <row r="45" spans="2:13" ht="27.75" customHeight="1" x14ac:dyDescent="0.15">
      <c r="B45" s="1274"/>
      <c r="C45" s="1275"/>
      <c r="D45" s="105"/>
      <c r="E45" s="1280" t="s">
        <v>35</v>
      </c>
      <c r="F45" s="1280"/>
      <c r="G45" s="1280"/>
      <c r="H45" s="1281"/>
      <c r="I45" s="106">
        <v>3097</v>
      </c>
      <c r="J45" s="107">
        <v>2971</v>
      </c>
      <c r="K45" s="107">
        <v>3196</v>
      </c>
      <c r="L45" s="107">
        <v>3185</v>
      </c>
      <c r="M45" s="108">
        <v>3102</v>
      </c>
    </row>
    <row r="46" spans="2:13" ht="27.75" customHeight="1" x14ac:dyDescent="0.15">
      <c r="B46" s="1274"/>
      <c r="C46" s="1275"/>
      <c r="D46" s="109"/>
      <c r="E46" s="1280" t="s">
        <v>36</v>
      </c>
      <c r="F46" s="1280"/>
      <c r="G46" s="1280"/>
      <c r="H46" s="1281"/>
      <c r="I46" s="106" t="s">
        <v>519</v>
      </c>
      <c r="J46" s="107" t="s">
        <v>519</v>
      </c>
      <c r="K46" s="107" t="s">
        <v>519</v>
      </c>
      <c r="L46" s="107" t="s">
        <v>519</v>
      </c>
      <c r="M46" s="108" t="s">
        <v>519</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8915</v>
      </c>
      <c r="J50" s="107">
        <v>9755</v>
      </c>
      <c r="K50" s="107">
        <v>10910</v>
      </c>
      <c r="L50" s="107">
        <v>11829</v>
      </c>
      <c r="M50" s="108">
        <v>14585</v>
      </c>
    </row>
    <row r="51" spans="2:13" ht="27.75" customHeight="1" x14ac:dyDescent="0.15">
      <c r="B51" s="1274"/>
      <c r="C51" s="1275"/>
      <c r="D51" s="105"/>
      <c r="E51" s="1280" t="s">
        <v>42</v>
      </c>
      <c r="F51" s="1280"/>
      <c r="G51" s="1280"/>
      <c r="H51" s="1281"/>
      <c r="I51" s="106">
        <v>1497</v>
      </c>
      <c r="J51" s="107">
        <v>1155</v>
      </c>
      <c r="K51" s="107">
        <v>974</v>
      </c>
      <c r="L51" s="107">
        <v>1072</v>
      </c>
      <c r="M51" s="108">
        <v>1157</v>
      </c>
    </row>
    <row r="52" spans="2:13" ht="27.75" customHeight="1" x14ac:dyDescent="0.15">
      <c r="B52" s="1276"/>
      <c r="C52" s="1277"/>
      <c r="D52" s="105"/>
      <c r="E52" s="1280" t="s">
        <v>43</v>
      </c>
      <c r="F52" s="1280"/>
      <c r="G52" s="1280"/>
      <c r="H52" s="1281"/>
      <c r="I52" s="106">
        <v>16606</v>
      </c>
      <c r="J52" s="107">
        <v>17095</v>
      </c>
      <c r="K52" s="107">
        <v>17320</v>
      </c>
      <c r="L52" s="107">
        <v>17385</v>
      </c>
      <c r="M52" s="108">
        <v>17355</v>
      </c>
    </row>
    <row r="53" spans="2:13" ht="27.75" customHeight="1" thickBot="1" x14ac:dyDescent="0.2">
      <c r="B53" s="1287" t="s">
        <v>44</v>
      </c>
      <c r="C53" s="1288"/>
      <c r="D53" s="112"/>
      <c r="E53" s="1289" t="s">
        <v>45</v>
      </c>
      <c r="F53" s="1289"/>
      <c r="G53" s="1289"/>
      <c r="H53" s="1290"/>
      <c r="I53" s="113">
        <v>554</v>
      </c>
      <c r="J53" s="114">
        <v>175</v>
      </c>
      <c r="K53" s="114">
        <v>-77</v>
      </c>
      <c r="L53" s="114">
        <v>-643</v>
      </c>
      <c r="M53" s="115">
        <v>-3638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ccPGt9CMKhF7EYZnwEIQUOXPRiQhtGLvbrosxC96Wj9DxZ+zIgL84uuuFTEFtVboltlZZZdmRwwimjt9xh6Q==" saltValue="DmVNwA7V20m8H9gZ3pW3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4724</v>
      </c>
      <c r="G55" s="127">
        <v>4916</v>
      </c>
      <c r="H55" s="128">
        <v>5866</v>
      </c>
    </row>
    <row r="56" spans="2:8" ht="52.5" customHeight="1" x14ac:dyDescent="0.15">
      <c r="B56" s="129"/>
      <c r="C56" s="1301" t="s">
        <v>49</v>
      </c>
      <c r="D56" s="1301"/>
      <c r="E56" s="1302"/>
      <c r="F56" s="130">
        <v>370</v>
      </c>
      <c r="G56" s="130">
        <v>370</v>
      </c>
      <c r="H56" s="131">
        <v>371</v>
      </c>
    </row>
    <row r="57" spans="2:8" ht="53.25" customHeight="1" x14ac:dyDescent="0.15">
      <c r="B57" s="129"/>
      <c r="C57" s="1303" t="s">
        <v>50</v>
      </c>
      <c r="D57" s="1303"/>
      <c r="E57" s="1304"/>
      <c r="F57" s="132">
        <v>5623</v>
      </c>
      <c r="G57" s="132">
        <v>6270</v>
      </c>
      <c r="H57" s="133">
        <v>8024</v>
      </c>
    </row>
    <row r="58" spans="2:8" ht="45.75" customHeight="1" x14ac:dyDescent="0.15">
      <c r="B58" s="134"/>
      <c r="C58" s="1291" t="s">
        <v>606</v>
      </c>
      <c r="D58" s="1292"/>
      <c r="E58" s="1293"/>
      <c r="F58" s="135">
        <v>2329</v>
      </c>
      <c r="G58" s="135">
        <v>2570</v>
      </c>
      <c r="H58" s="136">
        <v>2897</v>
      </c>
    </row>
    <row r="59" spans="2:8" ht="45.75" customHeight="1" x14ac:dyDescent="0.15">
      <c r="B59" s="134"/>
      <c r="C59" s="1291" t="s">
        <v>607</v>
      </c>
      <c r="D59" s="1292"/>
      <c r="E59" s="1293"/>
      <c r="F59" s="135">
        <v>1829</v>
      </c>
      <c r="G59" s="135">
        <v>1924</v>
      </c>
      <c r="H59" s="136">
        <v>2126</v>
      </c>
    </row>
    <row r="60" spans="2:8" ht="45.75" customHeight="1" x14ac:dyDescent="0.15">
      <c r="B60" s="134"/>
      <c r="C60" s="1291" t="s">
        <v>608</v>
      </c>
      <c r="D60" s="1292"/>
      <c r="E60" s="1293"/>
      <c r="F60" s="135">
        <v>147</v>
      </c>
      <c r="G60" s="135">
        <v>442</v>
      </c>
      <c r="H60" s="136">
        <v>1666</v>
      </c>
    </row>
    <row r="61" spans="2:8" ht="45.75" customHeight="1" x14ac:dyDescent="0.15">
      <c r="B61" s="134"/>
      <c r="C61" s="1291" t="s">
        <v>609</v>
      </c>
      <c r="D61" s="1292"/>
      <c r="E61" s="1293"/>
      <c r="F61" s="135">
        <v>593</v>
      </c>
      <c r="G61" s="135">
        <v>614</v>
      </c>
      <c r="H61" s="136">
        <v>615</v>
      </c>
    </row>
    <row r="62" spans="2:8" ht="45.75" customHeight="1" thickBot="1" x14ac:dyDescent="0.2">
      <c r="B62" s="137"/>
      <c r="C62" s="1294" t="s">
        <v>610</v>
      </c>
      <c r="D62" s="1295"/>
      <c r="E62" s="1296"/>
      <c r="F62" s="138">
        <v>366</v>
      </c>
      <c r="G62" s="138">
        <v>366</v>
      </c>
      <c r="H62" s="139">
        <v>366</v>
      </c>
    </row>
    <row r="63" spans="2:8" ht="52.5" customHeight="1" thickBot="1" x14ac:dyDescent="0.2">
      <c r="B63" s="140"/>
      <c r="C63" s="1297" t="s">
        <v>51</v>
      </c>
      <c r="D63" s="1297"/>
      <c r="E63" s="1298"/>
      <c r="F63" s="141">
        <v>10717</v>
      </c>
      <c r="G63" s="141">
        <v>11556</v>
      </c>
      <c r="H63" s="142">
        <v>14261</v>
      </c>
    </row>
    <row r="64" spans="2:8" ht="15" customHeight="1" x14ac:dyDescent="0.15"/>
    <row r="65" ht="0" hidden="1" customHeight="1" x14ac:dyDescent="0.15"/>
    <row r="66" ht="0" hidden="1" customHeight="1" x14ac:dyDescent="0.15"/>
  </sheetData>
  <sheetProtection algorithmName="SHA-512" hashValue="nV1mK43iMNgQvjy3nCe7pn3R/b1tbOAF13MT5Wg/iF5bypdeBTdOSM87DxyZrLike5nGN2YAYNKC4XVxL8bYNw==" saltValue="JEdj1AWQXN2PpXEAvNcf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61" zoomScaleNormal="100" zoomScaleSheetLayoutView="55" workbookViewId="0">
      <selection activeCell="AN70" sqref="AN70"/>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621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620</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619</v>
      </c>
      <c r="AO51" s="1308"/>
      <c r="AP51" s="1308"/>
      <c r="AQ51" s="1308"/>
      <c r="AR51" s="1308"/>
      <c r="AS51" s="1308"/>
      <c r="AT51" s="1308"/>
      <c r="AU51" s="1308"/>
      <c r="AV51" s="1308"/>
      <c r="AW51" s="1308"/>
      <c r="AX51" s="1308"/>
      <c r="AY51" s="1308"/>
      <c r="AZ51" s="1308"/>
      <c r="BA51" s="1308"/>
      <c r="BB51" s="1308" t="s">
        <v>616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624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618</v>
      </c>
      <c r="AO55" s="1307"/>
      <c r="AP55" s="1307"/>
      <c r="AQ55" s="1307"/>
      <c r="AR55" s="1307"/>
      <c r="AS55" s="1307"/>
      <c r="AT55" s="1307"/>
      <c r="AU55" s="1307"/>
      <c r="AV55" s="1307"/>
      <c r="AW55" s="1307"/>
      <c r="AX55" s="1307"/>
      <c r="AY55" s="1307"/>
      <c r="AZ55" s="1307"/>
      <c r="BA55" s="1307"/>
      <c r="BB55" s="1308" t="s">
        <v>616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625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623</v>
      </c>
    </row>
    <row r="64" spans="1:109" ht="13.5" x14ac:dyDescent="0.15">
      <c r="B64" s="386"/>
      <c r="G64" s="402"/>
      <c r="I64" s="404"/>
      <c r="J64" s="404"/>
      <c r="K64" s="404"/>
      <c r="L64" s="404"/>
      <c r="M64" s="404"/>
      <c r="N64" s="403"/>
      <c r="AM64" s="402"/>
      <c r="AN64" s="402" t="s">
        <v>622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628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620</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619</v>
      </c>
      <c r="AO73" s="1308"/>
      <c r="AP73" s="1308"/>
      <c r="AQ73" s="1308"/>
      <c r="AR73" s="1308"/>
      <c r="AS73" s="1308"/>
      <c r="AT73" s="1308"/>
      <c r="AU73" s="1308"/>
      <c r="AV73" s="1308"/>
      <c r="AW73" s="1308"/>
      <c r="AX73" s="1308"/>
      <c r="AY73" s="1308"/>
      <c r="AZ73" s="1308"/>
      <c r="BA73" s="1308"/>
      <c r="BB73" s="1308" t="s">
        <v>616</v>
      </c>
      <c r="BC73" s="1308"/>
      <c r="BD73" s="1308"/>
      <c r="BE73" s="1308"/>
      <c r="BF73" s="1308"/>
      <c r="BG73" s="1308"/>
      <c r="BH73" s="1308"/>
      <c r="BI73" s="1308"/>
      <c r="BJ73" s="1308"/>
      <c r="BK73" s="1308"/>
      <c r="BL73" s="1308"/>
      <c r="BM73" s="1308"/>
      <c r="BN73" s="1308"/>
      <c r="BO73" s="1308"/>
      <c r="BP73" s="1305">
        <v>4.5</v>
      </c>
      <c r="BQ73" s="1305"/>
      <c r="BR73" s="1305"/>
      <c r="BS73" s="1305"/>
      <c r="BT73" s="1305"/>
      <c r="BU73" s="1305"/>
      <c r="BV73" s="1305"/>
      <c r="BW73" s="1305"/>
      <c r="BX73" s="1305">
        <v>1.4</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6</v>
      </c>
      <c r="BQ75" s="1305"/>
      <c r="BR75" s="1305"/>
      <c r="BS75" s="1305"/>
      <c r="BT75" s="1305"/>
      <c r="BU75" s="1305"/>
      <c r="BV75" s="1305"/>
      <c r="BW75" s="1305"/>
      <c r="BX75" s="1305">
        <v>6</v>
      </c>
      <c r="BY75" s="1305"/>
      <c r="BZ75" s="1305"/>
      <c r="CA75" s="1305"/>
      <c r="CB75" s="1305"/>
      <c r="CC75" s="1305"/>
      <c r="CD75" s="1305"/>
      <c r="CE75" s="1305"/>
      <c r="CF75" s="1305">
        <v>5.9</v>
      </c>
      <c r="CG75" s="1305"/>
      <c r="CH75" s="1305"/>
      <c r="CI75" s="1305"/>
      <c r="CJ75" s="1305"/>
      <c r="CK75" s="1305"/>
      <c r="CL75" s="1305"/>
      <c r="CM75" s="1305"/>
      <c r="CN75" s="1305">
        <v>5.7</v>
      </c>
      <c r="CO75" s="1305"/>
      <c r="CP75" s="1305"/>
      <c r="CQ75" s="1305"/>
      <c r="CR75" s="1305"/>
      <c r="CS75" s="1305"/>
      <c r="CT75" s="1305"/>
      <c r="CU75" s="1305"/>
      <c r="CV75" s="1305">
        <v>5.4</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618</v>
      </c>
      <c r="AO77" s="1307"/>
      <c r="AP77" s="1307"/>
      <c r="AQ77" s="1307"/>
      <c r="AR77" s="1307"/>
      <c r="AS77" s="1307"/>
      <c r="AT77" s="1307"/>
      <c r="AU77" s="1307"/>
      <c r="AV77" s="1307"/>
      <c r="AW77" s="1307"/>
      <c r="AX77" s="1307"/>
      <c r="AY77" s="1307"/>
      <c r="AZ77" s="1307"/>
      <c r="BA77" s="1307"/>
      <c r="BB77" s="1308" t="s">
        <v>617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615</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eQ4JnlTRf3/V0eXF8GuyObGKQgGV7dYxjf+6kloQ2tjFDT3iQI7AGH2lg89Ohl4RjWAT6vI2I+JMRYnymwJiw==" saltValue="75r+JNOjpC1Bg5ST0hZ99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tc0iAfDxlkhA+wWmFiBCHSG65lEztipGR+5LfLAOv0ll4zCuBqq76V0uW+BxlYo5wNn74U1C9Hd5E2krVH/wA==" saltValue="5CxGOnoI0i0pgZhNpcMA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qm0EtQdFrHioL3FSRt9RIUAE1s27HGRrw4PspK0MOK6cYVpSgLTT6rkLeVHQXDw/oWQnCwikmNYQ+H1HnzA==" saltValue="uvXDLVzO1wajsH/Z5fT2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43091</v>
      </c>
      <c r="E3" s="161"/>
      <c r="F3" s="162">
        <v>66255</v>
      </c>
      <c r="G3" s="163"/>
      <c r="H3" s="164"/>
    </row>
    <row r="4" spans="1:8" x14ac:dyDescent="0.15">
      <c r="A4" s="165"/>
      <c r="B4" s="166"/>
      <c r="C4" s="167"/>
      <c r="D4" s="168">
        <v>23780</v>
      </c>
      <c r="E4" s="169"/>
      <c r="F4" s="170">
        <v>31822</v>
      </c>
      <c r="G4" s="171"/>
      <c r="H4" s="172"/>
    </row>
    <row r="5" spans="1:8" x14ac:dyDescent="0.15">
      <c r="A5" s="153" t="s">
        <v>552</v>
      </c>
      <c r="B5" s="158"/>
      <c r="C5" s="159"/>
      <c r="D5" s="160">
        <v>53367</v>
      </c>
      <c r="E5" s="161"/>
      <c r="F5" s="162">
        <v>54227</v>
      </c>
      <c r="G5" s="163"/>
      <c r="H5" s="164"/>
    </row>
    <row r="6" spans="1:8" x14ac:dyDescent="0.15">
      <c r="A6" s="165"/>
      <c r="B6" s="166"/>
      <c r="C6" s="167"/>
      <c r="D6" s="168">
        <v>27321</v>
      </c>
      <c r="E6" s="169"/>
      <c r="F6" s="170">
        <v>29694</v>
      </c>
      <c r="G6" s="171"/>
      <c r="H6" s="172"/>
    </row>
    <row r="7" spans="1:8" x14ac:dyDescent="0.15">
      <c r="A7" s="153" t="s">
        <v>553</v>
      </c>
      <c r="B7" s="158"/>
      <c r="C7" s="159"/>
      <c r="D7" s="160">
        <v>57309</v>
      </c>
      <c r="E7" s="161"/>
      <c r="F7" s="162">
        <v>57295</v>
      </c>
      <c r="G7" s="163"/>
      <c r="H7" s="164"/>
    </row>
    <row r="8" spans="1:8" x14ac:dyDescent="0.15">
      <c r="A8" s="165"/>
      <c r="B8" s="166"/>
      <c r="C8" s="167"/>
      <c r="D8" s="168">
        <v>27275</v>
      </c>
      <c r="E8" s="169"/>
      <c r="F8" s="170">
        <v>32771</v>
      </c>
      <c r="G8" s="171"/>
      <c r="H8" s="172"/>
    </row>
    <row r="9" spans="1:8" x14ac:dyDescent="0.15">
      <c r="A9" s="153" t="s">
        <v>554</v>
      </c>
      <c r="B9" s="158"/>
      <c r="C9" s="159"/>
      <c r="D9" s="160">
        <v>60155</v>
      </c>
      <c r="E9" s="161"/>
      <c r="F9" s="162">
        <v>54110</v>
      </c>
      <c r="G9" s="163"/>
      <c r="H9" s="164"/>
    </row>
    <row r="10" spans="1:8" x14ac:dyDescent="0.15">
      <c r="A10" s="165"/>
      <c r="B10" s="166"/>
      <c r="C10" s="167"/>
      <c r="D10" s="168">
        <v>28194</v>
      </c>
      <c r="E10" s="169"/>
      <c r="F10" s="170">
        <v>30620</v>
      </c>
      <c r="G10" s="171"/>
      <c r="H10" s="172"/>
    </row>
    <row r="11" spans="1:8" x14ac:dyDescent="0.15">
      <c r="A11" s="153" t="s">
        <v>555</v>
      </c>
      <c r="B11" s="158"/>
      <c r="C11" s="159"/>
      <c r="D11" s="160">
        <v>41537</v>
      </c>
      <c r="E11" s="161"/>
      <c r="F11" s="162">
        <v>54684</v>
      </c>
      <c r="G11" s="163"/>
      <c r="H11" s="164"/>
    </row>
    <row r="12" spans="1:8" x14ac:dyDescent="0.15">
      <c r="A12" s="165"/>
      <c r="B12" s="166"/>
      <c r="C12" s="173"/>
      <c r="D12" s="168">
        <v>16772</v>
      </c>
      <c r="E12" s="169"/>
      <c r="F12" s="170">
        <v>32829</v>
      </c>
      <c r="G12" s="171"/>
      <c r="H12" s="172"/>
    </row>
    <row r="13" spans="1:8" x14ac:dyDescent="0.15">
      <c r="A13" s="153"/>
      <c r="B13" s="158"/>
      <c r="C13" s="174"/>
      <c r="D13" s="175">
        <v>51092</v>
      </c>
      <c r="E13" s="176"/>
      <c r="F13" s="177">
        <v>57314</v>
      </c>
      <c r="G13" s="178"/>
      <c r="H13" s="164"/>
    </row>
    <row r="14" spans="1:8" x14ac:dyDescent="0.15">
      <c r="A14" s="165"/>
      <c r="B14" s="166"/>
      <c r="C14" s="167"/>
      <c r="D14" s="168">
        <v>24668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3.77</v>
      </c>
      <c r="C19" s="179">
        <f>ROUND(VALUE(SUBSTITUTE(実質収支比率等に係る経年分析!G$48,"▲","-")),2)</f>
        <v>4.68</v>
      </c>
      <c r="D19" s="179">
        <f>ROUND(VALUE(SUBSTITUTE(実質収支比率等に係る経年分析!H$48,"▲","-")),2)</f>
        <v>2.69</v>
      </c>
      <c r="E19" s="179">
        <f>ROUND(VALUE(SUBSTITUTE(実質収支比率等に係る経年分析!I$48,"▲","-")),2)</f>
        <v>2.5499999999999998</v>
      </c>
      <c r="F19" s="179">
        <f>ROUND(VALUE(SUBSTITUTE(実質収支比率等に係る経年分析!J$48,"▲","-")),2)</f>
        <v>3.86</v>
      </c>
    </row>
    <row r="20" spans="1:11" x14ac:dyDescent="0.15">
      <c r="A20" s="179" t="s">
        <v>55</v>
      </c>
      <c r="B20" s="179">
        <f>ROUND(VALUE(SUBSTITUTE(実質収支比率等に係る経年分析!F$47,"▲","-")),2)</f>
        <v>25.05</v>
      </c>
      <c r="C20" s="179">
        <f>ROUND(VALUE(SUBSTITUTE(実質収支比率等に係る経年分析!G$47,"▲","-")),2)</f>
        <v>26.59</v>
      </c>
      <c r="D20" s="179">
        <f>ROUND(VALUE(SUBSTITUTE(実質収支比率等に係る経年分析!H$47,"▲","-")),2)</f>
        <v>34.700000000000003</v>
      </c>
      <c r="E20" s="179">
        <f>ROUND(VALUE(SUBSTITUTE(実質収支比率等に係る経年分析!I$47,"▲","-")),2)</f>
        <v>35.81</v>
      </c>
      <c r="F20" s="179">
        <f>ROUND(VALUE(SUBSTITUTE(実質収支比率等に係る経年分析!J$47,"▲","-")),2)</f>
        <v>42.13</v>
      </c>
    </row>
    <row r="21" spans="1:11" x14ac:dyDescent="0.15">
      <c r="A21" s="179" t="s">
        <v>56</v>
      </c>
      <c r="B21" s="179">
        <f>IF(ISNUMBER(VALUE(SUBSTITUTE(実質収支比率等に係る経年分析!F$49,"▲","-"))),ROUND(VALUE(SUBSTITUTE(実質収支比率等に係る経年分析!F$49,"▲","-")),2),NA())</f>
        <v>-4.3099999999999996</v>
      </c>
      <c r="C21" s="179">
        <f>IF(ISNUMBER(VALUE(SUBSTITUTE(実質収支比率等に係る経年分析!G$49,"▲","-"))),ROUND(VALUE(SUBSTITUTE(実質収支比率等に係る経年分析!G$49,"▲","-")),2),NA())</f>
        <v>0.76</v>
      </c>
      <c r="D21" s="179">
        <f>IF(ISNUMBER(VALUE(SUBSTITUTE(実質収支比率等に係る経年分析!H$49,"▲","-"))),ROUND(VALUE(SUBSTITUTE(実質収支比率等に係る経年分析!H$49,"▲","-")),2),NA())</f>
        <v>3.85</v>
      </c>
      <c r="E21" s="179">
        <f>IF(ISNUMBER(VALUE(SUBSTITUTE(実質収支比率等に係る経年分析!I$49,"▲","-"))),ROUND(VALUE(SUBSTITUTE(実質収支比率等に係る経年分析!I$49,"▲","-")),2),NA())</f>
        <v>-0.04</v>
      </c>
      <c r="F21" s="179">
        <f>IF(ISNUMBER(VALUE(SUBSTITUTE(実質収支比率等に係る経年分析!J$49,"▲","-"))),ROUND(VALUE(SUBSTITUTE(実質収支比率等に係る経年分析!J$49,"▲","-")),2),NA())</f>
        <v>6.92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介護認定特別会計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農業集落排水事業会計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介護保険（保険事業勘定）会計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1.41</v>
      </c>
    </row>
    <row r="33" spans="1:16" x14ac:dyDescent="0.15">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2.2400000000000002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2.5499999999999998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20.07</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7.86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9.0399999999999991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9.31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4.24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4.16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1510</v>
      </c>
      <c r="E42" s="181"/>
      <c r="F42" s="181"/>
      <c r="G42" s="181">
        <f>'実質公債費比率（分子）の構造'!L$52</f>
        <v>1419</v>
      </c>
      <c r="H42" s="181"/>
      <c r="I42" s="181"/>
      <c r="J42" s="181">
        <f>'実質公債費比率（分子）の構造'!M$52</f>
        <v>1497</v>
      </c>
      <c r="K42" s="181"/>
      <c r="L42" s="181"/>
      <c r="M42" s="181">
        <f>'実質公債費比率（分子）の構造'!N$52</f>
        <v>1515</v>
      </c>
      <c r="N42" s="181"/>
      <c r="O42" s="181"/>
      <c r="P42" s="181">
        <f>'実質公債費比率（分子）の構造'!O$52</f>
        <v>1524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78</v>
      </c>
      <c r="C45" s="181"/>
      <c r="D45" s="181"/>
      <c r="E45" s="181">
        <f>'実質公債費比率（分子）の構造'!L$49</f>
        <v>78</v>
      </c>
      <c r="F45" s="181"/>
      <c r="G45" s="181"/>
      <c r="H45" s="181">
        <f>'実質公債費比率（分子）の構造'!M$49</f>
        <v>78</v>
      </c>
      <c r="I45" s="181"/>
      <c r="J45" s="181"/>
      <c r="K45" s="181">
        <f>'実質公債費比率（分子）の構造'!N$49</f>
        <v>78</v>
      </c>
      <c r="L45" s="181"/>
      <c r="M45" s="181"/>
      <c r="N45" s="181">
        <f>'実質公債費比率（分子）の構造'!O$49</f>
        <v>78</v>
      </c>
      <c r="O45" s="181"/>
      <c r="P45" s="181"/>
    </row>
    <row r="46" spans="1:16" x14ac:dyDescent="0.15">
      <c r="A46" s="181" t="s">
        <v>67</v>
      </c>
      <c r="B46" s="181">
        <f>'実質公債費比率（分子）の構造'!K$48</f>
        <v>391</v>
      </c>
      <c r="C46" s="181"/>
      <c r="D46" s="181"/>
      <c r="E46" s="181">
        <f>'実質公債費比率（分子）の構造'!L$48</f>
        <v>418</v>
      </c>
      <c r="F46" s="181"/>
      <c r="G46" s="181"/>
      <c r="H46" s="181">
        <f>'実質公債費比率（分子）の構造'!M$48</f>
        <v>427</v>
      </c>
      <c r="I46" s="181"/>
      <c r="J46" s="181"/>
      <c r="K46" s="181">
        <f>'実質公債費比率（分子）の構造'!N$48</f>
        <v>435</v>
      </c>
      <c r="L46" s="181"/>
      <c r="M46" s="181"/>
      <c r="N46" s="181">
        <f>'実質公債費比率（分子）の構造'!O$48</f>
        <v>416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1766</v>
      </c>
      <c r="C49" s="181"/>
      <c r="D49" s="181"/>
      <c r="E49" s="181">
        <f>'実質公債費比率（分子）の構造'!L$45</f>
        <v>1686</v>
      </c>
      <c r="F49" s="181"/>
      <c r="G49" s="181"/>
      <c r="H49" s="181">
        <f>'実質公債費比率（分子）の構造'!M$45</f>
        <v>1672</v>
      </c>
      <c r="I49" s="181"/>
      <c r="J49" s="181"/>
      <c r="K49" s="181">
        <f>'実質公債費比率（分子）の構造'!N$45</f>
        <v>1668</v>
      </c>
      <c r="L49" s="181"/>
      <c r="M49" s="181"/>
      <c r="N49" s="181">
        <f>'実質公債費比率（分子）の構造'!O$45</f>
        <v>1682</v>
      </c>
      <c r="O49" s="181"/>
      <c r="P49" s="181"/>
    </row>
    <row r="50" spans="1:16" x14ac:dyDescent="0.15">
      <c r="A50" s="181" t="s">
        <v>71</v>
      </c>
      <c r="B50" s="181" t="e">
        <f>NA()</f>
        <v>#N/A</v>
      </c>
      <c r="C50" s="181">
        <f>IF(ISNUMBER('実質公債費比率（分子）の構造'!K$53),'実質公債費比率（分子）の構造'!K$53,NA())</f>
        <v>726</v>
      </c>
      <c r="D50" s="181" t="e">
        <f>NA()</f>
        <v>#N/A</v>
      </c>
      <c r="E50" s="181" t="e">
        <f>NA()</f>
        <v>#N/A</v>
      </c>
      <c r="F50" s="181">
        <f>IF(ISNUMBER('実質公債費比率（分子）の構造'!L$53),'実質公債費比率（分子）の構造'!L$53,NA())</f>
        <v>764</v>
      </c>
      <c r="G50" s="181" t="e">
        <f>NA()</f>
        <v>#N/A</v>
      </c>
      <c r="H50" s="181" t="e">
        <f>NA()</f>
        <v>#N/A</v>
      </c>
      <c r="I50" s="181">
        <f>IF(ISNUMBER('実質公債費比率（分子）の構造'!M$53),'実質公債費比率（分子）の構造'!M$53,NA())</f>
        <v>681</v>
      </c>
      <c r="J50" s="181" t="e">
        <f>NA()</f>
        <v>#N/A</v>
      </c>
      <c r="K50" s="181" t="e">
        <f>NA()</f>
        <v>#N/A</v>
      </c>
      <c r="L50" s="181">
        <f>IF(ISNUMBER('実質公債費比率（分子）の構造'!N$53),'実質公債費比率（分子）の構造'!N$53,NA())</f>
        <v>667</v>
      </c>
      <c r="M50" s="181" t="e">
        <f>NA()</f>
        <v>#N/A</v>
      </c>
      <c r="N50" s="181" t="e">
        <f>NA()</f>
        <v>#N/A</v>
      </c>
      <c r="O50" s="181">
        <f>IF(ISNUMBER('実質公債費比率（分子）の構造'!O$53),'実質公債費比率（分子）の構造'!O$53,NA())</f>
        <v>653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16606</v>
      </c>
      <c r="E56" s="180"/>
      <c r="F56" s="180"/>
      <c r="G56" s="180">
        <f>'将来負担比率（分子）の構造'!J$52</f>
        <v>17095</v>
      </c>
      <c r="H56" s="180"/>
      <c r="I56" s="180"/>
      <c r="J56" s="180">
        <f>'将来負担比率（分子）の構造'!K$52</f>
        <v>17320</v>
      </c>
      <c r="K56" s="180"/>
      <c r="L56" s="180"/>
      <c r="M56" s="180">
        <f>'将来負担比率（分子）の構造'!L$52</f>
        <v>17385</v>
      </c>
      <c r="N56" s="180"/>
      <c r="O56" s="180"/>
      <c r="P56" s="180">
        <f>'将来負担比率（分子）の構造'!M$52</f>
        <v>17355</v>
      </c>
    </row>
    <row r="57" spans="1:16" x14ac:dyDescent="0.15">
      <c r="A57" s="180" t="s">
        <v>42</v>
      </c>
      <c r="B57" s="180"/>
      <c r="C57" s="180"/>
      <c r="D57" s="180">
        <f>'将来負担比率（分子）の構造'!I$51</f>
        <v>1497</v>
      </c>
      <c r="E57" s="180"/>
      <c r="F57" s="180"/>
      <c r="G57" s="180">
        <f>'将来負担比率（分子）の構造'!J$51</f>
        <v>1155</v>
      </c>
      <c r="H57" s="180"/>
      <c r="I57" s="180"/>
      <c r="J57" s="180">
        <f>'将来負担比率（分子）の構造'!K$51</f>
        <v>974</v>
      </c>
      <c r="K57" s="180"/>
      <c r="L57" s="180"/>
      <c r="M57" s="180">
        <f>'将来負担比率（分子）の構造'!L$51</f>
        <v>1072</v>
      </c>
      <c r="N57" s="180"/>
      <c r="O57" s="180"/>
      <c r="P57" s="180">
        <f>'将来負担比率（分子）の構造'!M$51</f>
        <v>1157</v>
      </c>
    </row>
    <row r="58" spans="1:16" x14ac:dyDescent="0.15">
      <c r="A58" s="180" t="s">
        <v>41</v>
      </c>
      <c r="B58" s="180"/>
      <c r="C58" s="180"/>
      <c r="D58" s="180">
        <f>'将来負担比率（分子）の構造'!I$50</f>
        <v>8915</v>
      </c>
      <c r="E58" s="180"/>
      <c r="F58" s="180"/>
      <c r="G58" s="180">
        <f>'将来負担比率（分子）の構造'!J$50</f>
        <v>9755</v>
      </c>
      <c r="H58" s="180"/>
      <c r="I58" s="180"/>
      <c r="J58" s="180">
        <f>'将来負担比率（分子）の構造'!K$50</f>
        <v>10910</v>
      </c>
      <c r="K58" s="180"/>
      <c r="L58" s="180"/>
      <c r="M58" s="180">
        <f>'将来負担比率（分子）の構造'!L$50</f>
        <v>11829</v>
      </c>
      <c r="N58" s="180"/>
      <c r="O58" s="180"/>
      <c r="P58" s="180">
        <f>'将来負担比率（分子）の構造'!M$50</f>
        <v>14585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3097</v>
      </c>
      <c r="C62" s="180"/>
      <c r="D62" s="180"/>
      <c r="E62" s="180">
        <f>'将来負担比率（分子）の構造'!J$45</f>
        <v>2971</v>
      </c>
      <c r="F62" s="180"/>
      <c r="G62" s="180"/>
      <c r="H62" s="180">
        <f>'将来負担比率（分子）の構造'!K$45</f>
        <v>3196</v>
      </c>
      <c r="I62" s="180"/>
      <c r="J62" s="180"/>
      <c r="K62" s="180">
        <f>'将来負担比率（分子）の構造'!L$45</f>
        <v>3185</v>
      </c>
      <c r="L62" s="180"/>
      <c r="M62" s="180"/>
      <c r="N62" s="180">
        <f>'将来負担比率（分子）の構造'!M$45</f>
        <v>3102</v>
      </c>
      <c r="O62" s="180"/>
      <c r="P62" s="180"/>
    </row>
    <row r="63" spans="1:16" x14ac:dyDescent="0.15">
      <c r="A63" s="180" t="s">
        <v>34</v>
      </c>
      <c r="B63" s="180">
        <f>'将来負担比率（分子）の構造'!I$44</f>
        <v>364</v>
      </c>
      <c r="C63" s="180"/>
      <c r="D63" s="180"/>
      <c r="E63" s="180">
        <f>'将来負担比率（分子）の構造'!J$44</f>
        <v>291</v>
      </c>
      <c r="F63" s="180"/>
      <c r="G63" s="180"/>
      <c r="H63" s="180">
        <f>'将来負担比率（分子）の構造'!K$44</f>
        <v>216</v>
      </c>
      <c r="I63" s="180"/>
      <c r="J63" s="180"/>
      <c r="K63" s="180">
        <f>'将来負担比率（分子）の構造'!L$44</f>
        <v>141</v>
      </c>
      <c r="L63" s="180"/>
      <c r="M63" s="180"/>
      <c r="N63" s="180">
        <f>'将来負担比率（分子）の構造'!M$44</f>
        <v>64</v>
      </c>
      <c r="O63" s="180"/>
      <c r="P63" s="180"/>
    </row>
    <row r="64" spans="1:16" x14ac:dyDescent="0.15">
      <c r="A64" s="180" t="s">
        <v>33</v>
      </c>
      <c r="B64" s="180">
        <f>'将来負担比率（分子）の構造'!I$43</f>
        <v>6433</v>
      </c>
      <c r="C64" s="180"/>
      <c r="D64" s="180"/>
      <c r="E64" s="180">
        <f>'将来負担比率（分子）の構造'!J$43</f>
        <v>6502</v>
      </c>
      <c r="F64" s="180"/>
      <c r="G64" s="180"/>
      <c r="H64" s="180">
        <f>'将来負担比率（分子）の構造'!K$43</f>
        <v>6381</v>
      </c>
      <c r="I64" s="180"/>
      <c r="J64" s="180"/>
      <c r="K64" s="180">
        <f>'将来負担比率（分子）の構造'!L$43</f>
        <v>6146</v>
      </c>
      <c r="L64" s="180"/>
      <c r="M64" s="180"/>
      <c r="N64" s="180">
        <f>'将来負担比率（分子）の構造'!M$43</f>
        <v>5810</v>
      </c>
      <c r="O64" s="180"/>
      <c r="P64" s="180"/>
    </row>
    <row r="65" spans="1:16" x14ac:dyDescent="0.15">
      <c r="A65" s="180" t="s">
        <v>32</v>
      </c>
      <c r="B65" s="180">
        <f>'将来負担比率（分子）の構造'!I$42</f>
        <v>10</v>
      </c>
      <c r="C65" s="180"/>
      <c r="D65" s="180"/>
      <c r="E65" s="180">
        <f>'将来負担比率（分子）の構造'!J$42</f>
        <v>9</v>
      </c>
      <c r="F65" s="180"/>
      <c r="G65" s="180"/>
      <c r="H65" s="180">
        <f>'将来負担比率（分子）の構造'!K$42</f>
        <v>9</v>
      </c>
      <c r="I65" s="180"/>
      <c r="J65" s="180"/>
      <c r="K65" s="180">
        <f>'将来負担比率（分子）の構造'!L$42</f>
        <v>8</v>
      </c>
      <c r="L65" s="180"/>
      <c r="M65" s="180"/>
      <c r="N65" s="180">
        <f>'将来負担比率（分子）の構造'!M$42</f>
        <v>7</v>
      </c>
      <c r="O65" s="180"/>
      <c r="P65" s="180"/>
    </row>
    <row r="66" spans="1:16" x14ac:dyDescent="0.15">
      <c r="A66" s="180" t="s">
        <v>31</v>
      </c>
      <c r="B66" s="180">
        <f>'将来負担比率（分子）の構造'!I$41</f>
        <v>17668</v>
      </c>
      <c r="C66" s="180"/>
      <c r="D66" s="180"/>
      <c r="E66" s="180">
        <f>'将来負担比率（分子）の構造'!J$41</f>
        <v>18406</v>
      </c>
      <c r="F66" s="180"/>
      <c r="G66" s="180"/>
      <c r="H66" s="180">
        <f>'将来負担比率（分子）の構造'!K$41</f>
        <v>19326</v>
      </c>
      <c r="I66" s="180"/>
      <c r="J66" s="180"/>
      <c r="K66" s="180">
        <f>'将来負担比率（分子）の構造'!L$41</f>
        <v>20164</v>
      </c>
      <c r="L66" s="180"/>
      <c r="M66" s="180"/>
      <c r="N66" s="180">
        <f>'将来負担比率（分子）の構造'!M$41</f>
        <v>20475</v>
      </c>
      <c r="O66" s="180"/>
      <c r="P66" s="180"/>
    </row>
    <row r="67" spans="1:16" x14ac:dyDescent="0.15">
      <c r="A67" s="180" t="s">
        <v>75</v>
      </c>
      <c r="B67" s="180" t="e">
        <f>NA()</f>
        <v>#N/A</v>
      </c>
      <c r="C67" s="180">
        <f>IF(ISNUMBER('将来負担比率（分子）の構造'!I$53), IF('将来負担比率（分子）の構造'!I$53 &lt; 0, 0, '将来負担比率（分子）の構造'!I$53), NA())</f>
        <v>554</v>
      </c>
      <c r="D67" s="180" t="e">
        <f>NA()</f>
        <v>#N/A</v>
      </c>
      <c r="E67" s="180" t="e">
        <f>NA()</f>
        <v>#N/A</v>
      </c>
      <c r="F67" s="180">
        <f>IF(ISNUMBER('将来負担比率（分子）の構造'!J$53), IF('将来負担比率（分子）の構造'!J$53 &lt; 0, 0, '将来負担比率（分子）の構造'!J$53), NA())</f>
        <v>175</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4724</v>
      </c>
      <c r="C72" s="184">
        <f>基金残高に係る経年分析!G55</f>
        <v>4916</v>
      </c>
      <c r="D72" s="184">
        <f>基金残高に係る経年分析!H55</f>
        <v>5866</v>
      </c>
    </row>
    <row r="73" spans="1:16" x14ac:dyDescent="0.15">
      <c r="A73" s="183" t="s">
        <v>78</v>
      </c>
      <c r="B73" s="184">
        <f>基金残高に係る経年分析!F56</f>
        <v>370</v>
      </c>
      <c r="C73" s="184">
        <f>基金残高に係る経年分析!G56</f>
        <v>370</v>
      </c>
      <c r="D73" s="184">
        <f>基金残高に係る経年分析!H56</f>
        <v>371</v>
      </c>
    </row>
    <row r="74" spans="1:16" x14ac:dyDescent="0.15">
      <c r="A74" s="183" t="s">
        <v>79</v>
      </c>
      <c r="B74" s="184">
        <f>基金残高に係る経年分析!F57</f>
        <v>5623</v>
      </c>
      <c r="C74" s="184">
        <f>基金残高に係る経年分析!G57</f>
        <v>6270</v>
      </c>
      <c r="D74" s="184">
        <f>基金残高に係る経年分析!H57</f>
        <v>8024</v>
      </c>
    </row>
  </sheetData>
  <sheetProtection algorithmName="SHA-512" hashValue="auRX/W8FMlwk6WIWF0kyyF9NvL1gp6ss6v0Coo1/80JdjRmSsLdAcuPHZ325Jmg0toioK1UwbLSZ100pn74WzQ==" saltValue="r0ICyKHXz36gEs+69w0F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8061177</v>
      </c>
      <c r="S5" s="669"/>
      <c r="T5" s="669"/>
      <c r="U5" s="669"/>
      <c r="V5" s="669"/>
      <c r="W5" s="669"/>
      <c r="X5" s="669"/>
      <c r="Y5" s="670"/>
      <c r="Z5" s="671">
        <v>24.6</v>
      </c>
      <c r="AA5" s="671"/>
      <c r="AB5" s="671"/>
      <c r="AC5" s="671"/>
      <c r="AD5" s="672">
        <v>8061177</v>
      </c>
      <c r="AE5" s="672"/>
      <c r="AF5" s="672"/>
      <c r="AG5" s="672"/>
      <c r="AH5" s="672"/>
      <c r="AI5" s="672"/>
      <c r="AJ5" s="672"/>
      <c r="AK5" s="672"/>
      <c r="AL5" s="673">
        <v>59</v>
      </c>
      <c r="AM5" s="674"/>
      <c r="AN5" s="674"/>
      <c r="AO5" s="675"/>
      <c r="AP5" s="665" t="s">
        <v>226</v>
      </c>
      <c r="AQ5" s="666"/>
      <c r="AR5" s="666"/>
      <c r="AS5" s="666"/>
      <c r="AT5" s="666"/>
      <c r="AU5" s="666"/>
      <c r="AV5" s="666"/>
      <c r="AW5" s="666"/>
      <c r="AX5" s="666"/>
      <c r="AY5" s="666"/>
      <c r="AZ5" s="666"/>
      <c r="BA5" s="666"/>
      <c r="BB5" s="666"/>
      <c r="BC5" s="666"/>
      <c r="BD5" s="666"/>
      <c r="BE5" s="666"/>
      <c r="BF5" s="667"/>
      <c r="BG5" s="679">
        <v>8061177</v>
      </c>
      <c r="BH5" s="680"/>
      <c r="BI5" s="680"/>
      <c r="BJ5" s="680"/>
      <c r="BK5" s="680"/>
      <c r="BL5" s="680"/>
      <c r="BM5" s="680"/>
      <c r="BN5" s="681"/>
      <c r="BO5" s="682">
        <v>100</v>
      </c>
      <c r="BP5" s="682"/>
      <c r="BQ5" s="682"/>
      <c r="BR5" s="682"/>
      <c r="BS5" s="683">
        <v>341929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201941</v>
      </c>
      <c r="S6" s="680"/>
      <c r="T6" s="680"/>
      <c r="U6" s="680"/>
      <c r="V6" s="680"/>
      <c r="W6" s="680"/>
      <c r="X6" s="680"/>
      <c r="Y6" s="681"/>
      <c r="Z6" s="682">
        <v>0.6</v>
      </c>
      <c r="AA6" s="682"/>
      <c r="AB6" s="682"/>
      <c r="AC6" s="682"/>
      <c r="AD6" s="683">
        <v>201941</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8061177</v>
      </c>
      <c r="BH6" s="680"/>
      <c r="BI6" s="680"/>
      <c r="BJ6" s="680"/>
      <c r="BK6" s="680"/>
      <c r="BL6" s="680"/>
      <c r="BM6" s="680"/>
      <c r="BN6" s="681"/>
      <c r="BO6" s="682">
        <v>100</v>
      </c>
      <c r="BP6" s="682"/>
      <c r="BQ6" s="682"/>
      <c r="BR6" s="682"/>
      <c r="BS6" s="683">
        <v>341929</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241662</v>
      </c>
      <c r="CS6" s="680"/>
      <c r="CT6" s="680"/>
      <c r="CU6" s="680"/>
      <c r="CV6" s="680"/>
      <c r="CW6" s="680"/>
      <c r="CX6" s="680"/>
      <c r="CY6" s="681"/>
      <c r="CZ6" s="673">
        <v>0.8</v>
      </c>
      <c r="DA6" s="674"/>
      <c r="DB6" s="674"/>
      <c r="DC6" s="693"/>
      <c r="DD6" s="688" t="s">
        <v>233</v>
      </c>
      <c r="DE6" s="680"/>
      <c r="DF6" s="680"/>
      <c r="DG6" s="680"/>
      <c r="DH6" s="680"/>
      <c r="DI6" s="680"/>
      <c r="DJ6" s="680"/>
      <c r="DK6" s="680"/>
      <c r="DL6" s="680"/>
      <c r="DM6" s="680"/>
      <c r="DN6" s="680"/>
      <c r="DO6" s="680"/>
      <c r="DP6" s="681"/>
      <c r="DQ6" s="688">
        <v>241662</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12644</v>
      </c>
      <c r="S7" s="680"/>
      <c r="T7" s="680"/>
      <c r="U7" s="680"/>
      <c r="V7" s="680"/>
      <c r="W7" s="680"/>
      <c r="X7" s="680"/>
      <c r="Y7" s="681"/>
      <c r="Z7" s="682">
        <v>0</v>
      </c>
      <c r="AA7" s="682"/>
      <c r="AB7" s="682"/>
      <c r="AC7" s="682"/>
      <c r="AD7" s="683">
        <v>12644</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3965287</v>
      </c>
      <c r="BH7" s="680"/>
      <c r="BI7" s="680"/>
      <c r="BJ7" s="680"/>
      <c r="BK7" s="680"/>
      <c r="BL7" s="680"/>
      <c r="BM7" s="680"/>
      <c r="BN7" s="681"/>
      <c r="BO7" s="682">
        <v>49.2</v>
      </c>
      <c r="BP7" s="682"/>
      <c r="BQ7" s="682"/>
      <c r="BR7" s="682"/>
      <c r="BS7" s="683">
        <v>119644</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8204166</v>
      </c>
      <c r="CS7" s="680"/>
      <c r="CT7" s="680"/>
      <c r="CU7" s="680"/>
      <c r="CV7" s="680"/>
      <c r="CW7" s="680"/>
      <c r="CX7" s="680"/>
      <c r="CY7" s="681"/>
      <c r="CZ7" s="682">
        <v>25.6</v>
      </c>
      <c r="DA7" s="682"/>
      <c r="DB7" s="682"/>
      <c r="DC7" s="682"/>
      <c r="DD7" s="688">
        <v>17992</v>
      </c>
      <c r="DE7" s="680"/>
      <c r="DF7" s="680"/>
      <c r="DG7" s="680"/>
      <c r="DH7" s="680"/>
      <c r="DI7" s="680"/>
      <c r="DJ7" s="680"/>
      <c r="DK7" s="680"/>
      <c r="DL7" s="680"/>
      <c r="DM7" s="680"/>
      <c r="DN7" s="680"/>
      <c r="DO7" s="680"/>
      <c r="DP7" s="681"/>
      <c r="DQ7" s="688">
        <v>4858190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28058</v>
      </c>
      <c r="S8" s="680"/>
      <c r="T8" s="680"/>
      <c r="U8" s="680"/>
      <c r="V8" s="680"/>
      <c r="W8" s="680"/>
      <c r="X8" s="680"/>
      <c r="Y8" s="681"/>
      <c r="Z8" s="682">
        <v>0.1</v>
      </c>
      <c r="AA8" s="682"/>
      <c r="AB8" s="682"/>
      <c r="AC8" s="682"/>
      <c r="AD8" s="683">
        <v>28058</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118936</v>
      </c>
      <c r="BH8" s="680"/>
      <c r="BI8" s="680"/>
      <c r="BJ8" s="680"/>
      <c r="BK8" s="680"/>
      <c r="BL8" s="680"/>
      <c r="BM8" s="680"/>
      <c r="BN8" s="681"/>
      <c r="BO8" s="682">
        <v>1.5</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12395451</v>
      </c>
      <c r="CS8" s="680"/>
      <c r="CT8" s="680"/>
      <c r="CU8" s="680"/>
      <c r="CV8" s="680"/>
      <c r="CW8" s="680"/>
      <c r="CX8" s="680"/>
      <c r="CY8" s="681"/>
      <c r="CZ8" s="682">
        <v>38.700000000000003</v>
      </c>
      <c r="DA8" s="682"/>
      <c r="DB8" s="682"/>
      <c r="DC8" s="682"/>
      <c r="DD8" s="688">
        <v>120987</v>
      </c>
      <c r="DE8" s="680"/>
      <c r="DF8" s="680"/>
      <c r="DG8" s="680"/>
      <c r="DH8" s="680"/>
      <c r="DI8" s="680"/>
      <c r="DJ8" s="680"/>
      <c r="DK8" s="680"/>
      <c r="DL8" s="680"/>
      <c r="DM8" s="680"/>
      <c r="DN8" s="680"/>
      <c r="DO8" s="680"/>
      <c r="DP8" s="681"/>
      <c r="DQ8" s="688">
        <v>5464481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25677</v>
      </c>
      <c r="S9" s="680"/>
      <c r="T9" s="680"/>
      <c r="U9" s="680"/>
      <c r="V9" s="680"/>
      <c r="W9" s="680"/>
      <c r="X9" s="680"/>
      <c r="Y9" s="681"/>
      <c r="Z9" s="682">
        <v>0.1</v>
      </c>
      <c r="AA9" s="682"/>
      <c r="AB9" s="682"/>
      <c r="AC9" s="682"/>
      <c r="AD9" s="683">
        <v>25677</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3211071</v>
      </c>
      <c r="BH9" s="680"/>
      <c r="BI9" s="680"/>
      <c r="BJ9" s="680"/>
      <c r="BK9" s="680"/>
      <c r="BL9" s="680"/>
      <c r="BM9" s="680"/>
      <c r="BN9" s="681"/>
      <c r="BO9" s="682">
        <v>39.799999999999997</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2415878</v>
      </c>
      <c r="CS9" s="680"/>
      <c r="CT9" s="680"/>
      <c r="CU9" s="680"/>
      <c r="CV9" s="680"/>
      <c r="CW9" s="680"/>
      <c r="CX9" s="680"/>
      <c r="CY9" s="681"/>
      <c r="CZ9" s="682">
        <v>7.5</v>
      </c>
      <c r="DA9" s="682"/>
      <c r="DB9" s="682"/>
      <c r="DC9" s="682"/>
      <c r="DD9" s="688">
        <v>155410</v>
      </c>
      <c r="DE9" s="680"/>
      <c r="DF9" s="680"/>
      <c r="DG9" s="680"/>
      <c r="DH9" s="680"/>
      <c r="DI9" s="680"/>
      <c r="DJ9" s="680"/>
      <c r="DK9" s="680"/>
      <c r="DL9" s="680"/>
      <c r="DM9" s="680"/>
      <c r="DN9" s="680"/>
      <c r="DO9" s="680"/>
      <c r="DP9" s="681"/>
      <c r="DQ9" s="688">
        <v>1427856</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137</v>
      </c>
      <c r="AA10" s="682"/>
      <c r="AB10" s="682"/>
      <c r="AC10" s="682"/>
      <c r="AD10" s="683" t="s">
        <v>137</v>
      </c>
      <c r="AE10" s="683"/>
      <c r="AF10" s="683"/>
      <c r="AG10" s="683"/>
      <c r="AH10" s="683"/>
      <c r="AI10" s="683"/>
      <c r="AJ10" s="683"/>
      <c r="AK10" s="683"/>
      <c r="AL10" s="684" t="s">
        <v>137</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195742</v>
      </c>
      <c r="BH10" s="680"/>
      <c r="BI10" s="680"/>
      <c r="BJ10" s="680"/>
      <c r="BK10" s="680"/>
      <c r="BL10" s="680"/>
      <c r="BM10" s="680"/>
      <c r="BN10" s="681"/>
      <c r="BO10" s="682">
        <v>2.4</v>
      </c>
      <c r="BP10" s="682"/>
      <c r="BQ10" s="682"/>
      <c r="BR10" s="682"/>
      <c r="BS10" s="688">
        <v>32456</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13784</v>
      </c>
      <c r="CS10" s="680"/>
      <c r="CT10" s="680"/>
      <c r="CU10" s="680"/>
      <c r="CV10" s="680"/>
      <c r="CW10" s="680"/>
      <c r="CX10" s="680"/>
      <c r="CY10" s="681"/>
      <c r="CZ10" s="682">
        <v>0</v>
      </c>
      <c r="DA10" s="682"/>
      <c r="DB10" s="682"/>
      <c r="DC10" s="682"/>
      <c r="DD10" s="688" t="s">
        <v>233</v>
      </c>
      <c r="DE10" s="680"/>
      <c r="DF10" s="680"/>
      <c r="DG10" s="680"/>
      <c r="DH10" s="680"/>
      <c r="DI10" s="680"/>
      <c r="DJ10" s="680"/>
      <c r="DK10" s="680"/>
      <c r="DL10" s="680"/>
      <c r="DM10" s="680"/>
      <c r="DN10" s="680"/>
      <c r="DO10" s="680"/>
      <c r="DP10" s="681"/>
      <c r="DQ10" s="688">
        <v>13784</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248</v>
      </c>
      <c r="AA11" s="682"/>
      <c r="AB11" s="682"/>
      <c r="AC11" s="682"/>
      <c r="AD11" s="683" t="s">
        <v>233</v>
      </c>
      <c r="AE11" s="683"/>
      <c r="AF11" s="683"/>
      <c r="AG11" s="683"/>
      <c r="AH11" s="683"/>
      <c r="AI11" s="683"/>
      <c r="AJ11" s="683"/>
      <c r="AK11" s="683"/>
      <c r="AL11" s="684" t="s">
        <v>242</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439538</v>
      </c>
      <c r="BH11" s="680"/>
      <c r="BI11" s="680"/>
      <c r="BJ11" s="680"/>
      <c r="BK11" s="680"/>
      <c r="BL11" s="680"/>
      <c r="BM11" s="680"/>
      <c r="BN11" s="681"/>
      <c r="BO11" s="682">
        <v>5.5</v>
      </c>
      <c r="BP11" s="682"/>
      <c r="BQ11" s="682"/>
      <c r="BR11" s="682"/>
      <c r="BS11" s="688">
        <v>87188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834492</v>
      </c>
      <c r="CS11" s="680"/>
      <c r="CT11" s="680"/>
      <c r="CU11" s="680"/>
      <c r="CV11" s="680"/>
      <c r="CW11" s="680"/>
      <c r="CX11" s="680"/>
      <c r="CY11" s="681"/>
      <c r="CZ11" s="682">
        <v>2.6</v>
      </c>
      <c r="DA11" s="682"/>
      <c r="DB11" s="682"/>
      <c r="DC11" s="682"/>
      <c r="DD11" s="688">
        <v>438111</v>
      </c>
      <c r="DE11" s="680"/>
      <c r="DF11" s="680"/>
      <c r="DG11" s="680"/>
      <c r="DH11" s="680"/>
      <c r="DI11" s="680"/>
      <c r="DJ11" s="680"/>
      <c r="DK11" s="680"/>
      <c r="DL11" s="680"/>
      <c r="DM11" s="680"/>
      <c r="DN11" s="680"/>
      <c r="DO11" s="680"/>
      <c r="DP11" s="681"/>
      <c r="DQ11" s="688">
        <v>506712</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1226432</v>
      </c>
      <c r="S12" s="680"/>
      <c r="T12" s="680"/>
      <c r="U12" s="680"/>
      <c r="V12" s="680"/>
      <c r="W12" s="680"/>
      <c r="X12" s="680"/>
      <c r="Y12" s="681"/>
      <c r="Z12" s="682">
        <v>3.7</v>
      </c>
      <c r="AA12" s="682"/>
      <c r="AB12" s="682"/>
      <c r="AC12" s="682"/>
      <c r="AD12" s="683">
        <v>1226432</v>
      </c>
      <c r="AE12" s="683"/>
      <c r="AF12" s="683"/>
      <c r="AG12" s="683"/>
      <c r="AH12" s="683"/>
      <c r="AI12" s="683"/>
      <c r="AJ12" s="683"/>
      <c r="AK12" s="683"/>
      <c r="AL12" s="684">
        <v>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3374032</v>
      </c>
      <c r="BH12" s="680"/>
      <c r="BI12" s="680"/>
      <c r="BJ12" s="680"/>
      <c r="BK12" s="680"/>
      <c r="BL12" s="680"/>
      <c r="BM12" s="680"/>
      <c r="BN12" s="681"/>
      <c r="BO12" s="682">
        <v>41.9</v>
      </c>
      <c r="BP12" s="682"/>
      <c r="BQ12" s="682"/>
      <c r="BR12" s="682"/>
      <c r="BS12" s="688">
        <v>222285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265500</v>
      </c>
      <c r="CS12" s="680"/>
      <c r="CT12" s="680"/>
      <c r="CU12" s="680"/>
      <c r="CV12" s="680"/>
      <c r="CW12" s="680"/>
      <c r="CX12" s="680"/>
      <c r="CY12" s="681"/>
      <c r="CZ12" s="682">
        <v>0.8</v>
      </c>
      <c r="DA12" s="682"/>
      <c r="DB12" s="682"/>
      <c r="DC12" s="682"/>
      <c r="DD12" s="688">
        <v>1060</v>
      </c>
      <c r="DE12" s="680"/>
      <c r="DF12" s="680"/>
      <c r="DG12" s="680"/>
      <c r="DH12" s="680"/>
      <c r="DI12" s="680"/>
      <c r="DJ12" s="680"/>
      <c r="DK12" s="680"/>
      <c r="DL12" s="680"/>
      <c r="DM12" s="680"/>
      <c r="DN12" s="680"/>
      <c r="DO12" s="680"/>
      <c r="DP12" s="681"/>
      <c r="DQ12" s="688">
        <v>151184</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2286</v>
      </c>
      <c r="S13" s="680"/>
      <c r="T13" s="680"/>
      <c r="U13" s="680"/>
      <c r="V13" s="680"/>
      <c r="W13" s="680"/>
      <c r="X13" s="680"/>
      <c r="Y13" s="681"/>
      <c r="Z13" s="682">
        <v>0</v>
      </c>
      <c r="AA13" s="682"/>
      <c r="AB13" s="682"/>
      <c r="AC13" s="682"/>
      <c r="AD13" s="683">
        <v>2286</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3361554</v>
      </c>
      <c r="BH13" s="680"/>
      <c r="BI13" s="680"/>
      <c r="BJ13" s="680"/>
      <c r="BK13" s="680"/>
      <c r="BL13" s="680"/>
      <c r="BM13" s="680"/>
      <c r="BN13" s="681"/>
      <c r="BO13" s="682">
        <v>41.7</v>
      </c>
      <c r="BP13" s="682"/>
      <c r="BQ13" s="682"/>
      <c r="BR13" s="682"/>
      <c r="BS13" s="688">
        <v>222285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2258948</v>
      </c>
      <c r="CS13" s="680"/>
      <c r="CT13" s="680"/>
      <c r="CU13" s="680"/>
      <c r="CV13" s="680"/>
      <c r="CW13" s="680"/>
      <c r="CX13" s="680"/>
      <c r="CY13" s="681"/>
      <c r="CZ13" s="682">
        <v>7</v>
      </c>
      <c r="DA13" s="682"/>
      <c r="DB13" s="682"/>
      <c r="DC13" s="682"/>
      <c r="DD13" s="688">
        <v>1482729</v>
      </c>
      <c r="DE13" s="680"/>
      <c r="DF13" s="680"/>
      <c r="DG13" s="680"/>
      <c r="DH13" s="680"/>
      <c r="DI13" s="680"/>
      <c r="DJ13" s="680"/>
      <c r="DK13" s="680"/>
      <c r="DL13" s="680"/>
      <c r="DM13" s="680"/>
      <c r="DN13" s="680"/>
      <c r="DO13" s="680"/>
      <c r="DP13" s="681"/>
      <c r="DQ13" s="688">
        <v>1170943</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248</v>
      </c>
      <c r="S14" s="680"/>
      <c r="T14" s="680"/>
      <c r="U14" s="680"/>
      <c r="V14" s="680"/>
      <c r="W14" s="680"/>
      <c r="X14" s="680"/>
      <c r="Y14" s="681"/>
      <c r="Z14" s="682" t="s">
        <v>242</v>
      </c>
      <c r="AA14" s="682"/>
      <c r="AB14" s="682"/>
      <c r="AC14" s="682"/>
      <c r="AD14" s="683" t="s">
        <v>248</v>
      </c>
      <c r="AE14" s="683"/>
      <c r="AF14" s="683"/>
      <c r="AG14" s="683"/>
      <c r="AH14" s="683"/>
      <c r="AI14" s="683"/>
      <c r="AJ14" s="683"/>
      <c r="AK14" s="683"/>
      <c r="AL14" s="684" t="s">
        <v>242</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209867</v>
      </c>
      <c r="BH14" s="680"/>
      <c r="BI14" s="680"/>
      <c r="BJ14" s="680"/>
      <c r="BK14" s="680"/>
      <c r="BL14" s="680"/>
      <c r="BM14" s="680"/>
      <c r="BN14" s="681"/>
      <c r="BO14" s="682">
        <v>2.6</v>
      </c>
      <c r="BP14" s="682"/>
      <c r="BQ14" s="682"/>
      <c r="BR14" s="682"/>
      <c r="BS14" s="688" t="s">
        <v>137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691122</v>
      </c>
      <c r="CS14" s="680"/>
      <c r="CT14" s="680"/>
      <c r="CU14" s="680"/>
      <c r="CV14" s="680"/>
      <c r="CW14" s="680"/>
      <c r="CX14" s="680"/>
      <c r="CY14" s="681"/>
      <c r="CZ14" s="682">
        <v>2.2000000000000002</v>
      </c>
      <c r="DA14" s="682"/>
      <c r="DB14" s="682"/>
      <c r="DC14" s="682"/>
      <c r="DD14" s="688">
        <v>56066</v>
      </c>
      <c r="DE14" s="680"/>
      <c r="DF14" s="680"/>
      <c r="DG14" s="680"/>
      <c r="DH14" s="680"/>
      <c r="DI14" s="680"/>
      <c r="DJ14" s="680"/>
      <c r="DK14" s="680"/>
      <c r="DL14" s="680"/>
      <c r="DM14" s="680"/>
      <c r="DN14" s="680"/>
      <c r="DO14" s="680"/>
      <c r="DP14" s="681"/>
      <c r="DQ14" s="688">
        <v>665251</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76699</v>
      </c>
      <c r="S15" s="680"/>
      <c r="T15" s="680"/>
      <c r="U15" s="680"/>
      <c r="V15" s="680"/>
      <c r="W15" s="680"/>
      <c r="X15" s="680"/>
      <c r="Y15" s="681"/>
      <c r="Z15" s="682">
        <v>0.2</v>
      </c>
      <c r="AA15" s="682"/>
      <c r="AB15" s="682"/>
      <c r="AC15" s="682"/>
      <c r="AD15" s="683">
        <v>76699</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511991</v>
      </c>
      <c r="BH15" s="680"/>
      <c r="BI15" s="680"/>
      <c r="BJ15" s="680"/>
      <c r="BK15" s="680"/>
      <c r="BL15" s="680"/>
      <c r="BM15" s="680"/>
      <c r="BN15" s="681"/>
      <c r="BO15" s="682">
        <v>6.4</v>
      </c>
      <c r="BP15" s="682"/>
      <c r="BQ15" s="682"/>
      <c r="BR15" s="682"/>
      <c r="BS15" s="688" t="s">
        <v>233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2931825</v>
      </c>
      <c r="CS15" s="680"/>
      <c r="CT15" s="680"/>
      <c r="CU15" s="680"/>
      <c r="CV15" s="680"/>
      <c r="CW15" s="680"/>
      <c r="CX15" s="680"/>
      <c r="CY15" s="681"/>
      <c r="CZ15" s="682">
        <v>9.1</v>
      </c>
      <c r="DA15" s="682"/>
      <c r="DB15" s="682"/>
      <c r="DC15" s="682"/>
      <c r="DD15" s="688">
        <v>778594</v>
      </c>
      <c r="DE15" s="680"/>
      <c r="DF15" s="680"/>
      <c r="DG15" s="680"/>
      <c r="DH15" s="680"/>
      <c r="DI15" s="680"/>
      <c r="DJ15" s="680"/>
      <c r="DK15" s="680"/>
      <c r="DL15" s="680"/>
      <c r="DM15" s="680"/>
      <c r="DN15" s="680"/>
      <c r="DO15" s="680"/>
      <c r="DP15" s="681"/>
      <c r="DQ15" s="688">
        <v>1751915</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242</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108335</v>
      </c>
      <c r="CS16" s="680"/>
      <c r="CT16" s="680"/>
      <c r="CU16" s="680"/>
      <c r="CV16" s="680"/>
      <c r="CW16" s="680"/>
      <c r="CX16" s="680"/>
      <c r="CY16" s="681"/>
      <c r="CZ16" s="682">
        <v>0.3</v>
      </c>
      <c r="DA16" s="682"/>
      <c r="DB16" s="682"/>
      <c r="DC16" s="682"/>
      <c r="DD16" s="688" t="s">
        <v>137</v>
      </c>
      <c r="DE16" s="680"/>
      <c r="DF16" s="680"/>
      <c r="DG16" s="680"/>
      <c r="DH16" s="680"/>
      <c r="DI16" s="680"/>
      <c r="DJ16" s="680"/>
      <c r="DK16" s="680"/>
      <c r="DL16" s="680"/>
      <c r="DM16" s="680"/>
      <c r="DN16" s="680"/>
      <c r="DO16" s="680"/>
      <c r="DP16" s="681"/>
      <c r="DQ16" s="688">
        <v>62979</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65311</v>
      </c>
      <c r="S17" s="680"/>
      <c r="T17" s="680"/>
      <c r="U17" s="680"/>
      <c r="V17" s="680"/>
      <c r="W17" s="680"/>
      <c r="X17" s="680"/>
      <c r="Y17" s="681"/>
      <c r="Z17" s="682">
        <v>0.2</v>
      </c>
      <c r="AA17" s="682"/>
      <c r="AB17" s="682"/>
      <c r="AC17" s="682"/>
      <c r="AD17" s="683">
        <v>65311</v>
      </c>
      <c r="AE17" s="683"/>
      <c r="AF17" s="683"/>
      <c r="AG17" s="683"/>
      <c r="AH17" s="683"/>
      <c r="AI17" s="683"/>
      <c r="AJ17" s="683"/>
      <c r="AK17" s="683"/>
      <c r="AL17" s="684">
        <v>0.5</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248</v>
      </c>
      <c r="BH17" s="680"/>
      <c r="BI17" s="680"/>
      <c r="BJ17" s="680"/>
      <c r="BK17" s="680"/>
      <c r="BL17" s="680"/>
      <c r="BM17" s="680"/>
      <c r="BN17" s="681"/>
      <c r="BO17" s="682" t="s">
        <v>242</v>
      </c>
      <c r="BP17" s="682"/>
      <c r="BQ17" s="682"/>
      <c r="BR17" s="682"/>
      <c r="BS17" s="688" t="s">
        <v>248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1682070</v>
      </c>
      <c r="CS17" s="680"/>
      <c r="CT17" s="680"/>
      <c r="CU17" s="680"/>
      <c r="CV17" s="680"/>
      <c r="CW17" s="680"/>
      <c r="CX17" s="680"/>
      <c r="CY17" s="681"/>
      <c r="CZ17" s="682">
        <v>5.2</v>
      </c>
      <c r="DA17" s="682"/>
      <c r="DB17" s="682"/>
      <c r="DC17" s="682"/>
      <c r="DD17" s="688" t="s">
        <v>248</v>
      </c>
      <c r="DE17" s="680"/>
      <c r="DF17" s="680"/>
      <c r="DG17" s="680"/>
      <c r="DH17" s="680"/>
      <c r="DI17" s="680"/>
      <c r="DJ17" s="680"/>
      <c r="DK17" s="680"/>
      <c r="DL17" s="680"/>
      <c r="DM17" s="680"/>
      <c r="DN17" s="680"/>
      <c r="DO17" s="680"/>
      <c r="DP17" s="681"/>
      <c r="DQ17" s="688">
        <v>1577938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4355146</v>
      </c>
      <c r="S18" s="680"/>
      <c r="T18" s="680"/>
      <c r="U18" s="680"/>
      <c r="V18" s="680"/>
      <c r="W18" s="680"/>
      <c r="X18" s="680"/>
      <c r="Y18" s="681"/>
      <c r="Z18" s="682">
        <v>13.3</v>
      </c>
      <c r="AA18" s="682"/>
      <c r="AB18" s="682"/>
      <c r="AC18" s="682"/>
      <c r="AD18" s="683">
        <v>3776227</v>
      </c>
      <c r="AE18" s="683"/>
      <c r="AF18" s="683"/>
      <c r="AG18" s="683"/>
      <c r="AH18" s="683"/>
      <c r="AI18" s="683"/>
      <c r="AJ18" s="683"/>
      <c r="AK18" s="683"/>
      <c r="AL18" s="684">
        <v>27.6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248</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233</v>
      </c>
      <c r="DA18" s="682"/>
      <c r="DB18" s="682"/>
      <c r="DC18" s="682"/>
      <c r="DD18" s="688" t="s">
        <v>248</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3776227</v>
      </c>
      <c r="S19" s="680"/>
      <c r="T19" s="680"/>
      <c r="U19" s="680"/>
      <c r="V19" s="680"/>
      <c r="W19" s="680"/>
      <c r="X19" s="680"/>
      <c r="Y19" s="681"/>
      <c r="Z19" s="682">
        <v>11.5</v>
      </c>
      <c r="AA19" s="682"/>
      <c r="AB19" s="682"/>
      <c r="AC19" s="682"/>
      <c r="AD19" s="683">
        <v>3776227</v>
      </c>
      <c r="AE19" s="683"/>
      <c r="AF19" s="683"/>
      <c r="AG19" s="683"/>
      <c r="AH19" s="683"/>
      <c r="AI19" s="683"/>
      <c r="AJ19" s="683"/>
      <c r="AK19" s="683"/>
      <c r="AL19" s="684">
        <v>27.6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242</v>
      </c>
      <c r="BH19" s="680"/>
      <c r="BI19" s="680"/>
      <c r="BJ19" s="680"/>
      <c r="BK19" s="680"/>
      <c r="BL19" s="680"/>
      <c r="BM19" s="680"/>
      <c r="BN19" s="681"/>
      <c r="BO19" s="682" t="s">
        <v>137</v>
      </c>
      <c r="BP19" s="682"/>
      <c r="BQ19" s="682"/>
      <c r="BR19" s="682"/>
      <c r="BS19" s="688" t="s">
        <v>137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233</v>
      </c>
      <c r="DA19" s="682"/>
      <c r="DB19" s="682"/>
      <c r="DC19" s="682"/>
      <c r="DD19" s="688" t="s">
        <v>137</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578919</v>
      </c>
      <c r="S20" s="680"/>
      <c r="T20" s="680"/>
      <c r="U20" s="680"/>
      <c r="V20" s="680"/>
      <c r="W20" s="680"/>
      <c r="X20" s="680"/>
      <c r="Y20" s="681"/>
      <c r="Z20" s="682">
        <v>1.8</v>
      </c>
      <c r="AA20" s="682"/>
      <c r="AB20" s="682"/>
      <c r="AC20" s="682"/>
      <c r="AD20" s="683" t="s">
        <v>242</v>
      </c>
      <c r="AE20" s="683"/>
      <c r="AF20" s="683"/>
      <c r="AG20" s="683"/>
      <c r="AH20" s="683"/>
      <c r="AI20" s="683"/>
      <c r="AJ20" s="683"/>
      <c r="AK20" s="683"/>
      <c r="AL20" s="684" t="s">
        <v>233</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248</v>
      </c>
      <c r="BH20" s="680"/>
      <c r="BI20" s="680"/>
      <c r="BJ20" s="680"/>
      <c r="BK20" s="680"/>
      <c r="BL20" s="680"/>
      <c r="BM20" s="680"/>
      <c r="BN20" s="681"/>
      <c r="BO20" s="682" t="s">
        <v>233</v>
      </c>
      <c r="BP20" s="682"/>
      <c r="BQ20" s="682"/>
      <c r="BR20" s="682"/>
      <c r="BS20" s="688" t="s">
        <v>233</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32043233</v>
      </c>
      <c r="CS20" s="680"/>
      <c r="CT20" s="680"/>
      <c r="CU20" s="680"/>
      <c r="CV20" s="680"/>
      <c r="CW20" s="680"/>
      <c r="CX20" s="680"/>
      <c r="CY20" s="681"/>
      <c r="CZ20" s="682">
        <v>100</v>
      </c>
      <c r="DA20" s="682"/>
      <c r="DB20" s="682"/>
      <c r="DC20" s="682"/>
      <c r="DD20" s="688">
        <v>3050949</v>
      </c>
      <c r="DE20" s="680"/>
      <c r="DF20" s="680"/>
      <c r="DG20" s="680"/>
      <c r="DH20" s="680"/>
      <c r="DI20" s="680"/>
      <c r="DJ20" s="680"/>
      <c r="DK20" s="680"/>
      <c r="DL20" s="680"/>
      <c r="DM20" s="680"/>
      <c r="DN20" s="680"/>
      <c r="DO20" s="680"/>
      <c r="DP20" s="681"/>
      <c r="DQ20" s="688">
        <v>17892895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248</v>
      </c>
      <c r="S21" s="680"/>
      <c r="T21" s="680"/>
      <c r="U21" s="680"/>
      <c r="V21" s="680"/>
      <c r="W21" s="680"/>
      <c r="X21" s="680"/>
      <c r="Y21" s="681"/>
      <c r="Z21" s="682" t="s">
        <v>233</v>
      </c>
      <c r="AA21" s="682"/>
      <c r="AB21" s="682"/>
      <c r="AC21" s="682"/>
      <c r="AD21" s="683" t="s">
        <v>242</v>
      </c>
      <c r="AE21" s="683"/>
      <c r="AF21" s="683"/>
      <c r="AG21" s="683"/>
      <c r="AH21" s="683"/>
      <c r="AI21" s="683"/>
      <c r="AJ21" s="683"/>
      <c r="AK21" s="683"/>
      <c r="AL21" s="684" t="s">
        <v>242</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248</v>
      </c>
      <c r="BP21" s="682"/>
      <c r="BQ21" s="682"/>
      <c r="BR21" s="682"/>
      <c r="BS21" s="688" t="s">
        <v>248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14055371</v>
      </c>
      <c r="S22" s="680"/>
      <c r="T22" s="680"/>
      <c r="U22" s="680"/>
      <c r="V22" s="680"/>
      <c r="W22" s="680"/>
      <c r="X22" s="680"/>
      <c r="Y22" s="681"/>
      <c r="Z22" s="682">
        <v>42.9</v>
      </c>
      <c r="AA22" s="682"/>
      <c r="AB22" s="682"/>
      <c r="AC22" s="682"/>
      <c r="AD22" s="683">
        <v>13476452</v>
      </c>
      <c r="AE22" s="683"/>
      <c r="AF22" s="683"/>
      <c r="AG22" s="683"/>
      <c r="AH22" s="683"/>
      <c r="AI22" s="683"/>
      <c r="AJ22" s="683"/>
      <c r="AK22" s="683"/>
      <c r="AL22" s="684">
        <v>98.7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248</v>
      </c>
      <c r="BP22" s="682"/>
      <c r="BQ22" s="682"/>
      <c r="BR22" s="682"/>
      <c r="BS22" s="688" t="s">
        <v>242</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13312</v>
      </c>
      <c r="S23" s="680"/>
      <c r="T23" s="680"/>
      <c r="U23" s="680"/>
      <c r="V23" s="680"/>
      <c r="W23" s="680"/>
      <c r="X23" s="680"/>
      <c r="Y23" s="681"/>
      <c r="Z23" s="682">
        <v>0</v>
      </c>
      <c r="AA23" s="682"/>
      <c r="AB23" s="682"/>
      <c r="AC23" s="682"/>
      <c r="AD23" s="683">
        <v>13312</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242</v>
      </c>
      <c r="BP23" s="682"/>
      <c r="BQ23" s="682"/>
      <c r="BR23" s="682"/>
      <c r="BS23" s="688" t="s">
        <v>242</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649027</v>
      </c>
      <c r="S24" s="680"/>
      <c r="T24" s="680"/>
      <c r="U24" s="680"/>
      <c r="V24" s="680"/>
      <c r="W24" s="680"/>
      <c r="X24" s="680"/>
      <c r="Y24" s="681"/>
      <c r="Z24" s="682">
        <v>2</v>
      </c>
      <c r="AA24" s="682"/>
      <c r="AB24" s="682"/>
      <c r="AC24" s="682"/>
      <c r="AD24" s="683" t="s">
        <v>242</v>
      </c>
      <c r="AE24" s="683"/>
      <c r="AF24" s="683"/>
      <c r="AG24" s="683"/>
      <c r="AH24" s="683"/>
      <c r="AI24" s="683"/>
      <c r="AJ24" s="683"/>
      <c r="AK24" s="683"/>
      <c r="AL24" s="684" t="s">
        <v>137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233</v>
      </c>
      <c r="BP24" s="682"/>
      <c r="BQ24" s="682"/>
      <c r="BR24" s="682"/>
      <c r="BS24" s="688" t="s">
        <v>242</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14125467</v>
      </c>
      <c r="CS24" s="669"/>
      <c r="CT24" s="669"/>
      <c r="CU24" s="669"/>
      <c r="CV24" s="669"/>
      <c r="CW24" s="669"/>
      <c r="CX24" s="669"/>
      <c r="CY24" s="670"/>
      <c r="CZ24" s="673">
        <v>44.1</v>
      </c>
      <c r="DA24" s="674"/>
      <c r="DB24" s="674"/>
      <c r="DC24" s="693"/>
      <c r="DD24" s="714">
        <v>7687717</v>
      </c>
      <c r="DE24" s="669"/>
      <c r="DF24" s="669"/>
      <c r="DG24" s="669"/>
      <c r="DH24" s="669"/>
      <c r="DI24" s="669"/>
      <c r="DJ24" s="669"/>
      <c r="DK24" s="670"/>
      <c r="DL24" s="714">
        <v>7671886</v>
      </c>
      <c r="DM24" s="669"/>
      <c r="DN24" s="669"/>
      <c r="DO24" s="669"/>
      <c r="DP24" s="669"/>
      <c r="DQ24" s="669"/>
      <c r="DR24" s="669"/>
      <c r="DS24" s="669"/>
      <c r="DT24" s="669"/>
      <c r="DU24" s="669"/>
      <c r="DV24" s="670"/>
      <c r="DW24" s="673">
        <v>52.7</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246854</v>
      </c>
      <c r="S25" s="680"/>
      <c r="T25" s="680"/>
      <c r="U25" s="680"/>
      <c r="V25" s="680"/>
      <c r="W25" s="680"/>
      <c r="X25" s="680"/>
      <c r="Y25" s="681"/>
      <c r="Z25" s="682">
        <v>0.8</v>
      </c>
      <c r="AA25" s="682"/>
      <c r="AB25" s="682"/>
      <c r="AC25" s="682"/>
      <c r="AD25" s="683">
        <v>28179</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248</v>
      </c>
      <c r="BH25" s="680"/>
      <c r="BI25" s="680"/>
      <c r="BJ25" s="680"/>
      <c r="BK25" s="680"/>
      <c r="BL25" s="680"/>
      <c r="BM25" s="680"/>
      <c r="BN25" s="681"/>
      <c r="BO25" s="682" t="s">
        <v>248</v>
      </c>
      <c r="BP25" s="682"/>
      <c r="BQ25" s="682"/>
      <c r="BR25" s="682"/>
      <c r="BS25" s="688" t="s">
        <v>248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3837283</v>
      </c>
      <c r="CS25" s="715"/>
      <c r="CT25" s="715"/>
      <c r="CU25" s="715"/>
      <c r="CV25" s="715"/>
      <c r="CW25" s="715"/>
      <c r="CX25" s="715"/>
      <c r="CY25" s="716"/>
      <c r="CZ25" s="684">
        <v>12</v>
      </c>
      <c r="DA25" s="712"/>
      <c r="DB25" s="712"/>
      <c r="DC25" s="717"/>
      <c r="DD25" s="688">
        <v>3671320</v>
      </c>
      <c r="DE25" s="715"/>
      <c r="DF25" s="715"/>
      <c r="DG25" s="715"/>
      <c r="DH25" s="715"/>
      <c r="DI25" s="715"/>
      <c r="DJ25" s="715"/>
      <c r="DK25" s="716"/>
      <c r="DL25" s="688">
        <v>3656685</v>
      </c>
      <c r="DM25" s="715"/>
      <c r="DN25" s="715"/>
      <c r="DO25" s="715"/>
      <c r="DP25" s="715"/>
      <c r="DQ25" s="715"/>
      <c r="DR25" s="715"/>
      <c r="DS25" s="715"/>
      <c r="DT25" s="715"/>
      <c r="DU25" s="715"/>
      <c r="DV25" s="716"/>
      <c r="DW25" s="684">
        <v>25.1</v>
      </c>
      <c r="DX25" s="712"/>
      <c r="DY25" s="712"/>
      <c r="DZ25" s="712"/>
      <c r="EA25" s="712"/>
      <c r="EB25" s="712"/>
      <c r="EC25" s="713"/>
    </row>
    <row r="26" spans="2:133" ht="11.25" customHeight="1" x14ac:dyDescent="0.15">
      <c r="B26" s="676" t="s">
        <v>296</v>
      </c>
      <c r="C26" s="677"/>
      <c r="D26" s="677"/>
      <c r="E26" s="677"/>
      <c r="F26" s="677"/>
      <c r="G26" s="677"/>
      <c r="H26" s="677"/>
      <c r="I26" s="677"/>
      <c r="J26" s="677"/>
      <c r="K26" s="677"/>
      <c r="L26" s="677"/>
      <c r="M26" s="677"/>
      <c r="N26" s="677"/>
      <c r="O26" s="677"/>
      <c r="P26" s="677"/>
      <c r="Q26" s="678"/>
      <c r="R26" s="679">
        <v>581508</v>
      </c>
      <c r="S26" s="680"/>
      <c r="T26" s="680"/>
      <c r="U26" s="680"/>
      <c r="V26" s="680"/>
      <c r="W26" s="680"/>
      <c r="X26" s="680"/>
      <c r="Y26" s="681"/>
      <c r="Z26" s="682">
        <v>1.8</v>
      </c>
      <c r="AA26" s="682"/>
      <c r="AB26" s="682"/>
      <c r="AC26" s="682"/>
      <c r="AD26" s="683" t="s">
        <v>242</v>
      </c>
      <c r="AE26" s="683"/>
      <c r="AF26" s="683"/>
      <c r="AG26" s="683"/>
      <c r="AH26" s="683"/>
      <c r="AI26" s="683"/>
      <c r="AJ26" s="683"/>
      <c r="AK26" s="683"/>
      <c r="AL26" s="684" t="s">
        <v>233</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248</v>
      </c>
      <c r="BH26" s="680"/>
      <c r="BI26" s="680"/>
      <c r="BJ26" s="680"/>
      <c r="BK26" s="680"/>
      <c r="BL26" s="680"/>
      <c r="BM26" s="680"/>
      <c r="BN26" s="681"/>
      <c r="BO26" s="682" t="s">
        <v>242</v>
      </c>
      <c r="BP26" s="682"/>
      <c r="BQ26" s="682"/>
      <c r="BR26" s="682"/>
      <c r="BS26" s="688" t="s">
        <v>242</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2461049</v>
      </c>
      <c r="CS26" s="680"/>
      <c r="CT26" s="680"/>
      <c r="CU26" s="680"/>
      <c r="CV26" s="680"/>
      <c r="CW26" s="680"/>
      <c r="CX26" s="680"/>
      <c r="CY26" s="681"/>
      <c r="CZ26" s="684">
        <v>7.7</v>
      </c>
      <c r="DA26" s="712"/>
      <c r="DB26" s="712"/>
      <c r="DC26" s="717"/>
      <c r="DD26" s="688">
        <v>2347067</v>
      </c>
      <c r="DE26" s="680"/>
      <c r="DF26" s="680"/>
      <c r="DG26" s="680"/>
      <c r="DH26" s="680"/>
      <c r="DI26" s="680"/>
      <c r="DJ26" s="680"/>
      <c r="DK26" s="681"/>
      <c r="DL26" s="688" t="s">
        <v>233</v>
      </c>
      <c r="DM26" s="680"/>
      <c r="DN26" s="680"/>
      <c r="DO26" s="680"/>
      <c r="DP26" s="680"/>
      <c r="DQ26" s="680"/>
      <c r="DR26" s="680"/>
      <c r="DS26" s="680"/>
      <c r="DT26" s="680"/>
      <c r="DU26" s="680"/>
      <c r="DV26" s="681"/>
      <c r="DW26" s="684" t="s">
        <v>242</v>
      </c>
      <c r="DX26" s="712"/>
      <c r="DY26" s="712"/>
      <c r="DZ26" s="712"/>
      <c r="EA26" s="712"/>
      <c r="EB26" s="712"/>
      <c r="EC26" s="713"/>
    </row>
    <row r="27" spans="2:133" ht="11.25" customHeight="1" x14ac:dyDescent="0.15">
      <c r="B27" s="676" t="s">
        <v>299</v>
      </c>
      <c r="C27" s="677"/>
      <c r="D27" s="677"/>
      <c r="E27" s="677"/>
      <c r="F27" s="677"/>
      <c r="G27" s="677"/>
      <c r="H27" s="677"/>
      <c r="I27" s="677"/>
      <c r="J27" s="677"/>
      <c r="K27" s="677"/>
      <c r="L27" s="677"/>
      <c r="M27" s="677"/>
      <c r="N27" s="677"/>
      <c r="O27" s="677"/>
      <c r="P27" s="677"/>
      <c r="Q27" s="678"/>
      <c r="R27" s="679">
        <v>6221526</v>
      </c>
      <c r="S27" s="680"/>
      <c r="T27" s="680"/>
      <c r="U27" s="680"/>
      <c r="V27" s="680"/>
      <c r="W27" s="680"/>
      <c r="X27" s="680"/>
      <c r="Y27" s="681"/>
      <c r="Z27" s="682">
        <v>19</v>
      </c>
      <c r="AA27" s="682"/>
      <c r="AB27" s="682"/>
      <c r="AC27" s="682"/>
      <c r="AD27" s="683" t="s">
        <v>242</v>
      </c>
      <c r="AE27" s="683"/>
      <c r="AF27" s="683"/>
      <c r="AG27" s="683"/>
      <c r="AH27" s="683"/>
      <c r="AI27" s="683"/>
      <c r="AJ27" s="683"/>
      <c r="AK27" s="683"/>
      <c r="AL27" s="684" t="s">
        <v>137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8061177</v>
      </c>
      <c r="BH27" s="680"/>
      <c r="BI27" s="680"/>
      <c r="BJ27" s="680"/>
      <c r="BK27" s="680"/>
      <c r="BL27" s="680"/>
      <c r="BM27" s="680"/>
      <c r="BN27" s="681"/>
      <c r="BO27" s="682">
        <v>100</v>
      </c>
      <c r="BP27" s="682"/>
      <c r="BQ27" s="682"/>
      <c r="BR27" s="682"/>
      <c r="BS27" s="688">
        <v>341929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8606114</v>
      </c>
      <c r="CS27" s="715"/>
      <c r="CT27" s="715"/>
      <c r="CU27" s="715"/>
      <c r="CV27" s="715"/>
      <c r="CW27" s="715"/>
      <c r="CX27" s="715"/>
      <c r="CY27" s="716"/>
      <c r="CZ27" s="684">
        <v>26.9</v>
      </c>
      <c r="DA27" s="712"/>
      <c r="DB27" s="712"/>
      <c r="DC27" s="717"/>
      <c r="DD27" s="688">
        <v>2438459</v>
      </c>
      <c r="DE27" s="715"/>
      <c r="DF27" s="715"/>
      <c r="DG27" s="715"/>
      <c r="DH27" s="715"/>
      <c r="DI27" s="715"/>
      <c r="DJ27" s="715"/>
      <c r="DK27" s="716"/>
      <c r="DL27" s="688">
        <v>2437263</v>
      </c>
      <c r="DM27" s="715"/>
      <c r="DN27" s="715"/>
      <c r="DO27" s="715"/>
      <c r="DP27" s="715"/>
      <c r="DQ27" s="715"/>
      <c r="DR27" s="715"/>
      <c r="DS27" s="715"/>
      <c r="DT27" s="715"/>
      <c r="DU27" s="715"/>
      <c r="DV27" s="716"/>
      <c r="DW27" s="684">
        <v>16.7</v>
      </c>
      <c r="DX27" s="712"/>
      <c r="DY27" s="712"/>
      <c r="DZ27" s="712"/>
      <c r="EA27" s="712"/>
      <c r="EB27" s="712"/>
      <c r="EC27" s="713"/>
    </row>
    <row r="28" spans="2:133" ht="11.25" customHeight="1" x14ac:dyDescent="0.15">
      <c r="B28" s="721" t="s">
        <v>302</v>
      </c>
      <c r="C28" s="722"/>
      <c r="D28" s="722"/>
      <c r="E28" s="722"/>
      <c r="F28" s="722"/>
      <c r="G28" s="722"/>
      <c r="H28" s="722"/>
      <c r="I28" s="722"/>
      <c r="J28" s="722"/>
      <c r="K28" s="722"/>
      <c r="L28" s="722"/>
      <c r="M28" s="722"/>
      <c r="N28" s="722"/>
      <c r="O28" s="722"/>
      <c r="P28" s="722"/>
      <c r="Q28" s="723"/>
      <c r="R28" s="679">
        <v>126539</v>
      </c>
      <c r="S28" s="680"/>
      <c r="T28" s="680"/>
      <c r="U28" s="680"/>
      <c r="V28" s="680"/>
      <c r="W28" s="680"/>
      <c r="X28" s="680"/>
      <c r="Y28" s="681"/>
      <c r="Z28" s="682">
        <v>0.4</v>
      </c>
      <c r="AA28" s="682"/>
      <c r="AB28" s="682"/>
      <c r="AC28" s="682"/>
      <c r="AD28" s="683">
        <v>126539</v>
      </c>
      <c r="AE28" s="683"/>
      <c r="AF28" s="683"/>
      <c r="AG28" s="683"/>
      <c r="AH28" s="683"/>
      <c r="AI28" s="683"/>
      <c r="AJ28" s="683"/>
      <c r="AK28" s="683"/>
      <c r="AL28" s="684">
        <v>0.9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1682070</v>
      </c>
      <c r="CS28" s="680"/>
      <c r="CT28" s="680"/>
      <c r="CU28" s="680"/>
      <c r="CV28" s="680"/>
      <c r="CW28" s="680"/>
      <c r="CX28" s="680"/>
      <c r="CY28" s="681"/>
      <c r="CZ28" s="684">
        <v>5.2</v>
      </c>
      <c r="DA28" s="712"/>
      <c r="DB28" s="712"/>
      <c r="DC28" s="717"/>
      <c r="DD28" s="688">
        <v>1577938</v>
      </c>
      <c r="DE28" s="680"/>
      <c r="DF28" s="680"/>
      <c r="DG28" s="680"/>
      <c r="DH28" s="680"/>
      <c r="DI28" s="680"/>
      <c r="DJ28" s="680"/>
      <c r="DK28" s="681"/>
      <c r="DL28" s="688">
        <v>1577938</v>
      </c>
      <c r="DM28" s="680"/>
      <c r="DN28" s="680"/>
      <c r="DO28" s="680"/>
      <c r="DP28" s="680"/>
      <c r="DQ28" s="680"/>
      <c r="DR28" s="680"/>
      <c r="DS28" s="680"/>
      <c r="DT28" s="680"/>
      <c r="DU28" s="680"/>
      <c r="DV28" s="681"/>
      <c r="DW28" s="684">
        <v>10.8</v>
      </c>
      <c r="DX28" s="712"/>
      <c r="DY28" s="712"/>
      <c r="DZ28" s="712"/>
      <c r="EA28" s="712"/>
      <c r="EB28" s="712"/>
      <c r="EC28" s="713"/>
    </row>
    <row r="29" spans="2:133" ht="11.25" customHeight="1" x14ac:dyDescent="0.15">
      <c r="B29" s="676" t="s">
        <v>304</v>
      </c>
      <c r="C29" s="677"/>
      <c r="D29" s="677"/>
      <c r="E29" s="677"/>
      <c r="F29" s="677"/>
      <c r="G29" s="677"/>
      <c r="H29" s="677"/>
      <c r="I29" s="677"/>
      <c r="J29" s="677"/>
      <c r="K29" s="677"/>
      <c r="L29" s="677"/>
      <c r="M29" s="677"/>
      <c r="N29" s="677"/>
      <c r="O29" s="677"/>
      <c r="P29" s="677"/>
      <c r="Q29" s="678"/>
      <c r="R29" s="679">
        <v>2121010</v>
      </c>
      <c r="S29" s="680"/>
      <c r="T29" s="680"/>
      <c r="U29" s="680"/>
      <c r="V29" s="680"/>
      <c r="W29" s="680"/>
      <c r="X29" s="680"/>
      <c r="Y29" s="681"/>
      <c r="Z29" s="682">
        <v>6.5</v>
      </c>
      <c r="AA29" s="682"/>
      <c r="AB29" s="682"/>
      <c r="AC29" s="682"/>
      <c r="AD29" s="683" t="s">
        <v>242</v>
      </c>
      <c r="AE29" s="683"/>
      <c r="AF29" s="683"/>
      <c r="AG29" s="683"/>
      <c r="AH29" s="683"/>
      <c r="AI29" s="683"/>
      <c r="AJ29" s="683"/>
      <c r="AK29" s="683"/>
      <c r="AL29" s="684" t="s">
        <v>248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1681918</v>
      </c>
      <c r="CS29" s="715"/>
      <c r="CT29" s="715"/>
      <c r="CU29" s="715"/>
      <c r="CV29" s="715"/>
      <c r="CW29" s="715"/>
      <c r="CX29" s="715"/>
      <c r="CY29" s="716"/>
      <c r="CZ29" s="684">
        <v>5.2</v>
      </c>
      <c r="DA29" s="712"/>
      <c r="DB29" s="712"/>
      <c r="DC29" s="717"/>
      <c r="DD29" s="688">
        <v>1577786</v>
      </c>
      <c r="DE29" s="715"/>
      <c r="DF29" s="715"/>
      <c r="DG29" s="715"/>
      <c r="DH29" s="715"/>
      <c r="DI29" s="715"/>
      <c r="DJ29" s="715"/>
      <c r="DK29" s="716"/>
      <c r="DL29" s="688">
        <v>1577786</v>
      </c>
      <c r="DM29" s="715"/>
      <c r="DN29" s="715"/>
      <c r="DO29" s="715"/>
      <c r="DP29" s="715"/>
      <c r="DQ29" s="715"/>
      <c r="DR29" s="715"/>
      <c r="DS29" s="715"/>
      <c r="DT29" s="715"/>
      <c r="DU29" s="715"/>
      <c r="DV29" s="716"/>
      <c r="DW29" s="684">
        <v>10.8</v>
      </c>
      <c r="DX29" s="712"/>
      <c r="DY29" s="712"/>
      <c r="DZ29" s="712"/>
      <c r="EA29" s="712"/>
      <c r="EB29" s="712"/>
      <c r="EC29" s="713"/>
    </row>
    <row r="30" spans="2:133" ht="11.25" customHeight="1" x14ac:dyDescent="0.15">
      <c r="B30" s="676" t="s">
        <v>309</v>
      </c>
      <c r="C30" s="677"/>
      <c r="D30" s="677"/>
      <c r="E30" s="677"/>
      <c r="F30" s="677"/>
      <c r="G30" s="677"/>
      <c r="H30" s="677"/>
      <c r="I30" s="677"/>
      <c r="J30" s="677"/>
      <c r="K30" s="677"/>
      <c r="L30" s="677"/>
      <c r="M30" s="677"/>
      <c r="N30" s="677"/>
      <c r="O30" s="677"/>
      <c r="P30" s="677"/>
      <c r="Q30" s="678"/>
      <c r="R30" s="679">
        <v>42095</v>
      </c>
      <c r="S30" s="680"/>
      <c r="T30" s="680"/>
      <c r="U30" s="680"/>
      <c r="V30" s="680"/>
      <c r="W30" s="680"/>
      <c r="X30" s="680"/>
      <c r="Y30" s="681"/>
      <c r="Z30" s="682">
        <v>0.1</v>
      </c>
      <c r="AA30" s="682"/>
      <c r="AB30" s="682"/>
      <c r="AC30" s="682"/>
      <c r="AD30" s="683">
        <v>13551</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186</v>
      </c>
      <c r="AY30" s="666"/>
      <c r="AZ30" s="666"/>
      <c r="BA30" s="666"/>
      <c r="BB30" s="666"/>
      <c r="BC30" s="666"/>
      <c r="BD30" s="666"/>
      <c r="BE30" s="666"/>
      <c r="BF30" s="667"/>
      <c r="BG30" s="739">
        <v>99</v>
      </c>
      <c r="BH30" s="740"/>
      <c r="BI30" s="740"/>
      <c r="BJ30" s="740"/>
      <c r="BK30" s="740"/>
      <c r="BL30" s="740"/>
      <c r="BM30" s="674">
        <v>95.4</v>
      </c>
      <c r="BN30" s="740"/>
      <c r="BO30" s="740"/>
      <c r="BP30" s="740"/>
      <c r="BQ30" s="741"/>
      <c r="BR30" s="739">
        <v>99</v>
      </c>
      <c r="BS30" s="740"/>
      <c r="BT30" s="740"/>
      <c r="BU30" s="740"/>
      <c r="BV30" s="740"/>
      <c r="BW30" s="740"/>
      <c r="BX30" s="674">
        <v>95.2</v>
      </c>
      <c r="BY30" s="740"/>
      <c r="BZ30" s="740"/>
      <c r="CA30" s="740"/>
      <c r="CB30" s="741"/>
      <c r="CD30" s="744"/>
      <c r="CE30" s="745"/>
      <c r="CF30" s="694" t="s">
        <v>312</v>
      </c>
      <c r="CG30" s="695"/>
      <c r="CH30" s="695"/>
      <c r="CI30" s="695"/>
      <c r="CJ30" s="695"/>
      <c r="CK30" s="695"/>
      <c r="CL30" s="695"/>
      <c r="CM30" s="695"/>
      <c r="CN30" s="695"/>
      <c r="CO30" s="695"/>
      <c r="CP30" s="695"/>
      <c r="CQ30" s="696"/>
      <c r="CR30" s="679">
        <v>1552910</v>
      </c>
      <c r="CS30" s="680"/>
      <c r="CT30" s="680"/>
      <c r="CU30" s="680"/>
      <c r="CV30" s="680"/>
      <c r="CW30" s="680"/>
      <c r="CX30" s="680"/>
      <c r="CY30" s="681"/>
      <c r="CZ30" s="684">
        <v>4.8</v>
      </c>
      <c r="DA30" s="712"/>
      <c r="DB30" s="712"/>
      <c r="DC30" s="717"/>
      <c r="DD30" s="688">
        <v>1464963</v>
      </c>
      <c r="DE30" s="680"/>
      <c r="DF30" s="680"/>
      <c r="DG30" s="680"/>
      <c r="DH30" s="680"/>
      <c r="DI30" s="680"/>
      <c r="DJ30" s="680"/>
      <c r="DK30" s="681"/>
      <c r="DL30" s="688">
        <v>1464963</v>
      </c>
      <c r="DM30" s="680"/>
      <c r="DN30" s="680"/>
      <c r="DO30" s="680"/>
      <c r="DP30" s="680"/>
      <c r="DQ30" s="680"/>
      <c r="DR30" s="680"/>
      <c r="DS30" s="680"/>
      <c r="DT30" s="680"/>
      <c r="DU30" s="680"/>
      <c r="DV30" s="681"/>
      <c r="DW30" s="684">
        <v>10.1</v>
      </c>
      <c r="DX30" s="712"/>
      <c r="DY30" s="712"/>
      <c r="DZ30" s="712"/>
      <c r="EA30" s="712"/>
      <c r="EB30" s="712"/>
      <c r="EC30" s="713"/>
    </row>
    <row r="31" spans="2:133" ht="11.25" customHeight="1" x14ac:dyDescent="0.15">
      <c r="B31" s="676" t="s">
        <v>313</v>
      </c>
      <c r="C31" s="677"/>
      <c r="D31" s="677"/>
      <c r="E31" s="677"/>
      <c r="F31" s="677"/>
      <c r="G31" s="677"/>
      <c r="H31" s="677"/>
      <c r="I31" s="677"/>
      <c r="J31" s="677"/>
      <c r="K31" s="677"/>
      <c r="L31" s="677"/>
      <c r="M31" s="677"/>
      <c r="N31" s="677"/>
      <c r="O31" s="677"/>
      <c r="P31" s="677"/>
      <c r="Q31" s="678"/>
      <c r="R31" s="679">
        <v>4454518</v>
      </c>
      <c r="S31" s="680"/>
      <c r="T31" s="680"/>
      <c r="U31" s="680"/>
      <c r="V31" s="680"/>
      <c r="W31" s="680"/>
      <c r="X31" s="680"/>
      <c r="Y31" s="681"/>
      <c r="Z31" s="682">
        <v>13.6</v>
      </c>
      <c r="AA31" s="682"/>
      <c r="AB31" s="682"/>
      <c r="AC31" s="682"/>
      <c r="AD31" s="683" t="s">
        <v>248</v>
      </c>
      <c r="AE31" s="683"/>
      <c r="AF31" s="683"/>
      <c r="AG31" s="683"/>
      <c r="AH31" s="683"/>
      <c r="AI31" s="683"/>
      <c r="AJ31" s="683"/>
      <c r="AK31" s="683"/>
      <c r="AL31" s="684" t="s">
        <v>233</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99.1</v>
      </c>
      <c r="BH31" s="715"/>
      <c r="BI31" s="715"/>
      <c r="BJ31" s="715"/>
      <c r="BK31" s="715"/>
      <c r="BL31" s="715"/>
      <c r="BM31" s="685">
        <v>96.5</v>
      </c>
      <c r="BN31" s="737"/>
      <c r="BO31" s="737"/>
      <c r="BP31" s="737"/>
      <c r="BQ31" s="738"/>
      <c r="BR31" s="736">
        <v>99.2</v>
      </c>
      <c r="BS31" s="715"/>
      <c r="BT31" s="715"/>
      <c r="BU31" s="715"/>
      <c r="BV31" s="715"/>
      <c r="BW31" s="715"/>
      <c r="BX31" s="685">
        <v>96.3</v>
      </c>
      <c r="BY31" s="737"/>
      <c r="BZ31" s="737"/>
      <c r="CA31" s="737"/>
      <c r="CB31" s="738"/>
      <c r="CD31" s="744"/>
      <c r="CE31" s="745"/>
      <c r="CF31" s="694" t="s">
        <v>316</v>
      </c>
      <c r="CG31" s="695"/>
      <c r="CH31" s="695"/>
      <c r="CI31" s="695"/>
      <c r="CJ31" s="695"/>
      <c r="CK31" s="695"/>
      <c r="CL31" s="695"/>
      <c r="CM31" s="695"/>
      <c r="CN31" s="695"/>
      <c r="CO31" s="695"/>
      <c r="CP31" s="695"/>
      <c r="CQ31" s="696"/>
      <c r="CR31" s="679">
        <v>129008</v>
      </c>
      <c r="CS31" s="715"/>
      <c r="CT31" s="715"/>
      <c r="CU31" s="715"/>
      <c r="CV31" s="715"/>
      <c r="CW31" s="715"/>
      <c r="CX31" s="715"/>
      <c r="CY31" s="716"/>
      <c r="CZ31" s="684">
        <v>0.4</v>
      </c>
      <c r="DA31" s="712"/>
      <c r="DB31" s="712"/>
      <c r="DC31" s="717"/>
      <c r="DD31" s="688">
        <v>112823</v>
      </c>
      <c r="DE31" s="715"/>
      <c r="DF31" s="715"/>
      <c r="DG31" s="715"/>
      <c r="DH31" s="715"/>
      <c r="DI31" s="715"/>
      <c r="DJ31" s="715"/>
      <c r="DK31" s="716"/>
      <c r="DL31" s="688">
        <v>112823</v>
      </c>
      <c r="DM31" s="715"/>
      <c r="DN31" s="715"/>
      <c r="DO31" s="715"/>
      <c r="DP31" s="715"/>
      <c r="DQ31" s="715"/>
      <c r="DR31" s="715"/>
      <c r="DS31" s="715"/>
      <c r="DT31" s="715"/>
      <c r="DU31" s="715"/>
      <c r="DV31" s="716"/>
      <c r="DW31" s="684">
        <v>0.8</v>
      </c>
      <c r="DX31" s="712"/>
      <c r="DY31" s="712"/>
      <c r="DZ31" s="712"/>
      <c r="EA31" s="712"/>
      <c r="EB31" s="712"/>
      <c r="EC31" s="713"/>
    </row>
    <row r="32" spans="2:133" ht="11.25" customHeight="1" x14ac:dyDescent="0.15">
      <c r="B32" s="676" t="s">
        <v>317</v>
      </c>
      <c r="C32" s="677"/>
      <c r="D32" s="677"/>
      <c r="E32" s="677"/>
      <c r="F32" s="677"/>
      <c r="G32" s="677"/>
      <c r="H32" s="677"/>
      <c r="I32" s="677"/>
      <c r="J32" s="677"/>
      <c r="K32" s="677"/>
      <c r="L32" s="677"/>
      <c r="M32" s="677"/>
      <c r="N32" s="677"/>
      <c r="O32" s="677"/>
      <c r="P32" s="677"/>
      <c r="Q32" s="678"/>
      <c r="R32" s="679">
        <v>1728496</v>
      </c>
      <c r="S32" s="680"/>
      <c r="T32" s="680"/>
      <c r="U32" s="680"/>
      <c r="V32" s="680"/>
      <c r="W32" s="680"/>
      <c r="X32" s="680"/>
      <c r="Y32" s="681"/>
      <c r="Z32" s="682">
        <v>5.3</v>
      </c>
      <c r="AA32" s="682"/>
      <c r="AB32" s="682"/>
      <c r="AC32" s="682"/>
      <c r="AD32" s="683" t="s">
        <v>137</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98.8</v>
      </c>
      <c r="BH32" s="749"/>
      <c r="BI32" s="749"/>
      <c r="BJ32" s="749"/>
      <c r="BK32" s="749"/>
      <c r="BL32" s="749"/>
      <c r="BM32" s="750">
        <v>93.5</v>
      </c>
      <c r="BN32" s="749"/>
      <c r="BO32" s="749"/>
      <c r="BP32" s="749"/>
      <c r="BQ32" s="751"/>
      <c r="BR32" s="748">
        <v>98.7</v>
      </c>
      <c r="BS32" s="749"/>
      <c r="BT32" s="749"/>
      <c r="BU32" s="749"/>
      <c r="BV32" s="749"/>
      <c r="BW32" s="749"/>
      <c r="BX32" s="750">
        <v>93.3</v>
      </c>
      <c r="BY32" s="749"/>
      <c r="BZ32" s="749"/>
      <c r="CA32" s="749"/>
      <c r="CB32" s="751"/>
      <c r="CD32" s="746"/>
      <c r="CE32" s="747"/>
      <c r="CF32" s="694" t="s">
        <v>319</v>
      </c>
      <c r="CG32" s="695"/>
      <c r="CH32" s="695"/>
      <c r="CI32" s="695"/>
      <c r="CJ32" s="695"/>
      <c r="CK32" s="695"/>
      <c r="CL32" s="695"/>
      <c r="CM32" s="695"/>
      <c r="CN32" s="695"/>
      <c r="CO32" s="695"/>
      <c r="CP32" s="695"/>
      <c r="CQ32" s="696"/>
      <c r="CR32" s="679">
        <v>152</v>
      </c>
      <c r="CS32" s="680"/>
      <c r="CT32" s="680"/>
      <c r="CU32" s="680"/>
      <c r="CV32" s="680"/>
      <c r="CW32" s="680"/>
      <c r="CX32" s="680"/>
      <c r="CY32" s="681"/>
      <c r="CZ32" s="684">
        <v>0</v>
      </c>
      <c r="DA32" s="712"/>
      <c r="DB32" s="712"/>
      <c r="DC32" s="717"/>
      <c r="DD32" s="688">
        <v>152</v>
      </c>
      <c r="DE32" s="680"/>
      <c r="DF32" s="680"/>
      <c r="DG32" s="680"/>
      <c r="DH32" s="680"/>
      <c r="DI32" s="680"/>
      <c r="DJ32" s="680"/>
      <c r="DK32" s="681"/>
      <c r="DL32" s="688">
        <v>152</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320</v>
      </c>
      <c r="C33" s="677"/>
      <c r="D33" s="677"/>
      <c r="E33" s="677"/>
      <c r="F33" s="677"/>
      <c r="G33" s="677"/>
      <c r="H33" s="677"/>
      <c r="I33" s="677"/>
      <c r="J33" s="677"/>
      <c r="K33" s="677"/>
      <c r="L33" s="677"/>
      <c r="M33" s="677"/>
      <c r="N33" s="677"/>
      <c r="O33" s="677"/>
      <c r="P33" s="677"/>
      <c r="Q33" s="678"/>
      <c r="R33" s="679">
        <v>261465</v>
      </c>
      <c r="S33" s="680"/>
      <c r="T33" s="680"/>
      <c r="U33" s="680"/>
      <c r="V33" s="680"/>
      <c r="W33" s="680"/>
      <c r="X33" s="680"/>
      <c r="Y33" s="681"/>
      <c r="Z33" s="682">
        <v>0.8</v>
      </c>
      <c r="AA33" s="682"/>
      <c r="AB33" s="682"/>
      <c r="AC33" s="682"/>
      <c r="AD33" s="683" t="s">
        <v>233</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14758482</v>
      </c>
      <c r="CS33" s="715"/>
      <c r="CT33" s="715"/>
      <c r="CU33" s="715"/>
      <c r="CV33" s="715"/>
      <c r="CW33" s="715"/>
      <c r="CX33" s="715"/>
      <c r="CY33" s="716"/>
      <c r="CZ33" s="684">
        <v>46.1</v>
      </c>
      <c r="DA33" s="712"/>
      <c r="DB33" s="712"/>
      <c r="DC33" s="717"/>
      <c r="DD33" s="688">
        <v>9079776</v>
      </c>
      <c r="DE33" s="715"/>
      <c r="DF33" s="715"/>
      <c r="DG33" s="715"/>
      <c r="DH33" s="715"/>
      <c r="DI33" s="715"/>
      <c r="DJ33" s="715"/>
      <c r="DK33" s="716"/>
      <c r="DL33" s="688">
        <v>5334782</v>
      </c>
      <c r="DM33" s="715"/>
      <c r="DN33" s="715"/>
      <c r="DO33" s="715"/>
      <c r="DP33" s="715"/>
      <c r="DQ33" s="715"/>
      <c r="DR33" s="715"/>
      <c r="DS33" s="715"/>
      <c r="DT33" s="715"/>
      <c r="DU33" s="715"/>
      <c r="DV33" s="716"/>
      <c r="DW33" s="684">
        <v>36.6</v>
      </c>
      <c r="DX33" s="712"/>
      <c r="DY33" s="712"/>
      <c r="DZ33" s="712"/>
      <c r="EA33" s="712"/>
      <c r="EB33" s="712"/>
      <c r="EC33" s="713"/>
    </row>
    <row r="34" spans="2:133" ht="11.25" customHeight="1" x14ac:dyDescent="0.15">
      <c r="B34" s="676" t="s">
        <v>322</v>
      </c>
      <c r="C34" s="677"/>
      <c r="D34" s="677"/>
      <c r="E34" s="677"/>
      <c r="F34" s="677"/>
      <c r="G34" s="677"/>
      <c r="H34" s="677"/>
      <c r="I34" s="677"/>
      <c r="J34" s="677"/>
      <c r="K34" s="677"/>
      <c r="L34" s="677"/>
      <c r="M34" s="677"/>
      <c r="N34" s="677"/>
      <c r="O34" s="677"/>
      <c r="P34" s="677"/>
      <c r="Q34" s="678"/>
      <c r="R34" s="679">
        <v>377983</v>
      </c>
      <c r="S34" s="680"/>
      <c r="T34" s="680"/>
      <c r="U34" s="680"/>
      <c r="V34" s="680"/>
      <c r="W34" s="680"/>
      <c r="X34" s="680"/>
      <c r="Y34" s="681"/>
      <c r="Z34" s="682">
        <v>1.2</v>
      </c>
      <c r="AA34" s="682"/>
      <c r="AB34" s="682"/>
      <c r="AC34" s="682"/>
      <c r="AD34" s="683">
        <v>29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5465813</v>
      </c>
      <c r="CS34" s="680"/>
      <c r="CT34" s="680"/>
      <c r="CU34" s="680"/>
      <c r="CV34" s="680"/>
      <c r="CW34" s="680"/>
      <c r="CX34" s="680"/>
      <c r="CY34" s="681"/>
      <c r="CZ34" s="684">
        <v>17.100000000000001</v>
      </c>
      <c r="DA34" s="712"/>
      <c r="DB34" s="712"/>
      <c r="DC34" s="717"/>
      <c r="DD34" s="688">
        <v>2873174</v>
      </c>
      <c r="DE34" s="680"/>
      <c r="DF34" s="680"/>
      <c r="DG34" s="680"/>
      <c r="DH34" s="680"/>
      <c r="DI34" s="680"/>
      <c r="DJ34" s="680"/>
      <c r="DK34" s="681"/>
      <c r="DL34" s="688">
        <v>1669317</v>
      </c>
      <c r="DM34" s="680"/>
      <c r="DN34" s="680"/>
      <c r="DO34" s="680"/>
      <c r="DP34" s="680"/>
      <c r="DQ34" s="680"/>
      <c r="DR34" s="680"/>
      <c r="DS34" s="680"/>
      <c r="DT34" s="680"/>
      <c r="DU34" s="680"/>
      <c r="DV34" s="681"/>
      <c r="DW34" s="684">
        <v>11.5</v>
      </c>
      <c r="DX34" s="712"/>
      <c r="DY34" s="712"/>
      <c r="DZ34" s="712"/>
      <c r="EA34" s="712"/>
      <c r="EB34" s="712"/>
      <c r="EC34" s="713"/>
    </row>
    <row r="35" spans="2:133" ht="11.25" customHeight="1" x14ac:dyDescent="0.15">
      <c r="B35" s="676" t="s">
        <v>326</v>
      </c>
      <c r="C35" s="677"/>
      <c r="D35" s="677"/>
      <c r="E35" s="677"/>
      <c r="F35" s="677"/>
      <c r="G35" s="677"/>
      <c r="H35" s="677"/>
      <c r="I35" s="677"/>
      <c r="J35" s="677"/>
      <c r="K35" s="677"/>
      <c r="L35" s="677"/>
      <c r="M35" s="677"/>
      <c r="N35" s="677"/>
      <c r="O35" s="677"/>
      <c r="P35" s="677"/>
      <c r="Q35" s="678"/>
      <c r="R35" s="679">
        <v>1864375</v>
      </c>
      <c r="S35" s="680"/>
      <c r="T35" s="680"/>
      <c r="U35" s="680"/>
      <c r="V35" s="680"/>
      <c r="W35" s="680"/>
      <c r="X35" s="680"/>
      <c r="Y35" s="681"/>
      <c r="Z35" s="682">
        <v>5.7</v>
      </c>
      <c r="AA35" s="682"/>
      <c r="AB35" s="682"/>
      <c r="AC35" s="682"/>
      <c r="AD35" s="683" t="s">
        <v>233</v>
      </c>
      <c r="AE35" s="683"/>
      <c r="AF35" s="683"/>
      <c r="AG35" s="683"/>
      <c r="AH35" s="683"/>
      <c r="AI35" s="683"/>
      <c r="AJ35" s="683"/>
      <c r="AK35" s="683"/>
      <c r="AL35" s="684" t="s">
        <v>242</v>
      </c>
      <c r="AM35" s="685"/>
      <c r="AN35" s="685"/>
      <c r="AO35" s="686"/>
      <c r="AP35" s="234"/>
      <c r="AQ35" s="752" t="s">
        <v>327</v>
      </c>
      <c r="AR35" s="753"/>
      <c r="AS35" s="753"/>
      <c r="AT35" s="753"/>
      <c r="AU35" s="753"/>
      <c r="AV35" s="753"/>
      <c r="AW35" s="753"/>
      <c r="AX35" s="753"/>
      <c r="AY35" s="754"/>
      <c r="AZ35" s="668">
        <v>3270523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-580494</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149936</v>
      </c>
      <c r="CS35" s="715"/>
      <c r="CT35" s="715"/>
      <c r="CU35" s="715"/>
      <c r="CV35" s="715"/>
      <c r="CW35" s="715"/>
      <c r="CX35" s="715"/>
      <c r="CY35" s="716"/>
      <c r="CZ35" s="684">
        <v>0.5</v>
      </c>
      <c r="DA35" s="712"/>
      <c r="DB35" s="712"/>
      <c r="DC35" s="717"/>
      <c r="DD35" s="688">
        <v>100296</v>
      </c>
      <c r="DE35" s="715"/>
      <c r="DF35" s="715"/>
      <c r="DG35" s="715"/>
      <c r="DH35" s="715"/>
      <c r="DI35" s="715"/>
      <c r="DJ35" s="715"/>
      <c r="DK35" s="716"/>
      <c r="DL35" s="688">
        <v>100296</v>
      </c>
      <c r="DM35" s="715"/>
      <c r="DN35" s="715"/>
      <c r="DO35" s="715"/>
      <c r="DP35" s="715"/>
      <c r="DQ35" s="715"/>
      <c r="DR35" s="715"/>
      <c r="DS35" s="715"/>
      <c r="DT35" s="715"/>
      <c r="DU35" s="715"/>
      <c r="DV35" s="716"/>
      <c r="DW35" s="684">
        <v>0.7</v>
      </c>
      <c r="DX35" s="712"/>
      <c r="DY35" s="712"/>
      <c r="DZ35" s="712"/>
      <c r="EA35" s="712"/>
      <c r="EB35" s="712"/>
      <c r="EC35" s="713"/>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242</v>
      </c>
      <c r="AA36" s="682"/>
      <c r="AB36" s="682"/>
      <c r="AC36" s="682"/>
      <c r="AD36" s="683" t="s">
        <v>242</v>
      </c>
      <c r="AE36" s="683"/>
      <c r="AF36" s="683"/>
      <c r="AG36" s="683"/>
      <c r="AH36" s="683"/>
      <c r="AI36" s="683"/>
      <c r="AJ36" s="683"/>
      <c r="AK36" s="683"/>
      <c r="AL36" s="684" t="s">
        <v>233</v>
      </c>
      <c r="AM36" s="685"/>
      <c r="AN36" s="685"/>
      <c r="AO36" s="686"/>
      <c r="AQ36" s="756" t="s">
        <v>331</v>
      </c>
      <c r="AR36" s="757"/>
      <c r="AS36" s="757"/>
      <c r="AT36" s="757"/>
      <c r="AU36" s="757"/>
      <c r="AV36" s="757"/>
      <c r="AW36" s="757"/>
      <c r="AX36" s="757"/>
      <c r="AY36" s="758"/>
      <c r="AZ36" s="679">
        <v>448852</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-686535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2001990</v>
      </c>
      <c r="CS36" s="680"/>
      <c r="CT36" s="680"/>
      <c r="CU36" s="680"/>
      <c r="CV36" s="680"/>
      <c r="CW36" s="680"/>
      <c r="CX36" s="680"/>
      <c r="CY36" s="681"/>
      <c r="CZ36" s="684">
        <v>6.2</v>
      </c>
      <c r="DA36" s="712"/>
      <c r="DB36" s="712"/>
      <c r="DC36" s="717"/>
      <c r="DD36" s="688">
        <v>1770978</v>
      </c>
      <c r="DE36" s="680"/>
      <c r="DF36" s="680"/>
      <c r="DG36" s="680"/>
      <c r="DH36" s="680"/>
      <c r="DI36" s="680"/>
      <c r="DJ36" s="680"/>
      <c r="DK36" s="681"/>
      <c r="DL36" s="688">
        <v>1488806</v>
      </c>
      <c r="DM36" s="680"/>
      <c r="DN36" s="680"/>
      <c r="DO36" s="680"/>
      <c r="DP36" s="680"/>
      <c r="DQ36" s="680"/>
      <c r="DR36" s="680"/>
      <c r="DS36" s="680"/>
      <c r="DT36" s="680"/>
      <c r="DU36" s="680"/>
      <c r="DV36" s="681"/>
      <c r="DW36" s="684">
        <v>10.199999999999999</v>
      </c>
      <c r="DX36" s="712"/>
      <c r="DY36" s="712"/>
      <c r="DZ36" s="712"/>
      <c r="EA36" s="712"/>
      <c r="EB36" s="712"/>
      <c r="EC36" s="713"/>
    </row>
    <row r="37" spans="2:133" ht="11.25" customHeight="1" x14ac:dyDescent="0.15">
      <c r="B37" s="676" t="s">
        <v>334</v>
      </c>
      <c r="C37" s="677"/>
      <c r="D37" s="677"/>
      <c r="E37" s="677"/>
      <c r="F37" s="677"/>
      <c r="G37" s="677"/>
      <c r="H37" s="677"/>
      <c r="I37" s="677"/>
      <c r="J37" s="677"/>
      <c r="K37" s="677"/>
      <c r="L37" s="677"/>
      <c r="M37" s="677"/>
      <c r="N37" s="677"/>
      <c r="O37" s="677"/>
      <c r="P37" s="677"/>
      <c r="Q37" s="678"/>
      <c r="R37" s="679">
        <v>912475</v>
      </c>
      <c r="S37" s="680"/>
      <c r="T37" s="680"/>
      <c r="U37" s="680"/>
      <c r="V37" s="680"/>
      <c r="W37" s="680"/>
      <c r="X37" s="680"/>
      <c r="Y37" s="681"/>
      <c r="Z37" s="682">
        <v>2.8</v>
      </c>
      <c r="AA37" s="682"/>
      <c r="AB37" s="682"/>
      <c r="AC37" s="682"/>
      <c r="AD37" s="683" t="s">
        <v>233</v>
      </c>
      <c r="AE37" s="683"/>
      <c r="AF37" s="683"/>
      <c r="AG37" s="683"/>
      <c r="AH37" s="683"/>
      <c r="AI37" s="683"/>
      <c r="AJ37" s="683"/>
      <c r="AK37" s="683"/>
      <c r="AL37" s="684" t="s">
        <v>242</v>
      </c>
      <c r="AM37" s="685"/>
      <c r="AN37" s="685"/>
      <c r="AO37" s="686"/>
      <c r="AQ37" s="756" t="s">
        <v>335</v>
      </c>
      <c r="AR37" s="757"/>
      <c r="AS37" s="757"/>
      <c r="AT37" s="757"/>
      <c r="AU37" s="757"/>
      <c r="AV37" s="757"/>
      <c r="AW37" s="757"/>
      <c r="AX37" s="757"/>
      <c r="AY37" s="758"/>
      <c r="AZ37" s="679">
        <v>156232</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9610</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626366</v>
      </c>
      <c r="CS37" s="715"/>
      <c r="CT37" s="715"/>
      <c r="CU37" s="715"/>
      <c r="CV37" s="715"/>
      <c r="CW37" s="715"/>
      <c r="CX37" s="715"/>
      <c r="CY37" s="716"/>
      <c r="CZ37" s="684">
        <v>2</v>
      </c>
      <c r="DA37" s="712"/>
      <c r="DB37" s="712"/>
      <c r="DC37" s="717"/>
      <c r="DD37" s="688">
        <v>626366</v>
      </c>
      <c r="DE37" s="715"/>
      <c r="DF37" s="715"/>
      <c r="DG37" s="715"/>
      <c r="DH37" s="715"/>
      <c r="DI37" s="715"/>
      <c r="DJ37" s="715"/>
      <c r="DK37" s="716"/>
      <c r="DL37" s="688">
        <v>616893</v>
      </c>
      <c r="DM37" s="715"/>
      <c r="DN37" s="715"/>
      <c r="DO37" s="715"/>
      <c r="DP37" s="715"/>
      <c r="DQ37" s="715"/>
      <c r="DR37" s="715"/>
      <c r="DS37" s="715"/>
      <c r="DT37" s="715"/>
      <c r="DU37" s="715"/>
      <c r="DV37" s="716"/>
      <c r="DW37" s="684">
        <v>4.2</v>
      </c>
      <c r="DX37" s="712"/>
      <c r="DY37" s="712"/>
      <c r="DZ37" s="712"/>
      <c r="EA37" s="712"/>
      <c r="EB37" s="712"/>
      <c r="EC37" s="713"/>
    </row>
    <row r="38" spans="2:133" ht="11.25" customHeight="1" x14ac:dyDescent="0.15">
      <c r="B38" s="724" t="s">
        <v>338</v>
      </c>
      <c r="C38" s="725"/>
      <c r="D38" s="725"/>
      <c r="E38" s="725"/>
      <c r="F38" s="725"/>
      <c r="G38" s="725"/>
      <c r="H38" s="725"/>
      <c r="I38" s="725"/>
      <c r="J38" s="725"/>
      <c r="K38" s="725"/>
      <c r="L38" s="725"/>
      <c r="M38" s="725"/>
      <c r="N38" s="725"/>
      <c r="O38" s="725"/>
      <c r="P38" s="725"/>
      <c r="Q38" s="726"/>
      <c r="R38" s="759">
        <v>32744079</v>
      </c>
      <c r="S38" s="760"/>
      <c r="T38" s="760"/>
      <c r="U38" s="760"/>
      <c r="V38" s="760"/>
      <c r="W38" s="760"/>
      <c r="X38" s="760"/>
      <c r="Y38" s="761"/>
      <c r="Z38" s="762">
        <v>100</v>
      </c>
      <c r="AA38" s="762"/>
      <c r="AB38" s="762"/>
      <c r="AC38" s="762"/>
      <c r="AD38" s="763">
        <v>13658062</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22900</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15060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2710618</v>
      </c>
      <c r="CS38" s="680"/>
      <c r="CT38" s="680"/>
      <c r="CU38" s="680"/>
      <c r="CV38" s="680"/>
      <c r="CW38" s="680"/>
      <c r="CX38" s="680"/>
      <c r="CY38" s="681"/>
      <c r="CZ38" s="684">
        <v>8.5</v>
      </c>
      <c r="DA38" s="712"/>
      <c r="DB38" s="712"/>
      <c r="DC38" s="717"/>
      <c r="DD38" s="688">
        <v>2204351</v>
      </c>
      <c r="DE38" s="680"/>
      <c r="DF38" s="680"/>
      <c r="DG38" s="680"/>
      <c r="DH38" s="680"/>
      <c r="DI38" s="680"/>
      <c r="DJ38" s="680"/>
      <c r="DK38" s="681"/>
      <c r="DL38" s="688">
        <v>2075403</v>
      </c>
      <c r="DM38" s="680"/>
      <c r="DN38" s="680"/>
      <c r="DO38" s="680"/>
      <c r="DP38" s="680"/>
      <c r="DQ38" s="680"/>
      <c r="DR38" s="680"/>
      <c r="DS38" s="680"/>
      <c r="DT38" s="680"/>
      <c r="DU38" s="680"/>
      <c r="DV38" s="681"/>
      <c r="DW38" s="684">
        <v>14.2</v>
      </c>
      <c r="DX38" s="712"/>
      <c r="DY38" s="712"/>
      <c r="DZ38" s="712"/>
      <c r="EA38" s="712"/>
      <c r="EB38" s="712"/>
      <c r="EC38" s="713"/>
    </row>
    <row r="39" spans="2:133" ht="11.25" customHeight="1" x14ac:dyDescent="0.15">
      <c r="AQ39" s="756" t="s">
        <v>342</v>
      </c>
      <c r="AR39" s="757"/>
      <c r="AS39" s="757"/>
      <c r="AT39" s="757"/>
      <c r="AU39" s="757"/>
      <c r="AV39" s="757"/>
      <c r="AW39" s="757"/>
      <c r="AX39" s="757"/>
      <c r="AY39" s="758"/>
      <c r="AZ39" s="679" t="s">
        <v>233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4225845</v>
      </c>
      <c r="CS39" s="715"/>
      <c r="CT39" s="715"/>
      <c r="CU39" s="715"/>
      <c r="CV39" s="715"/>
      <c r="CW39" s="715"/>
      <c r="CX39" s="715"/>
      <c r="CY39" s="716"/>
      <c r="CZ39" s="684">
        <v>13.2</v>
      </c>
      <c r="DA39" s="712"/>
      <c r="DB39" s="712"/>
      <c r="DC39" s="717"/>
      <c r="DD39" s="688">
        <v>2129957</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2"/>
      <c r="DY39" s="712"/>
      <c r="DZ39" s="712"/>
      <c r="EA39" s="712"/>
      <c r="EB39" s="712"/>
      <c r="EC39" s="713"/>
    </row>
    <row r="40" spans="2:133" ht="11.25" customHeight="1" x14ac:dyDescent="0.15">
      <c r="AQ40" s="756" t="s">
        <v>346</v>
      </c>
      <c r="AR40" s="757"/>
      <c r="AS40" s="757"/>
      <c r="AT40" s="757"/>
      <c r="AU40" s="757"/>
      <c r="AV40" s="757"/>
      <c r="AW40" s="757"/>
      <c r="AX40" s="757"/>
      <c r="AY40" s="758"/>
      <c r="AZ40" s="679">
        <v>656987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137</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204280</v>
      </c>
      <c r="CS40" s="680"/>
      <c r="CT40" s="680"/>
      <c r="CU40" s="680"/>
      <c r="CV40" s="680"/>
      <c r="CW40" s="680"/>
      <c r="CX40" s="680"/>
      <c r="CY40" s="681"/>
      <c r="CZ40" s="684">
        <v>0.6</v>
      </c>
      <c r="DA40" s="712"/>
      <c r="DB40" s="712"/>
      <c r="DC40" s="717"/>
      <c r="DD40" s="688">
        <v>1020</v>
      </c>
      <c r="DE40" s="680"/>
      <c r="DF40" s="680"/>
      <c r="DG40" s="680"/>
      <c r="DH40" s="680"/>
      <c r="DI40" s="680"/>
      <c r="DJ40" s="680"/>
      <c r="DK40" s="681"/>
      <c r="DL40" s="688">
        <v>960</v>
      </c>
      <c r="DM40" s="680"/>
      <c r="DN40" s="680"/>
      <c r="DO40" s="680"/>
      <c r="DP40" s="680"/>
      <c r="DQ40" s="680"/>
      <c r="DR40" s="680"/>
      <c r="DS40" s="680"/>
      <c r="DT40" s="680"/>
      <c r="DU40" s="680"/>
      <c r="DV40" s="681"/>
      <c r="DW40" s="684">
        <v>0</v>
      </c>
      <c r="DX40" s="712"/>
      <c r="DY40" s="712"/>
      <c r="DZ40" s="712"/>
      <c r="EA40" s="712"/>
      <c r="EB40" s="712"/>
      <c r="EC40" s="713"/>
    </row>
    <row r="41" spans="2:133" ht="11.25" customHeight="1" x14ac:dyDescent="0.15">
      <c r="AQ41" s="766" t="s">
        <v>349</v>
      </c>
      <c r="AR41" s="767"/>
      <c r="AS41" s="767"/>
      <c r="AT41" s="767"/>
      <c r="AU41" s="767"/>
      <c r="AV41" s="767"/>
      <c r="AW41" s="767"/>
      <c r="AX41" s="767"/>
      <c r="AY41" s="768"/>
      <c r="AZ41" s="759">
        <v>1985552</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357</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2"/>
      <c r="DB41" s="712"/>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3159284</v>
      </c>
      <c r="CS42" s="680"/>
      <c r="CT42" s="680"/>
      <c r="CU42" s="680"/>
      <c r="CV42" s="680"/>
      <c r="CW42" s="680"/>
      <c r="CX42" s="680"/>
      <c r="CY42" s="681"/>
      <c r="CZ42" s="684">
        <v>9.9</v>
      </c>
      <c r="DA42" s="685"/>
      <c r="DB42" s="685"/>
      <c r="DC42" s="780"/>
      <c r="DD42" s="688">
        <v>1125402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56094</v>
      </c>
      <c r="CS43" s="715"/>
      <c r="CT43" s="715"/>
      <c r="CU43" s="715"/>
      <c r="CV43" s="715"/>
      <c r="CW43" s="715"/>
      <c r="CX43" s="715"/>
      <c r="CY43" s="716"/>
      <c r="CZ43" s="684">
        <v>0.2</v>
      </c>
      <c r="DA43" s="712"/>
      <c r="DB43" s="712"/>
      <c r="DC43" s="717"/>
      <c r="DD43" s="688">
        <v>55926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3050949</v>
      </c>
      <c r="CS44" s="680"/>
      <c r="CT44" s="680"/>
      <c r="CU44" s="680"/>
      <c r="CV44" s="680"/>
      <c r="CW44" s="680"/>
      <c r="CX44" s="680"/>
      <c r="CY44" s="681"/>
      <c r="CZ44" s="684">
        <v>9.5</v>
      </c>
      <c r="DA44" s="685"/>
      <c r="DB44" s="685"/>
      <c r="DC44" s="780"/>
      <c r="DD44" s="688">
        <v>1062423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1690893</v>
      </c>
      <c r="CS45" s="715"/>
      <c r="CT45" s="715"/>
      <c r="CU45" s="715"/>
      <c r="CV45" s="715"/>
      <c r="CW45" s="715"/>
      <c r="CX45" s="715"/>
      <c r="CY45" s="716"/>
      <c r="CZ45" s="684">
        <v>5.3</v>
      </c>
      <c r="DA45" s="712"/>
      <c r="DB45" s="712"/>
      <c r="DC45" s="717"/>
      <c r="DD45" s="688">
        <v>179985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1231884</v>
      </c>
      <c r="CS46" s="680"/>
      <c r="CT46" s="680"/>
      <c r="CU46" s="680"/>
      <c r="CV46" s="680"/>
      <c r="CW46" s="680"/>
      <c r="CX46" s="680"/>
      <c r="CY46" s="681"/>
      <c r="CZ46" s="684">
        <v>3.8</v>
      </c>
      <c r="DA46" s="685"/>
      <c r="DB46" s="685"/>
      <c r="DC46" s="780"/>
      <c r="DD46" s="688">
        <v>842183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108335</v>
      </c>
      <c r="CS47" s="715"/>
      <c r="CT47" s="715"/>
      <c r="CU47" s="715"/>
      <c r="CV47" s="715"/>
      <c r="CW47" s="715"/>
      <c r="CX47" s="715"/>
      <c r="CY47" s="716"/>
      <c r="CZ47" s="684">
        <v>0.3</v>
      </c>
      <c r="DA47" s="712"/>
      <c r="DB47" s="712"/>
      <c r="DC47" s="717"/>
      <c r="DD47" s="688">
        <v>62979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32043233</v>
      </c>
      <c r="CS49" s="749"/>
      <c r="CT49" s="749"/>
      <c r="CU49" s="749"/>
      <c r="CV49" s="749"/>
      <c r="CW49" s="749"/>
      <c r="CX49" s="749"/>
      <c r="CY49" s="781"/>
      <c r="CZ49" s="764">
        <v>100</v>
      </c>
      <c r="DA49" s="782"/>
      <c r="DB49" s="782"/>
      <c r="DC49" s="783"/>
      <c r="DD49" s="784">
        <v>17892895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3gx5aShQEl3qf9wH3DQeRzRzUyr1rr+aRthp6XBlNlPQBIt/gwh2Bpn9/+PbdEeHU0UFPfM3pp3p+JqSJeIA==" saltValue="Tyt0nCvwxqAg0ZIa5RhO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32744</v>
      </c>
      <c r="R7" s="815"/>
      <c r="S7" s="815"/>
      <c r="T7" s="815"/>
      <c r="U7" s="815"/>
      <c r="V7" s="815">
        <v>32043</v>
      </c>
      <c r="W7" s="815"/>
      <c r="X7" s="815"/>
      <c r="Y7" s="815"/>
      <c r="Z7" s="815"/>
      <c r="AA7" s="815">
        <v>701</v>
      </c>
      <c r="AB7" s="815"/>
      <c r="AC7" s="815"/>
      <c r="AD7" s="815"/>
      <c r="AE7" s="816"/>
      <c r="AF7" s="817">
        <v>538</v>
      </c>
      <c r="AG7" s="818"/>
      <c r="AH7" s="818"/>
      <c r="AI7" s="818"/>
      <c r="AJ7" s="819"/>
      <c r="AK7" s="854">
        <v>1728</v>
      </c>
      <c r="AL7" s="855"/>
      <c r="AM7" s="855"/>
      <c r="AN7" s="855"/>
      <c r="AO7" s="855"/>
      <c r="AP7" s="855">
        <v>20475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-4</v>
      </c>
      <c r="CI7" s="852"/>
      <c r="CJ7" s="852"/>
      <c r="CK7" s="852"/>
      <c r="CL7" s="853"/>
      <c r="CM7" s="851">
        <v>148</v>
      </c>
      <c r="CN7" s="852"/>
      <c r="CO7" s="852"/>
      <c r="CP7" s="852"/>
      <c r="CQ7" s="853"/>
      <c r="CR7" s="851">
        <v>100</v>
      </c>
      <c r="CS7" s="852"/>
      <c r="CT7" s="852"/>
      <c r="CU7" s="852"/>
      <c r="CV7" s="853"/>
      <c r="CW7" s="851">
        <v>69</v>
      </c>
      <c r="CX7" s="852"/>
      <c r="CY7" s="852"/>
      <c r="CZ7" s="852"/>
      <c r="DA7" s="853"/>
      <c r="DB7" s="851" t="s">
        <v>590</v>
      </c>
      <c r="DC7" s="852"/>
      <c r="DD7" s="852"/>
      <c r="DE7" s="852"/>
      <c r="DF7" s="853"/>
      <c r="DG7" s="851" t="s">
        <v>587</v>
      </c>
      <c r="DH7" s="852"/>
      <c r="DI7" s="852"/>
      <c r="DJ7" s="852"/>
      <c r="DK7" s="853"/>
      <c r="DL7" s="851" t="s">
        <v>587</v>
      </c>
      <c r="DM7" s="852"/>
      <c r="DN7" s="852"/>
      <c r="DO7" s="852"/>
      <c r="DP7" s="853"/>
      <c r="DQ7" s="851" t="s">
        <v>587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32744</v>
      </c>
      <c r="R23" s="874"/>
      <c r="S23" s="874"/>
      <c r="T23" s="874"/>
      <c r="U23" s="874"/>
      <c r="V23" s="874">
        <v>32043</v>
      </c>
      <c r="W23" s="874"/>
      <c r="X23" s="874"/>
      <c r="Y23" s="874"/>
      <c r="Z23" s="874"/>
      <c r="AA23" s="874">
        <v>701</v>
      </c>
      <c r="AB23" s="874"/>
      <c r="AC23" s="874"/>
      <c r="AD23" s="874"/>
      <c r="AE23" s="875"/>
      <c r="AF23" s="876">
        <v>538</v>
      </c>
      <c r="AG23" s="874"/>
      <c r="AH23" s="874"/>
      <c r="AI23" s="874"/>
      <c r="AJ23" s="877"/>
      <c r="AK23" s="878"/>
      <c r="AL23" s="879"/>
      <c r="AM23" s="879"/>
      <c r="AN23" s="879"/>
      <c r="AO23" s="879"/>
      <c r="AP23" s="874">
        <v>20475</v>
      </c>
      <c r="AQ23" s="874"/>
      <c r="AR23" s="874"/>
      <c r="AS23" s="874"/>
      <c r="AT23" s="874"/>
      <c r="AU23" s="880"/>
      <c r="AV23" s="880"/>
      <c r="AW23" s="880"/>
      <c r="AX23" s="880"/>
      <c r="AY23" s="881"/>
      <c r="AZ23" s="889" t="s">
        <v>233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7527</v>
      </c>
      <c r="R28" s="903"/>
      <c r="S28" s="903"/>
      <c r="T28" s="903"/>
      <c r="U28" s="903"/>
      <c r="V28" s="903">
        <v>8108</v>
      </c>
      <c r="W28" s="903"/>
      <c r="X28" s="903"/>
      <c r="Y28" s="903"/>
      <c r="Z28" s="903"/>
      <c r="AA28" s="903">
        <v>-580</v>
      </c>
      <c r="AB28" s="903"/>
      <c r="AC28" s="903"/>
      <c r="AD28" s="903"/>
      <c r="AE28" s="904"/>
      <c r="AF28" s="905">
        <v>-580</v>
      </c>
      <c r="AG28" s="903"/>
      <c r="AH28" s="903"/>
      <c r="AI28" s="903"/>
      <c r="AJ28" s="906"/>
      <c r="AK28" s="907">
        <v>657</v>
      </c>
      <c r="AL28" s="898"/>
      <c r="AM28" s="898"/>
      <c r="AN28" s="898"/>
      <c r="AO28" s="898"/>
      <c r="AP28" s="898" t="s">
        <v>588</v>
      </c>
      <c r="AQ28" s="898"/>
      <c r="AR28" s="898"/>
      <c r="AS28" s="898"/>
      <c r="AT28" s="898"/>
      <c r="AU28" s="898" t="s">
        <v>587</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38</v>
      </c>
      <c r="R29" s="839"/>
      <c r="S29" s="839"/>
      <c r="T29" s="839"/>
      <c r="U29" s="839"/>
      <c r="V29" s="839">
        <v>36</v>
      </c>
      <c r="W29" s="839"/>
      <c r="X29" s="839"/>
      <c r="Y29" s="839"/>
      <c r="Z29" s="839"/>
      <c r="AA29" s="839">
        <v>2</v>
      </c>
      <c r="AB29" s="839"/>
      <c r="AC29" s="839"/>
      <c r="AD29" s="839"/>
      <c r="AE29" s="840"/>
      <c r="AF29" s="841">
        <v>2</v>
      </c>
      <c r="AG29" s="842"/>
      <c r="AH29" s="842"/>
      <c r="AI29" s="842"/>
      <c r="AJ29" s="843"/>
      <c r="AK29" s="910">
        <v>21</v>
      </c>
      <c r="AL29" s="911"/>
      <c r="AM29" s="911"/>
      <c r="AN29" s="911"/>
      <c r="AO29" s="911"/>
      <c r="AP29" s="911" t="s">
        <v>587</v>
      </c>
      <c r="AQ29" s="911"/>
      <c r="AR29" s="911"/>
      <c r="AS29" s="911"/>
      <c r="AT29" s="911"/>
      <c r="AU29" s="911" t="s">
        <v>587</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6097</v>
      </c>
      <c r="R30" s="839"/>
      <c r="S30" s="839"/>
      <c r="T30" s="839"/>
      <c r="U30" s="839"/>
      <c r="V30" s="839">
        <v>5900</v>
      </c>
      <c r="W30" s="839"/>
      <c r="X30" s="839"/>
      <c r="Y30" s="839"/>
      <c r="Z30" s="839"/>
      <c r="AA30" s="839">
        <v>197</v>
      </c>
      <c r="AB30" s="839"/>
      <c r="AC30" s="839"/>
      <c r="AD30" s="839"/>
      <c r="AE30" s="840"/>
      <c r="AF30" s="841">
        <v>197</v>
      </c>
      <c r="AG30" s="842"/>
      <c r="AH30" s="842"/>
      <c r="AI30" s="842"/>
      <c r="AJ30" s="843"/>
      <c r="AK30" s="910">
        <v>908</v>
      </c>
      <c r="AL30" s="911"/>
      <c r="AM30" s="911"/>
      <c r="AN30" s="911"/>
      <c r="AO30" s="911"/>
      <c r="AP30" s="911" t="s">
        <v>587</v>
      </c>
      <c r="AQ30" s="911"/>
      <c r="AR30" s="911"/>
      <c r="AS30" s="911"/>
      <c r="AT30" s="911"/>
      <c r="AU30" s="911" t="s">
        <v>587</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1077</v>
      </c>
      <c r="R31" s="839"/>
      <c r="S31" s="839"/>
      <c r="T31" s="839"/>
      <c r="U31" s="839"/>
      <c r="V31" s="839">
        <v>1068</v>
      </c>
      <c r="W31" s="839"/>
      <c r="X31" s="839"/>
      <c r="Y31" s="839"/>
      <c r="Z31" s="839"/>
      <c r="AA31" s="839">
        <v>8</v>
      </c>
      <c r="AB31" s="839"/>
      <c r="AC31" s="839"/>
      <c r="AD31" s="839"/>
      <c r="AE31" s="840"/>
      <c r="AF31" s="841">
        <v>8</v>
      </c>
      <c r="AG31" s="842"/>
      <c r="AH31" s="842"/>
      <c r="AI31" s="842"/>
      <c r="AJ31" s="843"/>
      <c r="AK31" s="910">
        <v>276</v>
      </c>
      <c r="AL31" s="911"/>
      <c r="AM31" s="911"/>
      <c r="AN31" s="911"/>
      <c r="AO31" s="911"/>
      <c r="AP31" s="911" t="s">
        <v>587</v>
      </c>
      <c r="AQ31" s="911"/>
      <c r="AR31" s="911"/>
      <c r="AS31" s="911"/>
      <c r="AT31" s="911"/>
      <c r="AU31" s="911" t="s">
        <v>587</v>
      </c>
      <c r="AV31" s="911"/>
      <c r="AW31" s="911"/>
      <c r="AX31" s="911"/>
      <c r="AY31" s="911"/>
      <c r="AZ31" s="912" t="s">
        <v>587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1404</v>
      </c>
      <c r="R32" s="839"/>
      <c r="S32" s="839"/>
      <c r="T32" s="839"/>
      <c r="U32" s="839"/>
      <c r="V32" s="839">
        <v>988</v>
      </c>
      <c r="W32" s="839"/>
      <c r="X32" s="839"/>
      <c r="Y32" s="839"/>
      <c r="Z32" s="839"/>
      <c r="AA32" s="839">
        <v>417</v>
      </c>
      <c r="AB32" s="839"/>
      <c r="AC32" s="839"/>
      <c r="AD32" s="839"/>
      <c r="AE32" s="840"/>
      <c r="AF32" s="841">
        <v>2796</v>
      </c>
      <c r="AG32" s="842"/>
      <c r="AH32" s="842"/>
      <c r="AI32" s="842"/>
      <c r="AJ32" s="843"/>
      <c r="AK32" s="910">
        <v>99</v>
      </c>
      <c r="AL32" s="911"/>
      <c r="AM32" s="911"/>
      <c r="AN32" s="911"/>
      <c r="AO32" s="911"/>
      <c r="AP32" s="911">
        <v>1790</v>
      </c>
      <c r="AQ32" s="911"/>
      <c r="AR32" s="911"/>
      <c r="AS32" s="911"/>
      <c r="AT32" s="911"/>
      <c r="AU32" s="911">
        <v>41</v>
      </c>
      <c r="AV32" s="911"/>
      <c r="AW32" s="911"/>
      <c r="AX32" s="911"/>
      <c r="AY32" s="911"/>
      <c r="AZ32" s="912" t="s">
        <v>587</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900</v>
      </c>
      <c r="R33" s="839"/>
      <c r="S33" s="839"/>
      <c r="T33" s="839"/>
      <c r="U33" s="839"/>
      <c r="V33" s="839">
        <v>830</v>
      </c>
      <c r="W33" s="839"/>
      <c r="X33" s="839"/>
      <c r="Y33" s="839"/>
      <c r="Z33" s="839"/>
      <c r="AA33" s="839">
        <v>70</v>
      </c>
      <c r="AB33" s="839"/>
      <c r="AC33" s="839"/>
      <c r="AD33" s="839"/>
      <c r="AE33" s="840"/>
      <c r="AF33" s="841">
        <v>313</v>
      </c>
      <c r="AG33" s="842"/>
      <c r="AH33" s="842"/>
      <c r="AI33" s="842"/>
      <c r="AJ33" s="843"/>
      <c r="AK33" s="910">
        <v>404</v>
      </c>
      <c r="AL33" s="911"/>
      <c r="AM33" s="911"/>
      <c r="AN33" s="911"/>
      <c r="AO33" s="911"/>
      <c r="AP33" s="911">
        <v>6289</v>
      </c>
      <c r="AQ33" s="911"/>
      <c r="AR33" s="911"/>
      <c r="AS33" s="911"/>
      <c r="AT33" s="911"/>
      <c r="AU33" s="911">
        <v>5182</v>
      </c>
      <c r="AV33" s="911"/>
      <c r="AW33" s="911"/>
      <c r="AX33" s="911"/>
      <c r="AY33" s="911"/>
      <c r="AZ33" s="912" t="s">
        <v>587</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34</v>
      </c>
      <c r="R34" s="839"/>
      <c r="S34" s="839"/>
      <c r="T34" s="839"/>
      <c r="U34" s="839"/>
      <c r="V34" s="839">
        <v>34</v>
      </c>
      <c r="W34" s="839"/>
      <c r="X34" s="839"/>
      <c r="Y34" s="839"/>
      <c r="Z34" s="839"/>
      <c r="AA34" s="839">
        <v>0</v>
      </c>
      <c r="AB34" s="839"/>
      <c r="AC34" s="839"/>
      <c r="AD34" s="839"/>
      <c r="AE34" s="840"/>
      <c r="AF34" s="841">
        <v>0</v>
      </c>
      <c r="AG34" s="842"/>
      <c r="AH34" s="842"/>
      <c r="AI34" s="842"/>
      <c r="AJ34" s="843"/>
      <c r="AK34" s="910">
        <v>23</v>
      </c>
      <c r="AL34" s="911"/>
      <c r="AM34" s="911"/>
      <c r="AN34" s="911"/>
      <c r="AO34" s="911"/>
      <c r="AP34" s="911">
        <v>68</v>
      </c>
      <c r="AQ34" s="911"/>
      <c r="AR34" s="911"/>
      <c r="AS34" s="911"/>
      <c r="AT34" s="911"/>
      <c r="AU34" s="911">
        <v>51</v>
      </c>
      <c r="AV34" s="911"/>
      <c r="AW34" s="911"/>
      <c r="AX34" s="911"/>
      <c r="AY34" s="911"/>
      <c r="AZ34" s="912" t="s">
        <v>587</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82</v>
      </c>
      <c r="R35" s="839"/>
      <c r="S35" s="839"/>
      <c r="T35" s="839"/>
      <c r="U35" s="839"/>
      <c r="V35" s="839">
        <v>78</v>
      </c>
      <c r="W35" s="839"/>
      <c r="X35" s="839"/>
      <c r="Y35" s="839"/>
      <c r="Z35" s="839"/>
      <c r="AA35" s="839">
        <v>4</v>
      </c>
      <c r="AB35" s="839"/>
      <c r="AC35" s="839"/>
      <c r="AD35" s="839"/>
      <c r="AE35" s="840"/>
      <c r="AF35" s="841">
        <v>4</v>
      </c>
      <c r="AG35" s="842"/>
      <c r="AH35" s="842"/>
      <c r="AI35" s="842"/>
      <c r="AJ35" s="843"/>
      <c r="AK35" s="910">
        <v>45</v>
      </c>
      <c r="AL35" s="911"/>
      <c r="AM35" s="911"/>
      <c r="AN35" s="911"/>
      <c r="AO35" s="911"/>
      <c r="AP35" s="911">
        <v>604</v>
      </c>
      <c r="AQ35" s="911"/>
      <c r="AR35" s="911"/>
      <c r="AS35" s="911"/>
      <c r="AT35" s="911"/>
      <c r="AU35" s="911">
        <v>536</v>
      </c>
      <c r="AV35" s="911"/>
      <c r="AW35" s="911"/>
      <c r="AX35" s="911"/>
      <c r="AY35" s="911"/>
      <c r="AZ35" s="912" t="s">
        <v>587</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2740</v>
      </c>
      <c r="AG63" s="922"/>
      <c r="AH63" s="922"/>
      <c r="AI63" s="922"/>
      <c r="AJ63" s="923"/>
      <c r="AK63" s="924"/>
      <c r="AL63" s="919"/>
      <c r="AM63" s="919"/>
      <c r="AN63" s="919"/>
      <c r="AO63" s="919"/>
      <c r="AP63" s="922">
        <v>8751</v>
      </c>
      <c r="AQ63" s="922"/>
      <c r="AR63" s="922"/>
      <c r="AS63" s="922"/>
      <c r="AT63" s="922"/>
      <c r="AU63" s="922">
        <v>5810</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391</v>
      </c>
      <c r="R66" s="798"/>
      <c r="S66" s="798"/>
      <c r="T66" s="798"/>
      <c r="U66" s="799"/>
      <c r="V66" s="797" t="s">
        <v>415</v>
      </c>
      <c r="W66" s="798"/>
      <c r="X66" s="798"/>
      <c r="Y66" s="798"/>
      <c r="Z66" s="799"/>
      <c r="AA66" s="797" t="s">
        <v>416</v>
      </c>
      <c r="AB66" s="798"/>
      <c r="AC66" s="798"/>
      <c r="AD66" s="798"/>
      <c r="AE66" s="799"/>
      <c r="AF66" s="932" t="s">
        <v>394</v>
      </c>
      <c r="AG66" s="893"/>
      <c r="AH66" s="893"/>
      <c r="AI66" s="893"/>
      <c r="AJ66" s="933"/>
      <c r="AK66" s="797" t="s">
        <v>417</v>
      </c>
      <c r="AL66" s="821"/>
      <c r="AM66" s="821"/>
      <c r="AN66" s="821"/>
      <c r="AO66" s="822"/>
      <c r="AP66" s="797" t="s">
        <v>396</v>
      </c>
      <c r="AQ66" s="798"/>
      <c r="AR66" s="798"/>
      <c r="AS66" s="798"/>
      <c r="AT66" s="799"/>
      <c r="AU66" s="797" t="s">
        <v>418</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591</v>
      </c>
      <c r="AL68" s="946"/>
      <c r="AM68" s="946"/>
      <c r="AN68" s="946"/>
      <c r="AO68" s="946"/>
      <c r="AP68" s="946" t="s">
        <v>587</v>
      </c>
      <c r="AQ68" s="946"/>
      <c r="AR68" s="946"/>
      <c r="AS68" s="946"/>
      <c r="AT68" s="946"/>
      <c r="AU68" s="946" t="s">
        <v>587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7042</v>
      </c>
      <c r="R69" s="911"/>
      <c r="S69" s="911"/>
      <c r="T69" s="911"/>
      <c r="U69" s="911"/>
      <c r="V69" s="911">
        <v>6998</v>
      </c>
      <c r="W69" s="911"/>
      <c r="X69" s="911"/>
      <c r="Y69" s="911"/>
      <c r="Z69" s="911"/>
      <c r="AA69" s="911" t="s">
        <v>587</v>
      </c>
      <c r="AB69" s="911"/>
      <c r="AC69" s="911"/>
      <c r="AD69" s="911"/>
      <c r="AE69" s="911"/>
      <c r="AF69" s="911">
        <v>44</v>
      </c>
      <c r="AG69" s="911"/>
      <c r="AH69" s="911"/>
      <c r="AI69" s="911"/>
      <c r="AJ69" s="911"/>
      <c r="AK69" s="911" t="s">
        <v>587</v>
      </c>
      <c r="AL69" s="911"/>
      <c r="AM69" s="911"/>
      <c r="AN69" s="911"/>
      <c r="AO69" s="911"/>
      <c r="AP69" s="911" t="s">
        <v>587</v>
      </c>
      <c r="AQ69" s="911"/>
      <c r="AR69" s="911"/>
      <c r="AS69" s="911"/>
      <c r="AT69" s="911"/>
      <c r="AU69" s="911" t="s">
        <v>587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22</v>
      </c>
      <c r="R70" s="911"/>
      <c r="S70" s="911"/>
      <c r="T70" s="911"/>
      <c r="U70" s="911"/>
      <c r="V70" s="911">
        <v>20</v>
      </c>
      <c r="W70" s="911"/>
      <c r="X70" s="911"/>
      <c r="Y70" s="911"/>
      <c r="Z70" s="911"/>
      <c r="AA70" s="911">
        <v>1</v>
      </c>
      <c r="AB70" s="911"/>
      <c r="AC70" s="911"/>
      <c r="AD70" s="911"/>
      <c r="AE70" s="911"/>
      <c r="AF70" s="911">
        <v>1</v>
      </c>
      <c r="AG70" s="911"/>
      <c r="AH70" s="911"/>
      <c r="AI70" s="911"/>
      <c r="AJ70" s="911"/>
      <c r="AK70" s="911">
        <v>1</v>
      </c>
      <c r="AL70" s="911"/>
      <c r="AM70" s="911"/>
      <c r="AN70" s="911"/>
      <c r="AO70" s="911"/>
      <c r="AP70" s="911" t="s">
        <v>591</v>
      </c>
      <c r="AQ70" s="911"/>
      <c r="AR70" s="911"/>
      <c r="AS70" s="911"/>
      <c r="AT70" s="911"/>
      <c r="AU70" s="911" t="s">
        <v>602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1327</v>
      </c>
      <c r="R71" s="911"/>
      <c r="S71" s="911"/>
      <c r="T71" s="911"/>
      <c r="U71" s="911"/>
      <c r="V71" s="911">
        <v>1264</v>
      </c>
      <c r="W71" s="911"/>
      <c r="X71" s="911"/>
      <c r="Y71" s="911"/>
      <c r="Z71" s="911"/>
      <c r="AA71" s="911">
        <v>63</v>
      </c>
      <c r="AB71" s="911"/>
      <c r="AC71" s="911"/>
      <c r="AD71" s="911"/>
      <c r="AE71" s="911"/>
      <c r="AF71" s="911">
        <v>63</v>
      </c>
      <c r="AG71" s="911"/>
      <c r="AH71" s="911"/>
      <c r="AI71" s="911"/>
      <c r="AJ71" s="911"/>
      <c r="AK71" s="911">
        <v>12</v>
      </c>
      <c r="AL71" s="911"/>
      <c r="AM71" s="911"/>
      <c r="AN71" s="911"/>
      <c r="AO71" s="911"/>
      <c r="AP71" s="911">
        <v>518</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321</v>
      </c>
      <c r="R72" s="911"/>
      <c r="S72" s="911"/>
      <c r="T72" s="911"/>
      <c r="U72" s="911"/>
      <c r="V72" s="911">
        <v>283</v>
      </c>
      <c r="W72" s="911"/>
      <c r="X72" s="911"/>
      <c r="Y72" s="911"/>
      <c r="Z72" s="911"/>
      <c r="AA72" s="911">
        <v>39</v>
      </c>
      <c r="AB72" s="911"/>
      <c r="AC72" s="911"/>
      <c r="AD72" s="911"/>
      <c r="AE72" s="911"/>
      <c r="AF72" s="911">
        <v>39</v>
      </c>
      <c r="AG72" s="911"/>
      <c r="AH72" s="911"/>
      <c r="AI72" s="911"/>
      <c r="AJ72" s="911"/>
      <c r="AK72" s="911">
        <v>14</v>
      </c>
      <c r="AL72" s="911"/>
      <c r="AM72" s="911"/>
      <c r="AN72" s="911"/>
      <c r="AO72" s="911"/>
      <c r="AP72" s="911" t="s">
        <v>591</v>
      </c>
      <c r="AQ72" s="911"/>
      <c r="AR72" s="911"/>
      <c r="AS72" s="911"/>
      <c r="AT72" s="911"/>
      <c r="AU72" s="911" t="s">
        <v>591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3</v>
      </c>
      <c r="R73" s="911"/>
      <c r="S73" s="911"/>
      <c r="T73" s="911"/>
      <c r="U73" s="911"/>
      <c r="V73" s="911" t="s">
        <v>591</v>
      </c>
      <c r="W73" s="911"/>
      <c r="X73" s="911"/>
      <c r="Y73" s="911"/>
      <c r="Z73" s="911"/>
      <c r="AA73" s="911">
        <v>3</v>
      </c>
      <c r="AB73" s="911"/>
      <c r="AC73" s="911"/>
      <c r="AD73" s="911"/>
      <c r="AE73" s="911"/>
      <c r="AF73" s="911">
        <v>3</v>
      </c>
      <c r="AG73" s="911"/>
      <c r="AH73" s="911"/>
      <c r="AI73" s="911"/>
      <c r="AJ73" s="911"/>
      <c r="AK73" s="911" t="s">
        <v>591</v>
      </c>
      <c r="AL73" s="911"/>
      <c r="AM73" s="911"/>
      <c r="AN73" s="911"/>
      <c r="AO73" s="911"/>
      <c r="AP73" s="911" t="s">
        <v>591</v>
      </c>
      <c r="AQ73" s="911"/>
      <c r="AR73" s="911"/>
      <c r="AS73" s="911"/>
      <c r="AT73" s="911"/>
      <c r="AU73" s="911" t="s">
        <v>602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946</v>
      </c>
      <c r="R74" s="911"/>
      <c r="S74" s="911"/>
      <c r="T74" s="911"/>
      <c r="U74" s="911"/>
      <c r="V74" s="911">
        <v>900</v>
      </c>
      <c r="W74" s="911"/>
      <c r="X74" s="911"/>
      <c r="Y74" s="911"/>
      <c r="Z74" s="911"/>
      <c r="AA74" s="911">
        <v>46</v>
      </c>
      <c r="AB74" s="911"/>
      <c r="AC74" s="911"/>
      <c r="AD74" s="911"/>
      <c r="AE74" s="911"/>
      <c r="AF74" s="911">
        <v>46</v>
      </c>
      <c r="AG74" s="911"/>
      <c r="AH74" s="911"/>
      <c r="AI74" s="911"/>
      <c r="AJ74" s="911"/>
      <c r="AK74" s="911" t="s">
        <v>591</v>
      </c>
      <c r="AL74" s="911"/>
      <c r="AM74" s="911"/>
      <c r="AN74" s="911"/>
      <c r="AO74" s="911"/>
      <c r="AP74" s="911">
        <v>87</v>
      </c>
      <c r="AQ74" s="911"/>
      <c r="AR74" s="911"/>
      <c r="AS74" s="911"/>
      <c r="AT74" s="911"/>
      <c r="AU74" s="911">
        <v>64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291</v>
      </c>
      <c r="R75" s="960"/>
      <c r="S75" s="960"/>
      <c r="T75" s="960"/>
      <c r="U75" s="910"/>
      <c r="V75" s="961">
        <v>277</v>
      </c>
      <c r="W75" s="960"/>
      <c r="X75" s="960"/>
      <c r="Y75" s="960"/>
      <c r="Z75" s="910"/>
      <c r="AA75" s="961">
        <v>13</v>
      </c>
      <c r="AB75" s="960"/>
      <c r="AC75" s="960"/>
      <c r="AD75" s="960"/>
      <c r="AE75" s="910"/>
      <c r="AF75" s="961">
        <v>13</v>
      </c>
      <c r="AG75" s="960"/>
      <c r="AH75" s="960"/>
      <c r="AI75" s="960"/>
      <c r="AJ75" s="910"/>
      <c r="AK75" s="961">
        <v>90</v>
      </c>
      <c r="AL75" s="960"/>
      <c r="AM75" s="960"/>
      <c r="AN75" s="960"/>
      <c r="AO75" s="910"/>
      <c r="AP75" s="961" t="s">
        <v>591</v>
      </c>
      <c r="AQ75" s="960"/>
      <c r="AR75" s="960"/>
      <c r="AS75" s="960"/>
      <c r="AT75" s="910"/>
      <c r="AU75" s="961" t="s">
        <v>602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600</v>
      </c>
      <c r="C76" s="954"/>
      <c r="D76" s="954"/>
      <c r="E76" s="954"/>
      <c r="F76" s="954"/>
      <c r="G76" s="954"/>
      <c r="H76" s="954"/>
      <c r="I76" s="954"/>
      <c r="J76" s="954"/>
      <c r="K76" s="954"/>
      <c r="L76" s="954"/>
      <c r="M76" s="954"/>
      <c r="N76" s="954"/>
      <c r="O76" s="954"/>
      <c r="P76" s="955"/>
      <c r="Q76" s="959">
        <v>244</v>
      </c>
      <c r="R76" s="960"/>
      <c r="S76" s="960"/>
      <c r="T76" s="960"/>
      <c r="U76" s="910"/>
      <c r="V76" s="961">
        <v>231</v>
      </c>
      <c r="W76" s="960"/>
      <c r="X76" s="960"/>
      <c r="Y76" s="960"/>
      <c r="Z76" s="910"/>
      <c r="AA76" s="961">
        <v>13</v>
      </c>
      <c r="AB76" s="960"/>
      <c r="AC76" s="960"/>
      <c r="AD76" s="960"/>
      <c r="AE76" s="910"/>
      <c r="AF76" s="961">
        <v>13</v>
      </c>
      <c r="AG76" s="960"/>
      <c r="AH76" s="960"/>
      <c r="AI76" s="960"/>
      <c r="AJ76" s="910"/>
      <c r="AK76" s="961">
        <v>36</v>
      </c>
      <c r="AL76" s="960"/>
      <c r="AM76" s="960"/>
      <c r="AN76" s="960"/>
      <c r="AO76" s="910"/>
      <c r="AP76" s="961" t="s">
        <v>591</v>
      </c>
      <c r="AQ76" s="960"/>
      <c r="AR76" s="960"/>
      <c r="AS76" s="960"/>
      <c r="AT76" s="910"/>
      <c r="AU76" s="961" t="s">
        <v>591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601</v>
      </c>
      <c r="C77" s="954"/>
      <c r="D77" s="954"/>
      <c r="E77" s="954"/>
      <c r="F77" s="954"/>
      <c r="G77" s="954"/>
      <c r="H77" s="954"/>
      <c r="I77" s="954"/>
      <c r="J77" s="954"/>
      <c r="K77" s="954"/>
      <c r="L77" s="954"/>
      <c r="M77" s="954"/>
      <c r="N77" s="954"/>
      <c r="O77" s="954"/>
      <c r="P77" s="955"/>
      <c r="Q77" s="959">
        <v>767604</v>
      </c>
      <c r="R77" s="960"/>
      <c r="S77" s="960"/>
      <c r="T77" s="960"/>
      <c r="U77" s="910"/>
      <c r="V77" s="961">
        <v>751444</v>
      </c>
      <c r="W77" s="960"/>
      <c r="X77" s="960"/>
      <c r="Y77" s="960"/>
      <c r="Z77" s="910"/>
      <c r="AA77" s="961">
        <v>16160</v>
      </c>
      <c r="AB77" s="960"/>
      <c r="AC77" s="960"/>
      <c r="AD77" s="960"/>
      <c r="AE77" s="910"/>
      <c r="AF77" s="961">
        <v>16160</v>
      </c>
      <c r="AG77" s="960"/>
      <c r="AH77" s="960"/>
      <c r="AI77" s="960"/>
      <c r="AJ77" s="910"/>
      <c r="AK77" s="961" t="s">
        <v>591</v>
      </c>
      <c r="AL77" s="960"/>
      <c r="AM77" s="960"/>
      <c r="AN77" s="960"/>
      <c r="AO77" s="910"/>
      <c r="AP77" s="961" t="s">
        <v>591</v>
      </c>
      <c r="AQ77" s="960"/>
      <c r="AR77" s="960"/>
      <c r="AS77" s="960"/>
      <c r="AT77" s="910"/>
      <c r="AU77" s="961" t="s">
        <v>591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603</v>
      </c>
      <c r="C78" s="954"/>
      <c r="D78" s="954"/>
      <c r="E78" s="954"/>
      <c r="F78" s="954"/>
      <c r="G78" s="954"/>
      <c r="H78" s="954"/>
      <c r="I78" s="954"/>
      <c r="J78" s="954"/>
      <c r="K78" s="954"/>
      <c r="L78" s="954"/>
      <c r="M78" s="954"/>
      <c r="N78" s="954"/>
      <c r="O78" s="954"/>
      <c r="P78" s="955"/>
      <c r="Q78" s="956">
        <v>695</v>
      </c>
      <c r="R78" s="911"/>
      <c r="S78" s="911"/>
      <c r="T78" s="911"/>
      <c r="U78" s="911"/>
      <c r="V78" s="911">
        <v>494</v>
      </c>
      <c r="W78" s="911"/>
      <c r="X78" s="911"/>
      <c r="Y78" s="911"/>
      <c r="Z78" s="911"/>
      <c r="AA78" s="911">
        <v>202</v>
      </c>
      <c r="AB78" s="911"/>
      <c r="AC78" s="911"/>
      <c r="AD78" s="911"/>
      <c r="AE78" s="911"/>
      <c r="AF78" s="911">
        <v>1200</v>
      </c>
      <c r="AG78" s="911"/>
      <c r="AH78" s="911"/>
      <c r="AI78" s="911"/>
      <c r="AJ78" s="911"/>
      <c r="AK78" s="911" t="s">
        <v>605</v>
      </c>
      <c r="AL78" s="911"/>
      <c r="AM78" s="911"/>
      <c r="AN78" s="911"/>
      <c r="AO78" s="911"/>
      <c r="AP78" s="911">
        <v>4192</v>
      </c>
      <c r="AQ78" s="911"/>
      <c r="AR78" s="911"/>
      <c r="AS78" s="911"/>
      <c r="AT78" s="911"/>
      <c r="AU78" s="911" t="s">
        <v>591</v>
      </c>
      <c r="AV78" s="911"/>
      <c r="AW78" s="911"/>
      <c r="AX78" s="911"/>
      <c r="AY78" s="911"/>
      <c r="AZ78" s="957" t="s">
        <v>604</v>
      </c>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17583</v>
      </c>
      <c r="AG88" s="922"/>
      <c r="AH88" s="922"/>
      <c r="AI88" s="922"/>
      <c r="AJ88" s="922"/>
      <c r="AK88" s="919"/>
      <c r="AL88" s="919"/>
      <c r="AM88" s="919"/>
      <c r="AN88" s="919"/>
      <c r="AO88" s="919"/>
      <c r="AP88" s="922">
        <v>4797</v>
      </c>
      <c r="AQ88" s="922"/>
      <c r="AR88" s="922"/>
      <c r="AS88" s="922"/>
      <c r="AT88" s="922"/>
      <c r="AU88" s="922">
        <v>64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100</v>
      </c>
      <c r="CS102" s="930"/>
      <c r="CT102" s="930"/>
      <c r="CU102" s="930"/>
      <c r="CV102" s="973"/>
      <c r="CW102" s="972">
        <v>69</v>
      </c>
      <c r="CX102" s="930"/>
      <c r="CY102" s="930"/>
      <c r="CZ102" s="930"/>
      <c r="DA102" s="973"/>
      <c r="DB102" s="972" t="s">
        <v>611</v>
      </c>
      <c r="DC102" s="930"/>
      <c r="DD102" s="930"/>
      <c r="DE102" s="930"/>
      <c r="DF102" s="973"/>
      <c r="DG102" s="972" t="s">
        <v>613</v>
      </c>
      <c r="DH102" s="930"/>
      <c r="DI102" s="930"/>
      <c r="DJ102" s="930"/>
      <c r="DK102" s="973"/>
      <c r="DL102" s="972" t="s">
        <v>613</v>
      </c>
      <c r="DM102" s="930"/>
      <c r="DN102" s="930"/>
      <c r="DO102" s="930"/>
      <c r="DP102" s="973"/>
      <c r="DQ102" s="972" t="s">
        <v>612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306</v>
      </c>
      <c r="AG109" s="975"/>
      <c r="AH109" s="975"/>
      <c r="AI109" s="975"/>
      <c r="AJ109" s="976"/>
      <c r="AK109" s="974" t="s">
        <v>305</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306</v>
      </c>
      <c r="BW109" s="975"/>
      <c r="BX109" s="975"/>
      <c r="BY109" s="975"/>
      <c r="BZ109" s="976"/>
      <c r="CA109" s="974" t="s">
        <v>305</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306</v>
      </c>
      <c r="DM109" s="975"/>
      <c r="DN109" s="975"/>
      <c r="DO109" s="975"/>
      <c r="DP109" s="976"/>
      <c r="DQ109" s="974" t="s">
        <v>305</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1672436</v>
      </c>
      <c r="AB110" s="982"/>
      <c r="AC110" s="982"/>
      <c r="AD110" s="982"/>
      <c r="AE110" s="983"/>
      <c r="AF110" s="984">
        <v>1668400</v>
      </c>
      <c r="AG110" s="982"/>
      <c r="AH110" s="982"/>
      <c r="AI110" s="982"/>
      <c r="AJ110" s="983"/>
      <c r="AK110" s="984">
        <v>1681918</v>
      </c>
      <c r="AL110" s="982"/>
      <c r="AM110" s="982"/>
      <c r="AN110" s="982"/>
      <c r="AO110" s="983"/>
      <c r="AP110" s="985">
        <v>13.4</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19325777</v>
      </c>
      <c r="BR110" s="1017"/>
      <c r="BS110" s="1017"/>
      <c r="BT110" s="1017"/>
      <c r="BU110" s="1017"/>
      <c r="BV110" s="1017">
        <v>20163683</v>
      </c>
      <c r="BW110" s="1017"/>
      <c r="BX110" s="1017"/>
      <c r="BY110" s="1017"/>
      <c r="BZ110" s="1017"/>
      <c r="CA110" s="1017">
        <v>20475148</v>
      </c>
      <c r="CB110" s="1017"/>
      <c r="CC110" s="1017"/>
      <c r="CD110" s="1017"/>
      <c r="CE110" s="1017"/>
      <c r="CF110" s="1031">
        <v>163.69999999999999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435</v>
      </c>
      <c r="DM110" s="1017"/>
      <c r="DN110" s="1017"/>
      <c r="DO110" s="1017"/>
      <c r="DP110" s="1017"/>
      <c r="DQ110" s="1017" t="s">
        <v>436</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437</v>
      </c>
      <c r="AG111" s="1024"/>
      <c r="AH111" s="1024"/>
      <c r="AI111" s="1024"/>
      <c r="AJ111" s="1025"/>
      <c r="AK111" s="1026" t="s">
        <v>440</v>
      </c>
      <c r="AL111" s="1024"/>
      <c r="AM111" s="1024"/>
      <c r="AN111" s="1024"/>
      <c r="AO111" s="1025"/>
      <c r="AP111" s="1027" t="s">
        <v>233</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8709</v>
      </c>
      <c r="BR111" s="1010"/>
      <c r="BS111" s="1010"/>
      <c r="BT111" s="1010"/>
      <c r="BU111" s="1010"/>
      <c r="BV111" s="1010">
        <v>8017</v>
      </c>
      <c r="BW111" s="1010"/>
      <c r="BX111" s="1010"/>
      <c r="BY111" s="1010"/>
      <c r="BZ111" s="1010"/>
      <c r="CA111" s="1010">
        <v>7325</v>
      </c>
      <c r="CB111" s="1010"/>
      <c r="CC111" s="1010"/>
      <c r="CD111" s="1010"/>
      <c r="CE111" s="1010"/>
      <c r="CF111" s="1004">
        <v>0.1</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443</v>
      </c>
      <c r="DM111" s="1010"/>
      <c r="DN111" s="1010"/>
      <c r="DO111" s="1010"/>
      <c r="DP111" s="1010"/>
      <c r="DQ111" s="1010" t="s">
        <v>233</v>
      </c>
      <c r="DR111" s="1010"/>
      <c r="DS111" s="1010"/>
      <c r="DT111" s="1010"/>
      <c r="DU111" s="1010"/>
      <c r="DV111" s="1011" t="s">
        <v>233</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435</v>
      </c>
      <c r="AG112" s="1049"/>
      <c r="AH112" s="1049"/>
      <c r="AI112" s="1049"/>
      <c r="AJ112" s="1050"/>
      <c r="AK112" s="1051" t="s">
        <v>437</v>
      </c>
      <c r="AL112" s="1049"/>
      <c r="AM112" s="1049"/>
      <c r="AN112" s="1049"/>
      <c r="AO112" s="1050"/>
      <c r="AP112" s="1052" t="s">
        <v>233</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6381400</v>
      </c>
      <c r="BR112" s="1010"/>
      <c r="BS112" s="1010"/>
      <c r="BT112" s="1010"/>
      <c r="BU112" s="1010"/>
      <c r="BV112" s="1010">
        <v>6146469</v>
      </c>
      <c r="BW112" s="1010"/>
      <c r="BX112" s="1010"/>
      <c r="BY112" s="1010"/>
      <c r="BZ112" s="1010"/>
      <c r="CA112" s="1010">
        <v>5809518</v>
      </c>
      <c r="CB112" s="1010"/>
      <c r="CC112" s="1010"/>
      <c r="CD112" s="1010"/>
      <c r="CE112" s="1010"/>
      <c r="CF112" s="1004">
        <v>46.5</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448</v>
      </c>
      <c r="DH112" s="1010"/>
      <c r="DI112" s="1010"/>
      <c r="DJ112" s="1010"/>
      <c r="DK112" s="1010"/>
      <c r="DL112" s="1010" t="s">
        <v>437</v>
      </c>
      <c r="DM112" s="1010"/>
      <c r="DN112" s="1010"/>
      <c r="DO112" s="1010"/>
      <c r="DP112" s="1010"/>
      <c r="DQ112" s="1010" t="s">
        <v>448</v>
      </c>
      <c r="DR112" s="1010"/>
      <c r="DS112" s="1010"/>
      <c r="DT112" s="1010"/>
      <c r="DU112" s="1010"/>
      <c r="DV112" s="1011" t="s">
        <v>435</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426826</v>
      </c>
      <c r="AB113" s="1024"/>
      <c r="AC113" s="1024"/>
      <c r="AD113" s="1024"/>
      <c r="AE113" s="1025"/>
      <c r="AF113" s="1026">
        <v>434696</v>
      </c>
      <c r="AG113" s="1024"/>
      <c r="AH113" s="1024"/>
      <c r="AI113" s="1024"/>
      <c r="AJ113" s="1025"/>
      <c r="AK113" s="1026">
        <v>415832</v>
      </c>
      <c r="AL113" s="1024"/>
      <c r="AM113" s="1024"/>
      <c r="AN113" s="1024"/>
      <c r="AO113" s="1025"/>
      <c r="AP113" s="1027">
        <v>3.3</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216133</v>
      </c>
      <c r="BR113" s="1010"/>
      <c r="BS113" s="1010"/>
      <c r="BT113" s="1010"/>
      <c r="BU113" s="1010"/>
      <c r="BV113" s="1010">
        <v>140584</v>
      </c>
      <c r="BW113" s="1010"/>
      <c r="BX113" s="1010"/>
      <c r="BY113" s="1010"/>
      <c r="BZ113" s="1010"/>
      <c r="CA113" s="1010">
        <v>64028</v>
      </c>
      <c r="CB113" s="1010"/>
      <c r="CC113" s="1010"/>
      <c r="CD113" s="1010"/>
      <c r="CE113" s="1010"/>
      <c r="CF113" s="1004">
        <v>0.5</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440</v>
      </c>
      <c r="DM113" s="1049"/>
      <c r="DN113" s="1049"/>
      <c r="DO113" s="1049"/>
      <c r="DP113" s="1050"/>
      <c r="DQ113" s="1051" t="s">
        <v>437</v>
      </c>
      <c r="DR113" s="1049"/>
      <c r="DS113" s="1049"/>
      <c r="DT113" s="1049"/>
      <c r="DU113" s="1050"/>
      <c r="DV113" s="1052" t="s">
        <v>436</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78203</v>
      </c>
      <c r="AB114" s="1049"/>
      <c r="AC114" s="1049"/>
      <c r="AD114" s="1049"/>
      <c r="AE114" s="1050"/>
      <c r="AF114" s="1051">
        <v>78203</v>
      </c>
      <c r="AG114" s="1049"/>
      <c r="AH114" s="1049"/>
      <c r="AI114" s="1049"/>
      <c r="AJ114" s="1050"/>
      <c r="AK114" s="1051">
        <v>78203</v>
      </c>
      <c r="AL114" s="1049"/>
      <c r="AM114" s="1049"/>
      <c r="AN114" s="1049"/>
      <c r="AO114" s="1050"/>
      <c r="AP114" s="1052">
        <v>0.6</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3195571</v>
      </c>
      <c r="BR114" s="1010"/>
      <c r="BS114" s="1010"/>
      <c r="BT114" s="1010"/>
      <c r="BU114" s="1010"/>
      <c r="BV114" s="1010">
        <v>3184687</v>
      </c>
      <c r="BW114" s="1010"/>
      <c r="BX114" s="1010"/>
      <c r="BY114" s="1010"/>
      <c r="BZ114" s="1010"/>
      <c r="CA114" s="1010">
        <v>3102391</v>
      </c>
      <c r="CB114" s="1010"/>
      <c r="CC114" s="1010"/>
      <c r="CD114" s="1010"/>
      <c r="CE114" s="1010"/>
      <c r="CF114" s="1004">
        <v>24.8</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439</v>
      </c>
      <c r="DM114" s="1049"/>
      <c r="DN114" s="1049"/>
      <c r="DO114" s="1049"/>
      <c r="DP114" s="1050"/>
      <c r="DQ114" s="1051" t="s">
        <v>440</v>
      </c>
      <c r="DR114" s="1049"/>
      <c r="DS114" s="1049"/>
      <c r="DT114" s="1049"/>
      <c r="DU114" s="1050"/>
      <c r="DV114" s="1052" t="s">
        <v>440</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641</v>
      </c>
      <c r="AB115" s="1024"/>
      <c r="AC115" s="1024"/>
      <c r="AD115" s="1024"/>
      <c r="AE115" s="1025"/>
      <c r="AF115" s="1026">
        <v>641</v>
      </c>
      <c r="AG115" s="1024"/>
      <c r="AH115" s="1024"/>
      <c r="AI115" s="1024"/>
      <c r="AJ115" s="1025"/>
      <c r="AK115" s="1026">
        <v>642</v>
      </c>
      <c r="AL115" s="1024"/>
      <c r="AM115" s="1024"/>
      <c r="AN115" s="1024"/>
      <c r="AO115" s="1025"/>
      <c r="AP115" s="1027">
        <v>0</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448</v>
      </c>
      <c r="BW115" s="1010"/>
      <c r="BX115" s="1010"/>
      <c r="BY115" s="1010"/>
      <c r="BZ115" s="1010"/>
      <c r="CA115" s="1010" t="s">
        <v>439</v>
      </c>
      <c r="CB115" s="1010"/>
      <c r="CC115" s="1010"/>
      <c r="CD115" s="1010"/>
      <c r="CE115" s="1010"/>
      <c r="CF115" s="1004" t="s">
        <v>233</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458</v>
      </c>
      <c r="DH115" s="1049"/>
      <c r="DI115" s="1049"/>
      <c r="DJ115" s="1049"/>
      <c r="DK115" s="1050"/>
      <c r="DL115" s="1051" t="s">
        <v>437</v>
      </c>
      <c r="DM115" s="1049"/>
      <c r="DN115" s="1049"/>
      <c r="DO115" s="1049"/>
      <c r="DP115" s="1050"/>
      <c r="DQ115" s="1051" t="s">
        <v>436</v>
      </c>
      <c r="DR115" s="1049"/>
      <c r="DS115" s="1049"/>
      <c r="DT115" s="1049"/>
      <c r="DU115" s="1050"/>
      <c r="DV115" s="1052" t="s">
        <v>459</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440</v>
      </c>
      <c r="AB116" s="1049"/>
      <c r="AC116" s="1049"/>
      <c r="AD116" s="1049"/>
      <c r="AE116" s="1050"/>
      <c r="AF116" s="1051" t="s">
        <v>437</v>
      </c>
      <c r="AG116" s="1049"/>
      <c r="AH116" s="1049"/>
      <c r="AI116" s="1049"/>
      <c r="AJ116" s="1050"/>
      <c r="AK116" s="1051" t="s">
        <v>440</v>
      </c>
      <c r="AL116" s="1049"/>
      <c r="AM116" s="1049"/>
      <c r="AN116" s="1049"/>
      <c r="AO116" s="1050"/>
      <c r="AP116" s="1052" t="s">
        <v>443</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233</v>
      </c>
      <c r="BR116" s="1010"/>
      <c r="BS116" s="1010"/>
      <c r="BT116" s="1010"/>
      <c r="BU116" s="1010"/>
      <c r="BV116" s="1010" t="s">
        <v>440</v>
      </c>
      <c r="BW116" s="1010"/>
      <c r="BX116" s="1010"/>
      <c r="BY116" s="1010"/>
      <c r="BZ116" s="1010"/>
      <c r="CA116" s="1010" t="s">
        <v>233</v>
      </c>
      <c r="CB116" s="1010"/>
      <c r="CC116" s="1010"/>
      <c r="CD116" s="1010"/>
      <c r="CE116" s="1010"/>
      <c r="CF116" s="1004" t="s">
        <v>440</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458</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2178106</v>
      </c>
      <c r="AB117" s="1067"/>
      <c r="AC117" s="1067"/>
      <c r="AD117" s="1067"/>
      <c r="AE117" s="1068"/>
      <c r="AF117" s="1069">
        <v>2181940</v>
      </c>
      <c r="AG117" s="1067"/>
      <c r="AH117" s="1067"/>
      <c r="AI117" s="1067"/>
      <c r="AJ117" s="1068"/>
      <c r="AK117" s="1069">
        <v>2176595</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233</v>
      </c>
      <c r="BR117" s="1010"/>
      <c r="BS117" s="1010"/>
      <c r="BT117" s="1010"/>
      <c r="BU117" s="1010"/>
      <c r="BV117" s="1010" t="s">
        <v>437</v>
      </c>
      <c r="BW117" s="1010"/>
      <c r="BX117" s="1010"/>
      <c r="BY117" s="1010"/>
      <c r="BZ117" s="1010"/>
      <c r="CA117" s="1010" t="s">
        <v>436</v>
      </c>
      <c r="CB117" s="1010"/>
      <c r="CC117" s="1010"/>
      <c r="CD117" s="1010"/>
      <c r="CE117" s="1010"/>
      <c r="CF117" s="1004" t="s">
        <v>443</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233</v>
      </c>
      <c r="DH117" s="1049"/>
      <c r="DI117" s="1049"/>
      <c r="DJ117" s="1049"/>
      <c r="DK117" s="1050"/>
      <c r="DL117" s="1051" t="s">
        <v>435</v>
      </c>
      <c r="DM117" s="1049"/>
      <c r="DN117" s="1049"/>
      <c r="DO117" s="1049"/>
      <c r="DP117" s="1050"/>
      <c r="DQ117" s="1051" t="s">
        <v>440</v>
      </c>
      <c r="DR117" s="1049"/>
      <c r="DS117" s="1049"/>
      <c r="DT117" s="1049"/>
      <c r="DU117" s="1050"/>
      <c r="DV117" s="1052" t="s">
        <v>436</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306</v>
      </c>
      <c r="AG118" s="975"/>
      <c r="AH118" s="975"/>
      <c r="AI118" s="975"/>
      <c r="AJ118" s="976"/>
      <c r="AK118" s="974" t="s">
        <v>305</v>
      </c>
      <c r="AL118" s="975"/>
      <c r="AM118" s="975"/>
      <c r="AN118" s="975"/>
      <c r="AO118" s="976"/>
      <c r="AP118" s="1061" t="s">
        <v>429</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435</v>
      </c>
      <c r="BW118" s="1088"/>
      <c r="BX118" s="1088"/>
      <c r="BY118" s="1088"/>
      <c r="BZ118" s="1088"/>
      <c r="CA118" s="1088" t="s">
        <v>439</v>
      </c>
      <c r="CB118" s="1088"/>
      <c r="CC118" s="1088"/>
      <c r="CD118" s="1088"/>
      <c r="CE118" s="1088"/>
      <c r="CF118" s="1004" t="s">
        <v>437</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233</v>
      </c>
      <c r="DH118" s="1049"/>
      <c r="DI118" s="1049"/>
      <c r="DJ118" s="1049"/>
      <c r="DK118" s="1050"/>
      <c r="DL118" s="1051" t="s">
        <v>233</v>
      </c>
      <c r="DM118" s="1049"/>
      <c r="DN118" s="1049"/>
      <c r="DO118" s="1049"/>
      <c r="DP118" s="1050"/>
      <c r="DQ118" s="1051" t="s">
        <v>459</v>
      </c>
      <c r="DR118" s="1049"/>
      <c r="DS118" s="1049"/>
      <c r="DT118" s="1049"/>
      <c r="DU118" s="1050"/>
      <c r="DV118" s="1052" t="s">
        <v>435</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443</v>
      </c>
      <c r="AG119" s="982"/>
      <c r="AH119" s="982"/>
      <c r="AI119" s="982"/>
      <c r="AJ119" s="983"/>
      <c r="AK119" s="984" t="s">
        <v>435</v>
      </c>
      <c r="AL119" s="982"/>
      <c r="AM119" s="982"/>
      <c r="AN119" s="982"/>
      <c r="AO119" s="983"/>
      <c r="AP119" s="985" t="s">
        <v>440</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468</v>
      </c>
      <c r="BP119" s="1096"/>
      <c r="BQ119" s="1087">
        <v>29127590</v>
      </c>
      <c r="BR119" s="1088"/>
      <c r="BS119" s="1088"/>
      <c r="BT119" s="1088"/>
      <c r="BU119" s="1088"/>
      <c r="BV119" s="1088">
        <v>29643440</v>
      </c>
      <c r="BW119" s="1088"/>
      <c r="BX119" s="1088"/>
      <c r="BY119" s="1088"/>
      <c r="BZ119" s="1088"/>
      <c r="CA119" s="1088">
        <v>29458410</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8709</v>
      </c>
      <c r="DH119" s="1074"/>
      <c r="DI119" s="1074"/>
      <c r="DJ119" s="1074"/>
      <c r="DK119" s="1075"/>
      <c r="DL119" s="1073">
        <v>8017</v>
      </c>
      <c r="DM119" s="1074"/>
      <c r="DN119" s="1074"/>
      <c r="DO119" s="1074"/>
      <c r="DP119" s="1075"/>
      <c r="DQ119" s="1073">
        <v>7325</v>
      </c>
      <c r="DR119" s="1074"/>
      <c r="DS119" s="1074"/>
      <c r="DT119" s="1074"/>
      <c r="DU119" s="1075"/>
      <c r="DV119" s="1076">
        <v>0.1</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436</v>
      </c>
      <c r="AB120" s="1049"/>
      <c r="AC120" s="1049"/>
      <c r="AD120" s="1049"/>
      <c r="AE120" s="1050"/>
      <c r="AF120" s="1051" t="s">
        <v>436</v>
      </c>
      <c r="AG120" s="1049"/>
      <c r="AH120" s="1049"/>
      <c r="AI120" s="1049"/>
      <c r="AJ120" s="1050"/>
      <c r="AK120" s="1051" t="s">
        <v>435</v>
      </c>
      <c r="AL120" s="1049"/>
      <c r="AM120" s="1049"/>
      <c r="AN120" s="1049"/>
      <c r="AO120" s="1050"/>
      <c r="AP120" s="1052" t="s">
        <v>436</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10910262</v>
      </c>
      <c r="BR120" s="1017"/>
      <c r="BS120" s="1017"/>
      <c r="BT120" s="1017"/>
      <c r="BU120" s="1017"/>
      <c r="BV120" s="1017">
        <v>11828993</v>
      </c>
      <c r="BW120" s="1017"/>
      <c r="BX120" s="1017"/>
      <c r="BY120" s="1017"/>
      <c r="BZ120" s="1017"/>
      <c r="CA120" s="1017">
        <v>14585078</v>
      </c>
      <c r="CB120" s="1017"/>
      <c r="CC120" s="1017"/>
      <c r="CD120" s="1017"/>
      <c r="CE120" s="1017"/>
      <c r="CF120" s="1031">
        <v>116.6</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5755077</v>
      </c>
      <c r="DH120" s="1017"/>
      <c r="DI120" s="1017"/>
      <c r="DJ120" s="1017"/>
      <c r="DK120" s="1017"/>
      <c r="DL120" s="1017">
        <v>5506374</v>
      </c>
      <c r="DM120" s="1017"/>
      <c r="DN120" s="1017"/>
      <c r="DO120" s="1017"/>
      <c r="DP120" s="1017"/>
      <c r="DQ120" s="1017">
        <v>5181728</v>
      </c>
      <c r="DR120" s="1017"/>
      <c r="DS120" s="1017"/>
      <c r="DT120" s="1017"/>
      <c r="DU120" s="1017"/>
      <c r="DV120" s="1018">
        <v>41.4</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437</v>
      </c>
      <c r="AB121" s="1049"/>
      <c r="AC121" s="1049"/>
      <c r="AD121" s="1049"/>
      <c r="AE121" s="1050"/>
      <c r="AF121" s="1051" t="s">
        <v>458</v>
      </c>
      <c r="AG121" s="1049"/>
      <c r="AH121" s="1049"/>
      <c r="AI121" s="1049"/>
      <c r="AJ121" s="1050"/>
      <c r="AK121" s="1051" t="s">
        <v>436</v>
      </c>
      <c r="AL121" s="1049"/>
      <c r="AM121" s="1049"/>
      <c r="AN121" s="1049"/>
      <c r="AO121" s="1050"/>
      <c r="AP121" s="1052" t="s">
        <v>435</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974459</v>
      </c>
      <c r="BR121" s="1010"/>
      <c r="BS121" s="1010"/>
      <c r="BT121" s="1010"/>
      <c r="BU121" s="1010"/>
      <c r="BV121" s="1010">
        <v>1072219</v>
      </c>
      <c r="BW121" s="1010"/>
      <c r="BX121" s="1010"/>
      <c r="BY121" s="1010"/>
      <c r="BZ121" s="1010"/>
      <c r="CA121" s="1010">
        <v>1156824</v>
      </c>
      <c r="CB121" s="1010"/>
      <c r="CC121" s="1010"/>
      <c r="CD121" s="1010"/>
      <c r="CE121" s="1010"/>
      <c r="CF121" s="1004">
        <v>9.3000000000000007</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515990</v>
      </c>
      <c r="DH121" s="1010"/>
      <c r="DI121" s="1010"/>
      <c r="DJ121" s="1010"/>
      <c r="DK121" s="1010"/>
      <c r="DL121" s="1010">
        <v>542535</v>
      </c>
      <c r="DM121" s="1010"/>
      <c r="DN121" s="1010"/>
      <c r="DO121" s="1010"/>
      <c r="DP121" s="1010"/>
      <c r="DQ121" s="1010">
        <v>535877</v>
      </c>
      <c r="DR121" s="1010"/>
      <c r="DS121" s="1010"/>
      <c r="DT121" s="1010"/>
      <c r="DU121" s="1010"/>
      <c r="DV121" s="1011">
        <v>4.3</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233</v>
      </c>
      <c r="AG122" s="1049"/>
      <c r="AH122" s="1049"/>
      <c r="AI122" s="1049"/>
      <c r="AJ122" s="1050"/>
      <c r="AK122" s="1051" t="s">
        <v>436</v>
      </c>
      <c r="AL122" s="1049"/>
      <c r="AM122" s="1049"/>
      <c r="AN122" s="1049"/>
      <c r="AO122" s="1050"/>
      <c r="AP122" s="1052" t="s">
        <v>435</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17319799</v>
      </c>
      <c r="BR122" s="1088"/>
      <c r="BS122" s="1088"/>
      <c r="BT122" s="1088"/>
      <c r="BU122" s="1088"/>
      <c r="BV122" s="1088">
        <v>17384929</v>
      </c>
      <c r="BW122" s="1088"/>
      <c r="BX122" s="1088"/>
      <c r="BY122" s="1088"/>
      <c r="BZ122" s="1088"/>
      <c r="CA122" s="1088">
        <v>17354549</v>
      </c>
      <c r="CB122" s="1088"/>
      <c r="CC122" s="1088"/>
      <c r="CD122" s="1088"/>
      <c r="CE122" s="1088"/>
      <c r="CF122" s="1108">
        <v>138.80000000000001</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81796</v>
      </c>
      <c r="DH122" s="1010"/>
      <c r="DI122" s="1010"/>
      <c r="DJ122" s="1010"/>
      <c r="DK122" s="1010"/>
      <c r="DL122" s="1010">
        <v>65113</v>
      </c>
      <c r="DM122" s="1010"/>
      <c r="DN122" s="1010"/>
      <c r="DO122" s="1010"/>
      <c r="DP122" s="1010"/>
      <c r="DQ122" s="1010">
        <v>50745</v>
      </c>
      <c r="DR122" s="1010"/>
      <c r="DS122" s="1010"/>
      <c r="DT122" s="1010"/>
      <c r="DU122" s="1010"/>
      <c r="DV122" s="1011">
        <v>0.4</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439</v>
      </c>
      <c r="AG123" s="1049"/>
      <c r="AH123" s="1049"/>
      <c r="AI123" s="1049"/>
      <c r="AJ123" s="1050"/>
      <c r="AK123" s="1051" t="s">
        <v>439</v>
      </c>
      <c r="AL123" s="1049"/>
      <c r="AM123" s="1049"/>
      <c r="AN123" s="1049"/>
      <c r="AO123" s="1050"/>
      <c r="AP123" s="1052" t="s">
        <v>439</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479</v>
      </c>
      <c r="BP123" s="1096"/>
      <c r="BQ123" s="1155">
        <v>29204520</v>
      </c>
      <c r="BR123" s="1156"/>
      <c r="BS123" s="1156"/>
      <c r="BT123" s="1156"/>
      <c r="BU123" s="1156"/>
      <c r="BV123" s="1156">
        <v>30286141</v>
      </c>
      <c r="BW123" s="1156"/>
      <c r="BX123" s="1156"/>
      <c r="BY123" s="1156"/>
      <c r="BZ123" s="1156"/>
      <c r="CA123" s="1156">
        <v>33096451</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28537</v>
      </c>
      <c r="DH123" s="1049"/>
      <c r="DI123" s="1049"/>
      <c r="DJ123" s="1049"/>
      <c r="DK123" s="1050"/>
      <c r="DL123" s="1051">
        <v>32447</v>
      </c>
      <c r="DM123" s="1049"/>
      <c r="DN123" s="1049"/>
      <c r="DO123" s="1049"/>
      <c r="DP123" s="1050"/>
      <c r="DQ123" s="1051">
        <v>41168</v>
      </c>
      <c r="DR123" s="1049"/>
      <c r="DS123" s="1049"/>
      <c r="DT123" s="1049"/>
      <c r="DU123" s="1050"/>
      <c r="DV123" s="1052">
        <v>0.3</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437</v>
      </c>
      <c r="AB124" s="1049"/>
      <c r="AC124" s="1049"/>
      <c r="AD124" s="1049"/>
      <c r="AE124" s="1050"/>
      <c r="AF124" s="1051" t="s">
        <v>440</v>
      </c>
      <c r="AG124" s="1049"/>
      <c r="AH124" s="1049"/>
      <c r="AI124" s="1049"/>
      <c r="AJ124" s="1050"/>
      <c r="AK124" s="1051" t="s">
        <v>437</v>
      </c>
      <c r="AL124" s="1049"/>
      <c r="AM124" s="1049"/>
      <c r="AN124" s="1049"/>
      <c r="AO124" s="1050"/>
      <c r="AP124" s="1052" t="s">
        <v>436</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440</v>
      </c>
      <c r="BR124" s="1118"/>
      <c r="BS124" s="1118"/>
      <c r="BT124" s="1118"/>
      <c r="BU124" s="1118"/>
      <c r="BV124" s="1118" t="s">
        <v>459</v>
      </c>
      <c r="BW124" s="1118"/>
      <c r="BX124" s="1118"/>
      <c r="BY124" s="1118"/>
      <c r="BZ124" s="1118"/>
      <c r="CA124" s="1118" t="s">
        <v>437</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233</v>
      </c>
      <c r="DH124" s="1074"/>
      <c r="DI124" s="1074"/>
      <c r="DJ124" s="1074"/>
      <c r="DK124" s="1075"/>
      <c r="DL124" s="1073" t="s">
        <v>440</v>
      </c>
      <c r="DM124" s="1074"/>
      <c r="DN124" s="1074"/>
      <c r="DO124" s="1074"/>
      <c r="DP124" s="1075"/>
      <c r="DQ124" s="1073" t="s">
        <v>436</v>
      </c>
      <c r="DR124" s="1074"/>
      <c r="DS124" s="1074"/>
      <c r="DT124" s="1074"/>
      <c r="DU124" s="1075"/>
      <c r="DV124" s="1076" t="s">
        <v>233</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436</v>
      </c>
      <c r="AB125" s="1049"/>
      <c r="AC125" s="1049"/>
      <c r="AD125" s="1049"/>
      <c r="AE125" s="1050"/>
      <c r="AF125" s="1051" t="s">
        <v>458</v>
      </c>
      <c r="AG125" s="1049"/>
      <c r="AH125" s="1049"/>
      <c r="AI125" s="1049"/>
      <c r="AJ125" s="1050"/>
      <c r="AK125" s="1051" t="s">
        <v>437</v>
      </c>
      <c r="AL125" s="1049"/>
      <c r="AM125" s="1049"/>
      <c r="AN125" s="1049"/>
      <c r="AO125" s="1050"/>
      <c r="AP125" s="1052" t="s">
        <v>436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436</v>
      </c>
      <c r="DM125" s="1017"/>
      <c r="DN125" s="1017"/>
      <c r="DO125" s="1017"/>
      <c r="DP125" s="1017"/>
      <c r="DQ125" s="1017" t="s">
        <v>436</v>
      </c>
      <c r="DR125" s="1017"/>
      <c r="DS125" s="1017"/>
      <c r="DT125" s="1017"/>
      <c r="DU125" s="1017"/>
      <c r="DV125" s="1018" t="s">
        <v>436</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233</v>
      </c>
      <c r="AB126" s="1049"/>
      <c r="AC126" s="1049"/>
      <c r="AD126" s="1049"/>
      <c r="AE126" s="1050"/>
      <c r="AF126" s="1051" t="s">
        <v>458</v>
      </c>
      <c r="AG126" s="1049"/>
      <c r="AH126" s="1049"/>
      <c r="AI126" s="1049"/>
      <c r="AJ126" s="1050"/>
      <c r="AK126" s="1051" t="s">
        <v>458</v>
      </c>
      <c r="AL126" s="1049"/>
      <c r="AM126" s="1049"/>
      <c r="AN126" s="1049"/>
      <c r="AO126" s="1050"/>
      <c r="AP126" s="1052" t="s">
        <v>435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436</v>
      </c>
      <c r="DH126" s="1010"/>
      <c r="DI126" s="1010"/>
      <c r="DJ126" s="1010"/>
      <c r="DK126" s="1010"/>
      <c r="DL126" s="1010" t="s">
        <v>233</v>
      </c>
      <c r="DM126" s="1010"/>
      <c r="DN126" s="1010"/>
      <c r="DO126" s="1010"/>
      <c r="DP126" s="1010"/>
      <c r="DQ126" s="1010" t="s">
        <v>458</v>
      </c>
      <c r="DR126" s="1010"/>
      <c r="DS126" s="1010"/>
      <c r="DT126" s="1010"/>
      <c r="DU126" s="1010"/>
      <c r="DV126" s="1011" t="s">
        <v>440</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641</v>
      </c>
      <c r="AB127" s="1049"/>
      <c r="AC127" s="1049"/>
      <c r="AD127" s="1049"/>
      <c r="AE127" s="1050"/>
      <c r="AF127" s="1051">
        <v>641</v>
      </c>
      <c r="AG127" s="1049"/>
      <c r="AH127" s="1049"/>
      <c r="AI127" s="1049"/>
      <c r="AJ127" s="1050"/>
      <c r="AK127" s="1051">
        <v>642</v>
      </c>
      <c r="AL127" s="1049"/>
      <c r="AM127" s="1049"/>
      <c r="AN127" s="1049"/>
      <c r="AO127" s="1050"/>
      <c r="AP127" s="1052">
        <v>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458</v>
      </c>
      <c r="DH127" s="1010"/>
      <c r="DI127" s="1010"/>
      <c r="DJ127" s="1010"/>
      <c r="DK127" s="1010"/>
      <c r="DL127" s="1010" t="s">
        <v>233</v>
      </c>
      <c r="DM127" s="1010"/>
      <c r="DN127" s="1010"/>
      <c r="DO127" s="1010"/>
      <c r="DP127" s="1010"/>
      <c r="DQ127" s="1010" t="s">
        <v>436</v>
      </c>
      <c r="DR127" s="1010"/>
      <c r="DS127" s="1010"/>
      <c r="DT127" s="1010"/>
      <c r="DU127" s="1010"/>
      <c r="DV127" s="1011" t="s">
        <v>443</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87833</v>
      </c>
      <c r="AB128" s="1138"/>
      <c r="AC128" s="1138"/>
      <c r="AD128" s="1138"/>
      <c r="AE128" s="1139"/>
      <c r="AF128" s="1140">
        <v>101378</v>
      </c>
      <c r="AG128" s="1138"/>
      <c r="AH128" s="1138"/>
      <c r="AI128" s="1138"/>
      <c r="AJ128" s="1139"/>
      <c r="AK128" s="1140">
        <v>104132</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443</v>
      </c>
      <c r="BG128" s="1145"/>
      <c r="BH128" s="1145"/>
      <c r="BI128" s="1145"/>
      <c r="BJ128" s="1145"/>
      <c r="BK128" s="1145"/>
      <c r="BL128" s="1146"/>
      <c r="BM128" s="1144">
        <v>12.86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459</v>
      </c>
      <c r="DH128" s="1130"/>
      <c r="DI128" s="1130"/>
      <c r="DJ128" s="1130"/>
      <c r="DK128" s="1130"/>
      <c r="DL128" s="1130" t="s">
        <v>435</v>
      </c>
      <c r="DM128" s="1130"/>
      <c r="DN128" s="1130"/>
      <c r="DO128" s="1130"/>
      <c r="DP128" s="1130"/>
      <c r="DQ128" s="1130" t="s">
        <v>437</v>
      </c>
      <c r="DR128" s="1130"/>
      <c r="DS128" s="1130"/>
      <c r="DT128" s="1130"/>
      <c r="DU128" s="1130"/>
      <c r="DV128" s="1131" t="s">
        <v>459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13611849</v>
      </c>
      <c r="AB129" s="1049"/>
      <c r="AC129" s="1049"/>
      <c r="AD129" s="1049"/>
      <c r="AE129" s="1050"/>
      <c r="AF129" s="1051">
        <v>13726149</v>
      </c>
      <c r="AG129" s="1049"/>
      <c r="AH129" s="1049"/>
      <c r="AI129" s="1049"/>
      <c r="AJ129" s="1050"/>
      <c r="AK129" s="1051">
        <v>13925294</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435</v>
      </c>
      <c r="BG129" s="1159"/>
      <c r="BH129" s="1159"/>
      <c r="BI129" s="1159"/>
      <c r="BJ129" s="1159"/>
      <c r="BK129" s="1159"/>
      <c r="BL129" s="1160"/>
      <c r="BM129" s="1158">
        <v>17.86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1408569</v>
      </c>
      <c r="AB130" s="1049"/>
      <c r="AC130" s="1049"/>
      <c r="AD130" s="1049"/>
      <c r="AE130" s="1050"/>
      <c r="AF130" s="1051">
        <v>1413674</v>
      </c>
      <c r="AG130" s="1049"/>
      <c r="AH130" s="1049"/>
      <c r="AI130" s="1049"/>
      <c r="AJ130" s="1050"/>
      <c r="AK130" s="1051">
        <v>1420175</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5.4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12203280</v>
      </c>
      <c r="AB131" s="1074"/>
      <c r="AC131" s="1074"/>
      <c r="AD131" s="1074"/>
      <c r="AE131" s="1075"/>
      <c r="AF131" s="1073">
        <v>12312475</v>
      </c>
      <c r="AG131" s="1074"/>
      <c r="AH131" s="1074"/>
      <c r="AI131" s="1074"/>
      <c r="AJ131" s="1075"/>
      <c r="AK131" s="1073">
        <v>12505119</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458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5.5862358319999998</v>
      </c>
      <c r="AB132" s="1190"/>
      <c r="AC132" s="1190"/>
      <c r="AD132" s="1190"/>
      <c r="AE132" s="1191"/>
      <c r="AF132" s="1192">
        <v>5.4163602360000001</v>
      </c>
      <c r="AG132" s="1190"/>
      <c r="AH132" s="1190"/>
      <c r="AI132" s="1190"/>
      <c r="AJ132" s="1191"/>
      <c r="AK132" s="1192">
        <v>5.216167875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5.9</v>
      </c>
      <c r="AB133" s="1173"/>
      <c r="AC133" s="1173"/>
      <c r="AD133" s="1173"/>
      <c r="AE133" s="1174"/>
      <c r="AF133" s="1172">
        <v>5.7</v>
      </c>
      <c r="AG133" s="1173"/>
      <c r="AH133" s="1173"/>
      <c r="AI133" s="1173"/>
      <c r="AJ133" s="1174"/>
      <c r="AK133" s="1172">
        <v>5.4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m5M19/6mMdkz8Q1Ui0UlPD2wvus7cEluUSZQtersO4w2BcRwtQZcOlnPDENclxCZjoPnGwOsPxwMdHRuZT5ag==" saltValue="a2au/A7GPSwH6EkljSrc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KV1xpH3w8EYxJraAKiKHTnhaqamfsip0SXFx1XClh4yZnzhrUFydvue3ulV5OknLczNcXdW64Dn+YgEPxtrpg==" saltValue="tU3H4WorFAXj+GEQXYa8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zUXJcnTEbkjNbgy/aQDXa57JRU1m9NlMnAVJZmv6RtnC/wuprQNS1YICeQ+5xRF5IDgEkCWHSHcv+KwRtnijA==" saltValue="AbIGJOvakvvA297wTVBF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3837283</v>
      </c>
      <c r="AP9" s="312">
        <v>52243</v>
      </c>
      <c r="AQ9" s="313">
        <v>62647</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321479</v>
      </c>
      <c r="AP10" s="315">
        <v>4377</v>
      </c>
      <c r="AQ10" s="316">
        <v>5968</v>
      </c>
      <c r="AR10" s="317">
        <v>-26.7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17973</v>
      </c>
      <c r="AP11" s="315">
        <v>245</v>
      </c>
      <c r="AQ11" s="316">
        <v>5863</v>
      </c>
      <c r="AR11" s="317">
        <v>-95.8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15408</v>
      </c>
      <c r="AP12" s="315">
        <v>210</v>
      </c>
      <c r="AQ12" s="316">
        <v>1312</v>
      </c>
      <c r="AR12" s="317">
        <v>-84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0</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172747</v>
      </c>
      <c r="AP14" s="315">
        <v>2352</v>
      </c>
      <c r="AQ14" s="316">
        <v>2308</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56094</v>
      </c>
      <c r="AP15" s="315">
        <v>764</v>
      </c>
      <c r="AQ15" s="316">
        <v>1635</v>
      </c>
      <c r="AR15" s="317">
        <v>-53.3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-248735</v>
      </c>
      <c r="AP16" s="315">
        <v>-3386</v>
      </c>
      <c r="AQ16" s="316">
        <v>-5106</v>
      </c>
      <c r="AR16" s="317">
        <v>-33.700000000000003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4172249</v>
      </c>
      <c r="AP17" s="315">
        <v>56803</v>
      </c>
      <c r="AQ17" s="316">
        <v>74627</v>
      </c>
      <c r="AR17" s="317">
        <v>-23.9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5.96</v>
      </c>
      <c r="AP21" s="328">
        <v>7.32</v>
      </c>
      <c r="AQ21" s="329">
        <v>-1.36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101.5</v>
      </c>
      <c r="AP22" s="333">
        <v>98.6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1681918</v>
      </c>
      <c r="AP32" s="342">
        <v>22899</v>
      </c>
      <c r="AQ32" s="343">
        <v>39505</v>
      </c>
      <c r="AR32" s="344">
        <v>-42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56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415832</v>
      </c>
      <c r="AP35" s="342">
        <v>5661</v>
      </c>
      <c r="AQ35" s="343">
        <v>13645</v>
      </c>
      <c r="AR35" s="344">
        <v>-58.5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78203</v>
      </c>
      <c r="AP36" s="342">
        <v>1065</v>
      </c>
      <c r="AQ36" s="343">
        <v>1726</v>
      </c>
      <c r="AR36" s="344">
        <v>-38.299999999999997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642</v>
      </c>
      <c r="AP37" s="342">
        <v>9</v>
      </c>
      <c r="AQ37" s="343">
        <v>663</v>
      </c>
      <c r="AR37" s="344">
        <v>-98.6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-104132</v>
      </c>
      <c r="AP39" s="342">
        <v>-1418</v>
      </c>
      <c r="AQ39" s="343">
        <v>-5573</v>
      </c>
      <c r="AR39" s="344">
        <v>-74.599999999999994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-1420175</v>
      </c>
      <c r="AP40" s="342">
        <v>-19335</v>
      </c>
      <c r="AQ40" s="343">
        <v>-36518</v>
      </c>
      <c r="AR40" s="344">
        <v>-47.1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652288</v>
      </c>
      <c r="AP41" s="342">
        <v>8881</v>
      </c>
      <c r="AQ41" s="343">
        <v>13504</v>
      </c>
      <c r="AR41" s="344">
        <v>-34.200000000000003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3138783</v>
      </c>
      <c r="AN51" s="364">
        <v>43091</v>
      </c>
      <c r="AO51" s="365">
        <v>-40.200000000000003</v>
      </c>
      <c r="AP51" s="366">
        <v>66255</v>
      </c>
      <c r="AQ51" s="367">
        <v>3.6</v>
      </c>
      <c r="AR51" s="368">
        <v>-43.8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1732131</v>
      </c>
      <c r="AN52" s="372">
        <v>23780</v>
      </c>
      <c r="AO52" s="373">
        <v>-14.3</v>
      </c>
      <c r="AP52" s="374">
        <v>31822</v>
      </c>
      <c r="AQ52" s="375">
        <v>8.8000000000000007</v>
      </c>
      <c r="AR52" s="376">
        <v>-23.1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3883330</v>
      </c>
      <c r="AN53" s="364">
        <v>53367</v>
      </c>
      <c r="AO53" s="365">
        <v>23.8</v>
      </c>
      <c r="AP53" s="366">
        <v>54227</v>
      </c>
      <c r="AQ53" s="367">
        <v>-18.2</v>
      </c>
      <c r="AR53" s="368">
        <v>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1988056</v>
      </c>
      <c r="AN54" s="372">
        <v>27321</v>
      </c>
      <c r="AO54" s="373">
        <v>14.9</v>
      </c>
      <c r="AP54" s="374">
        <v>29694</v>
      </c>
      <c r="AQ54" s="375">
        <v>-6.7</v>
      </c>
      <c r="AR54" s="376">
        <v>21.6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4177720</v>
      </c>
      <c r="AN55" s="364">
        <v>57309</v>
      </c>
      <c r="AO55" s="365">
        <v>7.4</v>
      </c>
      <c r="AP55" s="366">
        <v>57295</v>
      </c>
      <c r="AQ55" s="367">
        <v>5.7</v>
      </c>
      <c r="AR55" s="368">
        <v>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1988316</v>
      </c>
      <c r="AN56" s="372">
        <v>27275</v>
      </c>
      <c r="AO56" s="373">
        <v>-0.2</v>
      </c>
      <c r="AP56" s="374">
        <v>32771</v>
      </c>
      <c r="AQ56" s="375">
        <v>10.4</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4412943</v>
      </c>
      <c r="AN57" s="364">
        <v>60155</v>
      </c>
      <c r="AO57" s="365">
        <v>5</v>
      </c>
      <c r="AP57" s="366">
        <v>54110</v>
      </c>
      <c r="AQ57" s="367">
        <v>-5.6</v>
      </c>
      <c r="AR57" s="368">
        <v>10.6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2068292</v>
      </c>
      <c r="AN58" s="372">
        <v>28194</v>
      </c>
      <c r="AO58" s="373">
        <v>3.4</v>
      </c>
      <c r="AP58" s="374">
        <v>30620</v>
      </c>
      <c r="AQ58" s="375">
        <v>-6.6</v>
      </c>
      <c r="AR58" s="376">
        <v>10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3050949</v>
      </c>
      <c r="AN59" s="364">
        <v>41537</v>
      </c>
      <c r="AO59" s="365">
        <v>-31</v>
      </c>
      <c r="AP59" s="366">
        <v>54684</v>
      </c>
      <c r="AQ59" s="367">
        <v>1.1000000000000001</v>
      </c>
      <c r="AR59" s="368">
        <v>-32.1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1231884</v>
      </c>
      <c r="AN60" s="372">
        <v>16772</v>
      </c>
      <c r="AO60" s="373">
        <v>-40.5</v>
      </c>
      <c r="AP60" s="374">
        <v>32829</v>
      </c>
      <c r="AQ60" s="375">
        <v>7.2</v>
      </c>
      <c r="AR60" s="376">
        <v>-47.7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3732745</v>
      </c>
      <c r="AN61" s="379">
        <v>51092</v>
      </c>
      <c r="AO61" s="380">
        <v>-7</v>
      </c>
      <c r="AP61" s="381">
        <v>57314</v>
      </c>
      <c r="AQ61" s="382">
        <v>-2.7</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1801736</v>
      </c>
      <c r="AN62" s="372">
        <v>24668</v>
      </c>
      <c r="AO62" s="373">
        <v>-7.3</v>
      </c>
      <c r="AP62" s="374">
        <v>31547</v>
      </c>
      <c r="AQ62" s="375">
        <v>2.6</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oMiegW8myKsGOISDUsTmAFr/+7Pq3i5vEt3kUYdYBaFqmmXMejgclGXeEYihjEcbccEFErVNMNRQ73V22dVQw==" saltValue="al+x+KRAZjpMY3RSAvT6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iKVwGDKHEi/PWDGIvCdSGFkmU/RxtHaaL6C0hLqWEXV0En8IFV0ee0vz6NaZ4ZtBtcOFUABOIFqorKMkb8+Rw==" saltValue="Qo3z/lAaoo3ArsikgVNC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jsR7VEhTagulU9zMQcZpAXR31w84UDmg+BZyh64nKvRpfVHbrk5vzgLyOP9denG4bywZNNdPsgTOwoz7ROiOg==" saltValue="KKPQxwwOqwkRchI8pCol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25.05</v>
      </c>
      <c r="G47" s="12">
        <v>26.59</v>
      </c>
      <c r="H47" s="12">
        <v>34.700000000000003</v>
      </c>
      <c r="I47" s="12">
        <v>35.81</v>
      </c>
      <c r="J47" s="13">
        <v>42.13</v>
      </c>
    </row>
    <row r="48" spans="2:10" ht="57.75" customHeight="1" x14ac:dyDescent="0.15">
      <c r="B48" s="14"/>
      <c r="C48" s="1234" t="s">
        <v>4</v>
      </c>
      <c r="D48" s="1234"/>
      <c r="E48" s="1235"/>
      <c r="F48" s="15">
        <v>3.77</v>
      </c>
      <c r="G48" s="16">
        <v>4.68</v>
      </c>
      <c r="H48" s="16">
        <v>2.69</v>
      </c>
      <c r="I48" s="16">
        <v>2.5499999999999998</v>
      </c>
      <c r="J48" s="17">
        <v>3.86</v>
      </c>
    </row>
    <row r="49" spans="2:10" ht="57.75" customHeight="1" thickBot="1" x14ac:dyDescent="0.2">
      <c r="B49" s="18"/>
      <c r="C49" s="1236" t="s">
        <v>5</v>
      </c>
      <c r="D49" s="1236"/>
      <c r="E49" s="1237"/>
      <c r="F49" s="19" t="s">
        <v>565</v>
      </c>
      <c r="G49" s="20">
        <v>0.76</v>
      </c>
      <c r="H49" s="20">
        <v>3.85</v>
      </c>
      <c r="I49" s="20" t="s">
        <v>566</v>
      </c>
      <c r="J49" s="21">
        <v>6.92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XPOlA8LkRLJyht1Ij+hWa5HRUnWkNm5dwUWweL0tqUROyumzq2C7pFMS3EHIdJrrfGfgrCvVbvaRrD3NsSGg==" saltValue="F+fp1eYPcJxnkBmKSvDp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2020-02-28T02:21:20Z</cp:lastPrinted>
  <dcterms:created xsi:type="dcterms:W3CDTF">2020-02-10T05:50:27Z</dcterms:created>
  <dcterms:modified xsi:type="dcterms:W3CDTF">2020-09-03T04:48:25Z</dcterms:modified>
  <cp:category/>
</cp:coreProperties>
</file>