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AM36" i="10"/>
  <c r="AM35" i="10"/>
  <c r="C34" i="10"/>
  <c r="C35" i="10" l="1"/>
  <c r="C36"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<sst xmlns="http://schemas.openxmlformats.org/spreadsheetml/2006/main" count="1161" uniqueCount="634">
  <si>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</si>
  <si>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</si>
  <si>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</si>
  <si>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</si>
  <si>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</si>
  <si>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</si>
  <si>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</si>
  <si>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</si>
  <si>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</si>
  <si>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</si>
  <si>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</si>
  <si>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</si>
  <si>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</si>
  <si>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</si>
  <si>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</si>
  <si>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</si>
  <si>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</si>
  <si>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</si>
  <si>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</si>
  <si>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</si>
  <si>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</si>
  <si>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</si>
  <si>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</si>
  <si>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</si>
  <si>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</si>
  <si>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</si>
  <si>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</si>
  <si>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</si>
  <si>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</si>
  <si>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</si>
  <si>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</si>
  <si>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</si>
  <si>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</si>
  <si>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</si>
  <si>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</si>
  <si>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</si>
  <si>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</si>
  <si>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</si>
  <si>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</si>
  <si>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</si>
  <si>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</si>
  <si>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</si>
  <si>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</si>
  <si>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</si>
  <si>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</si>
  <si>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</si>
  <si>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</si>
  <si>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</si>
  <si>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</si>
  <si>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</si>
  <si>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</si>
  <si>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</si>
  <si>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</si>
  <si>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</si>
  <si>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</si>
  <si>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</si>
  <si>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</si>
  <si>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</si>
  <si>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</si>
  <si>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</si>
  <si>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</si>
  <si>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</si>
  <si>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</si>
  <si>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</si>
  <si>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</si>
  <si>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</si>
  <si>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</si>
  <si>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</si>
  <si>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</si>
  <si>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</si>
  <si>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</si>
  <si>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</si>
  <si>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</si>
  <si>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</si>
  <si>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</si>
  <si>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</si>
  <si>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</si>
  <si>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</si>
  <si>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</si>
  <si>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</si>
  <si>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</si>
  <si>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</si>
  <si>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</si>
  <si>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</si>
  <si>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</si>
  <si>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</si>
  <si>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</si>
  <si>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</si>
  <si>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</si>
  <si>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</si>
  <si>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</si>
  <si>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</si>
  <si>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</si>
  <si>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</si>
  <si>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</si>
  <si>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</si>
  <si>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</si>
  <si>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</si>
  <si>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</si>
  <si>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</si>
  <si>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</si>
  <si>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</si>
  <si>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</si>
  <si>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</si>
  <si>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</si>
  <si>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</si>
  <si>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</si>
  <si>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</si>
  <si>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</si>
  <si>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</si>
  <si>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</si>
  <si>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</si>
  <si>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</si>
  <si>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</si>
  <si>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</si>
  <si>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</si>
  <si>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</si>
  <si>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</si>
  <si>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</si>
  <si>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</si>
  <si>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</si>
  <si>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</si>
  <si>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</si>
  <si>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</si>
  <si>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</si>
  <si>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</si>
  <si>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</si>
  <si>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</si>
  <si>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</si>
  <si>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</si>
  <si>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</si>
  <si>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</si>
  <si>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</si>
  <si>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</si>
  <si>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</si>
  <si>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</si>
  <si>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</si>
  <si>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</si>
  <si>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</si>
  <si>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</si>
  <si>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</si>
  <si>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</si>
  <si>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</si>
  <si>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</si>
  <si>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</si>
  <si>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</si>
  <si>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</si>
  <si>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</si>
  <si>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</si>
  <si>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</si>
  <si>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</si>
  <si>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</si>
  <si>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</si>
  <si>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</si>
  <si>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</si>
  <si>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</si>
  <si>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</si>
  <si>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</si>
  <si>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</si>
  <si>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</si>
  <si>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</si>
  <si>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</si>
  <si>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</si>
  <si>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</si>
  <si>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</si>
  <si>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</si>
  <si>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</si>
  <si>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</si>
  <si>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</si>
  <si>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</si>
  <si>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</si>
  <si>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</si>
  <si>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</si>
  <si>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</si>
  <si>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</si>
  <si>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</si>
  <si>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</si>
  <si>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</si>
  <si>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</si>
  <si>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</si>
  <si>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</si>
  <si>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</si>
  <si>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</si>
  <si>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</si>
  <si>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</si>
  <si>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</si>
  <si>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</si>
  <si>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</si>
  <si>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</si>
  <si>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</si>
  <si>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</si>
  <si>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</si>
  <si>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</si>
  <si>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</si>
  <si>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</si>
  <si>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</si>
  <si>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</si>
  <si>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</si>
  <si>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</si>
  <si>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</si>
  <si>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</si>
  <si>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</si>
  <si>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</si>
  <si>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</si>
  <si>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</si>
  <si>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</si>
  <si>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</si>
  <si>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</si>
  <si>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</si>
  <si>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</si>
  <si>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</si>
  <si>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</si>
  <si>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</si>
  <si>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福岡県八女市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</si>
  <si>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</si>
  <si>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</si>
  <si>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</si>
  <si>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</si>
  <si>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</si>
  <si>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</si>
  <si>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</si>
  <si>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</si>
  <si>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</si>
  <si>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</si>
  <si>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</si>
  <si>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</si>
  <si>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</si>
  <si>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</si>
  <si>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</si>
  <si>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</si>
  <si>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</si>
  <si>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</si>
  <si>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</si>
  <si>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</si>
  <si>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</si>
  <si>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</si>
  <si>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</si>
  <si>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</si>
  <si>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</si>
  <si>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</si>
  <si>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</si>
  <si>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</si>
  <si>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</si>
  <si>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</si>
  <si>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</si>
  <si>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</si>
  <si>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</si>
  <si>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</si>
  <si>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</si>
  <si>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</si>
  <si>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</si>
  <si>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</si>
  <si>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</si>
  <si>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</si>
  <si>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</si>
  <si>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</si>
  <si>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</si>
  <si>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</si>
  <si>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</si>
  <si>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</si>
  <si>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</si>
  <si>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</si>
  <si>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</si>
  <si>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</si>
  <si>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</si>
  <si>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</si>
  <si>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</si>
  <si>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</si>
  <si>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</si>
  <si>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</si>
  <si>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</si>
  <si>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</si>
  <si>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</si>
  <si>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</si>
  <si>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</si>
  <si>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</si>
  <si>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</si>
  <si>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</si>
  <si>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</si>
  <si>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</si>
  <si>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</si>
  <si>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</si>
  <si>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</si>
  <si>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</si>
  <si>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</si>
  <si>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</si>
  <si>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</si>
  <si>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</si>
  <si>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</si>
  <si>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</si>
  <si>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</si>
  <si>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</si>
  <si>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</si>
  <si>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</si>
  <si>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</si>
  <si>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</si>
  <si>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</si>
  <si>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</si>
  <si>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</si>
  <si>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</si>
  <si>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</si>
  <si>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</si>
  <si>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</si>
  <si>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</si>
  <si>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</si>
  <si>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</si>
  <si>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</si>
  <si>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</si>
  <si>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</si>
  <si>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</si>
  <si>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</si>
  <si>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</si>
  <si>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</si>
  <si>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</si>
  <si>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</si>
  <si>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</si>
  <si>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</si>
  <si>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</si>
  <si>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</si>
  <si>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</si>
  <si>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</si>
  <si>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</si>
  <si>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</si>
  <si>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</si>
  <si>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</si>
  <si>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</si>
  <si>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</si>
  <si>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</si>
  <si>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</si>
  <si>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</si>
  <si>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</si>
  <si>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</si>
  <si>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</si>
  <si>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</si>
  <si>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</si>
  <si>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</si>
  <si>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</si>
  <si>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</si>
  <si>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</si>
  <si>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</si>
  <si>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</si>
  <si>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</si>
  <si>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</si>
  <si>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</si>
  <si>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</si>
  <si>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</si>
  <si>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</si>
  <si>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</si>
  <si>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</si>
  <si>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</si>
  <si>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</si>
  <si>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</si>
  <si>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</si>
  <si>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</si>
  <si>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</si>
  <si>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</si>
  <si>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</si>
  <si>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</si>
  <si>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</si>
  <si>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</si>
  <si>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</si>
  <si>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</si>
  <si>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</si>
  <si>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福岡県八女市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</si>
  <si>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</si>
  <si>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</si>
  <si>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</si>
  <si>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</si>
  <si>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</si>
  <si>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</si>
  <si>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</si>
  <si>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</si>
  <si>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</si>
  <si>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</si>
  <si>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</si>
  <si>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</si>
  <si>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</si>
  <si>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</si>
  <si>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</si>
  <si>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</si>
  <si>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</si>
  <si>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</si>
  <si>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</si>
  <si>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</si>
  <si>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住宅新築資金等貸付事業費特別会計</t>
    <phoneticPr fontId="5"/>
  </si>
  <si>
    <t>矢部診療所特別会計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</si>
  <si>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</si>
  <si>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</si>
  <si>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</si>
  <si>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</si>
  <si>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</si>
  <si>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</si>
  <si>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</si>
  <si>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</si>
  <si>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</si>
  <si>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</si>
  <si>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</si>
  <si>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</si>
  <si>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</si>
  <si>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</si>
  <si>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</si>
  <si>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</si>
  <si>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後期高齢者医療特別会計</t>
    <phoneticPr fontId="5"/>
  </si>
  <si>
    <t>水道事業会計</t>
    <phoneticPr fontId="5"/>
  </si>
  <si>
    <t>簡易水道事業費特別会計</t>
    <phoneticPr fontId="5"/>
  </si>
  <si>
    <t>法非適用企業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</si>
  <si>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</si>
  <si>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</si>
  <si>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</si>
  <si>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</si>
  <si>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</si>
  <si>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</si>
  <si>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</si>
  <si>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</si>
  <si>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</si>
  <si>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</si>
  <si>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</si>
  <si>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</si>
  <si>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</si>
  <si>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</si>
  <si>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</si>
  <si>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</si>
  <si>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</si>
  <si>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</si>
  <si>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</si>
  <si>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</si>
  <si>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</si>
  <si>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</si>
  <si>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</si>
  <si>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</si>
  <si>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</si>
  <si>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</si>
  <si>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</si>
  <si>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</si>
  <si>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</si>
  <si>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</si>
  <si>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</si>
  <si>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</si>
  <si>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</si>
  <si>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</si>
  <si>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</si>
  <si>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</si>
  <si>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</si>
  <si>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</si>
  <si>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</si>
  <si>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</si>
  <si>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</si>
  <si>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</si>
  <si>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</si>
  <si>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</si>
  <si>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</si>
  <si>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</si>
  <si>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</si>
  <si>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</si>
  <si>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</si>
  <si>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</si>
  <si>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</si>
  <si>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</si>
  <si>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</si>
  <si>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</si>
  <si>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</si>
  <si>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</si>
  <si>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</si>
  <si>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</si>
  <si>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</si>
  <si>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</si>
  <si>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</si>
  <si>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</si>
  <si>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</si>
  <si>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</si>
  <si>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</si>
  <si>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</si>
  <si>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</si>
  <si>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</si>
  <si>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</si>
  <si>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</si>
  <si>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</si>
  <si>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</si>
  <si>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</si>
  <si>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</si>
  <si>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</si>
  <si>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</si>
  <si>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</si>
  <si>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</si>
  <si>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</si>
  <si>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</si>
  <si>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</si>
  <si>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</si>
  <si>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</si>
  <si>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</si>
  <si>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</si>
  <si>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</si>
  <si>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</si>
  <si>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</si>
  <si>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</si>
  <si>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</si>
  <si>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</si>
  <si>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</si>
  <si>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</si>
  <si>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</si>
  <si>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</si>
  <si>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</si>
  <si>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</si>
  <si>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</si>
  <si>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</si>
  <si>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</si>
  <si>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</si>
  <si>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</si>
  <si>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</si>
  <si>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</si>
  <si>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</si>
  <si>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</si>
  <si>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</si>
  <si>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</si>
  <si>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</si>
  <si>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</si>
  <si>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</si>
  <si>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</si>
  <si>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</si>
  <si>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</si>
  <si>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</si>
  <si>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</si>
  <si>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</si>
  <si>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</si>
  <si>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</si>
  <si>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</si>
  <si>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</si>
  <si>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</si>
  <si>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</si>
  <si>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</si>
  <si>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</si>
  <si>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</si>
  <si>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</si>
  <si>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</si>
  <si>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</si>
  <si>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</si>
  <si>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</si>
  <si>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</si>
  <si>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</si>
  <si>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</si>
  <si>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</si>
  <si>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</si>
  <si>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</si>
  <si>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</si>
  <si>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</si>
  <si>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</si>
  <si>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</si>
  <si>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</si>
  <si>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</si>
  <si>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</si>
  <si>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</si>
  <si>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</si>
  <si>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</si>
  <si>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</si>
  <si>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</si>
  <si>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</si>
  <si>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</si>
  <si>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</si>
  <si>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</si>
  <si>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</si>
  <si>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</si>
  <si>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</si>
  <si>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</si>
  <si>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10.58</t>
  </si>
  <si>
    <t>▲ 7.55</t>
  </si>
  <si>
    <t>▲ 9.64</t>
  </si>
  <si>
    <t>住宅新築資金等貸付事業費特別会計</t>
  </si>
  <si>
    <t>▲ 0.53</t>
  </si>
  <si>
    <t>▲ 0.48</t>
  </si>
  <si>
    <t>▲ 0.43</t>
  </si>
  <si>
    <t>水道事業会計</t>
  </si>
  <si>
    <t>一般会計</t>
  </si>
  <si>
    <t>介護保険事業費特別会計</t>
  </si>
  <si>
    <t>国民健康保険事業費特別会計</t>
  </si>
  <si>
    <t>矢部診療所特別会計</t>
  </si>
  <si>
    <t>簡易水道事業費特別会計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</si>
  <si>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</si>
  <si>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</si>
  <si>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</si>
  <si>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</si>
  <si>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</si>
  <si>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</si>
  <si>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</si>
  <si>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</si>
  <si>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八女伝統工芸館</t>
    <rPh sb="0" eb="2">
      <t>ヤメ</t>
    </rPh>
    <rPh sb="2" eb="4">
      <t>デントウ</t>
    </rPh>
    <rPh sb="4" eb="7">
      <t>コウゲイカン</t>
    </rPh>
    <phoneticPr fontId="5"/>
  </si>
  <si>
    <t>○</t>
  </si>
  <si>
    <t>八女市土地開発公社</t>
    <rPh sb="0" eb="3">
      <t>ヤメシ</t>
    </rPh>
    <rPh sb="3" eb="7">
      <t>トチカイハツ</t>
    </rPh>
    <rPh sb="7" eb="9">
      <t>コウシャ</t>
    </rPh>
    <phoneticPr fontId="5"/>
  </si>
  <si>
    <t>秘境杣の里</t>
    <rPh sb="0" eb="2">
      <t>ヒキョウ</t>
    </rPh>
    <rPh sb="2" eb="3">
      <t>ソマ</t>
    </rPh>
    <rPh sb="4" eb="5">
      <t>サト</t>
    </rPh>
    <phoneticPr fontId="5"/>
  </si>
  <si>
    <t>クリエイトやべ</t>
  </si>
  <si>
    <t>星のふるさと</t>
    <rPh sb="0" eb="1">
      <t>ホシ</t>
    </rPh>
    <phoneticPr fontId="5"/>
  </si>
  <si>
    <t>立花ワイン</t>
    <rPh sb="0" eb="2">
      <t>タチバナ</t>
    </rPh>
    <phoneticPr fontId="5"/>
  </si>
  <si>
    <t>立花バンブー</t>
    <rPh sb="0" eb="2">
      <t>タチバナ</t>
    </rPh>
    <phoneticPr fontId="5"/>
  </si>
  <si>
    <t>道の駅たちばな</t>
    <rPh sb="0" eb="1">
      <t>ミチ</t>
    </rPh>
    <rPh sb="2" eb="3">
      <t>エキ</t>
    </rPh>
    <phoneticPr fontId="5"/>
  </si>
  <si>
    <t>FM八女</t>
    <rPh sb="2" eb="4">
      <t>ヤメ</t>
    </rPh>
    <phoneticPr fontId="5"/>
  </si>
  <si>
    <t>花宗用水組合（一般会計）</t>
  </si>
  <si>
    <t>山の井用水組合(一般会計）</t>
  </si>
  <si>
    <t>福岡県市町村消防団員等公務災害補償組合（一般会計）</t>
  </si>
  <si>
    <t>福岡県市町村職員退職手当組合（一般会計）</t>
  </si>
  <si>
    <t>福岡県市町村職員退職手当組合（基金特別会計）</t>
  </si>
  <si>
    <t>八女地区消防組合（一般会計）</t>
  </si>
  <si>
    <t>八女西部広域事務組合（一般会計）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</si>
  <si>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</si>
  <si>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</si>
  <si>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八女中部衛生施設事務組合（一般会計）</t>
  </si>
  <si>
    <t>福岡県後期高齢者医療広域連合（一般会計）</t>
  </si>
  <si>
    <t>福岡県後期高齢者医療広域連合（後期高齢者医療特別会計）</t>
  </si>
  <si>
    <t>公立八女総合病院企業団</t>
  </si>
  <si>
    <t>福岡県南広域水道企業団</t>
  </si>
  <si>
    <t>-</t>
    <phoneticPr fontId="2"/>
  </si>
  <si>
    <t>法適用企業</t>
    <phoneticPr fontId="5"/>
  </si>
  <si>
    <t>法適用企業</t>
    <phoneticPr fontId="2"/>
  </si>
  <si>
    <t>-</t>
    <phoneticPr fontId="2"/>
  </si>
  <si>
    <t>公共施設整備基金</t>
    <phoneticPr fontId="18"/>
  </si>
  <si>
    <t>子ども夢基金</t>
    <phoneticPr fontId="18"/>
  </si>
  <si>
    <t>社会福祉振興基金</t>
    <phoneticPr fontId="18"/>
  </si>
  <si>
    <t>魅力ある地域づくり基金</t>
    <phoneticPr fontId="18"/>
  </si>
  <si>
    <t>ふるさと支援寄附基金</t>
    <rPh sb="6" eb="8">
      <t>キフ</t>
    </rPh>
    <phoneticPr fontId="18"/>
  </si>
  <si>
    <t>-</t>
    <phoneticPr fontId="2"/>
  </si>
  <si>
    <t>-</t>
    <phoneticPr fontId="2"/>
  </si>
  <si>
    <t>-</t>
    <phoneticPr fontId="2"/>
  </si>
  <si>
    <t>クリニックくろぎ</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</si>
  <si>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</si>
  <si>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</si>
  <si>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</si>
  <si>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交付税の合併算定替終了を考慮した基金積立と定員適正化計画に基づいた人員整理等により将来負担比率は無の状況である。一方で、有形固定資産減価償却率も類似団体よりも低いものの、上昇傾向にある。主な要因としては、昭和４０～５０年代に建設された公民館や体育館など市町村合併による影響も含め多くの施設を保有しており、いずれも有形固定資産減価償却率７０％以上であることなどが挙げられる。また、令和元年度より個別施設計画の策定をおこなっており、今後は公共施設等総合管理計画及び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</si>
  <si>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</si>
  <si>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</si>
  <si>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</si>
  <si>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</si>
  <si>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</si>
  <si>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</si>
  <si>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構成要素（分母）の標準財政規模が、平成27年度からの普通交付税合併算定替の逓減により上昇傾向にある。また普通交付税の合併算定替終了を考慮した基金積立と定員適正化計画に基づいた人員整理等により将来負担比率は無の状況である。今後は、普通交付税合併算定替の終了により標準財政規模が小さくなることによる各比率への影響と、今後の市の事業規模を勘案し、引き続き公債費の適正化と財政の健全化に取り組む。</t>
    <rPh sb="53" eb="55">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</si>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</sst>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BCB4-4AF9-9698-A6AD9F9ED2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60717</c:v>
                </c:pt>
                <c:pt idx="1">
                  <c:v>72509</c:v>
                </c:pt>
                <c:pt idx="2">
                  <c:v>82065</c:v>
                </c:pt>
                <c:pt idx="3">
                  <c:v>90519</c:v>
                </c:pt>
                <c:pt idx="4">
                  <c:v>89102</c:v>
                </c:pt>
              </c:numCache>
            </c:numRef>
          </c:val>
          <c:smooth val="0"/>
          <c:extLst xmlns:c16r2="http://schemas.microsoft.com/office/drawing/2015/06/chart">
            <c:ext xmlns:c16="http://schemas.microsoft.com/office/drawing/2014/chart" uri="{C3380CC4-5D6E-409C-BE32-E72D297353CC}">
              <c16:uniqueId val="{00000001-BCB4-4AF9-9698-A6AD9F9ED286}"/>
            </c:ext>
          </c:extLst>
        </c:ser>
        <c:dLbls>
          <c:showLegendKey val="0"/>
          <c:showVal val="0"/>
          <c:showCatName val="0"/>
          <c:showSerName val="0"/>
          <c:showPercent val="0"/>
          <c:showBubbleSize val="0"/>
        </c:dLbls>
        <c:marker val="1"/>
        <c:smooth val="0"/>
        <c:axId val="156494464"/>
        <c:axId val="157160192"/>
      </c:lineChart>
      <c:catAx>
        <c:axId val="15649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60192"/>
        <c:crosses val="autoZero"/>
        <c:auto val="1"/>
        <c:lblAlgn val="ctr"/>
        <c:lblOffset val="100"/>
        <c:tickLblSkip val="1"/>
        <c:tickMarkSkip val="1"/>
        <c:noMultiLvlLbl val="0"/>
      </c:catAx>
      <c:valAx>
        <c:axId val="1571601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9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2.35</c:v>
                </c:pt>
                <c:pt idx="1">
                  <c:v>9.5</c:v>
                </c:pt>
                <c:pt idx="2">
                  <c:v>5.4</c:v>
                </c:pt>
                <c:pt idx="3">
                  <c:v>5.41</c:v>
                </c:pt>
                <c:pt idx="4">
                  <c:v>4.5199999999999996</c:v>
                </c:pt>
              </c:numCache>
            </c:numRef>
          </c:val>
          <c:extLst xmlns:c16r2="http://schemas.microsoft.com/office/drawing/2015/06/chart">
            <c:ext xmlns:c16="http://schemas.microsoft.com/office/drawing/2014/chart" uri="{C3380CC4-5D6E-409C-BE32-E72D297353CC}">
              <c16:uniqueId val="{00000000-EAA5-482F-AEB9-C7CE32EC5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55.36</c:v>
                </c:pt>
                <c:pt idx="1">
                  <c:v>59.99</c:v>
                </c:pt>
                <c:pt idx="2">
                  <c:v>59.97</c:v>
                </c:pt>
                <c:pt idx="3">
                  <c:v>54.7</c:v>
                </c:pt>
                <c:pt idx="4">
                  <c:v>47.45</c:v>
                </c:pt>
              </c:numCache>
            </c:numRef>
          </c:val>
          <c:extLst xmlns:c16r2="http://schemas.microsoft.com/office/drawing/2015/06/chart">
            <c:ext xmlns:c16="http://schemas.microsoft.com/office/drawing/2014/chart" uri="{C3380CC4-5D6E-409C-BE32-E72D297353CC}">
              <c16:uniqueId val="{00000001-EAA5-482F-AEB9-C7CE32EC539A}"/>
            </c:ext>
          </c:extLst>
        </c:ser>
        <c:dLbls>
          <c:showLegendKey val="0"/>
          <c:showVal val="0"/>
          <c:showCatName val="0"/>
          <c:showSerName val="0"/>
          <c:showPercent val="0"/>
          <c:showBubbleSize val="0"/>
        </c:dLbls>
        <c:gapWidth val="250"/>
        <c:overlap val="100"/>
        <c:axId val="255813120"/>
        <c:axId val="25581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4.22</c:v>
                </c:pt>
                <c:pt idx="1">
                  <c:v>10.050000000000001</c:v>
                </c:pt>
                <c:pt idx="2">
                  <c:v>-10.58</c:v>
                </c:pt>
                <c:pt idx="3">
                  <c:v>-7.55</c:v>
                </c:pt>
                <c:pt idx="4">
                  <c:v>-9.64</c:v>
                </c:pt>
              </c:numCache>
            </c:numRef>
          </c:val>
          <c:smooth val="0"/>
          <c:extLst xmlns:c16r2="http://schemas.microsoft.com/office/drawing/2015/06/chart">
            <c:ext xmlns:c16="http://schemas.microsoft.com/office/drawing/2014/chart" uri="{C3380CC4-5D6E-409C-BE32-E72D297353CC}">
              <c16:uniqueId val="{00000002-EAA5-482F-AEB9-C7CE32EC539A}"/>
            </c:ext>
          </c:extLst>
        </c:ser>
        <c:dLbls>
          <c:showLegendKey val="0"/>
          <c:showVal val="0"/>
          <c:showCatName val="0"/>
          <c:showSerName val="0"/>
          <c:showPercent val="0"/>
          <c:showBubbleSize val="0"/>
        </c:dLbls>
        <c:marker val="1"/>
        <c:smooth val="0"/>
        <c:axId val="255813120"/>
        <c:axId val="255815040"/>
      </c:lineChart>
      <c:catAx>
        <c:axId val="2558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815040"/>
        <c:crosses val="autoZero"/>
        <c:auto val="1"/>
        <c:lblAlgn val="ctr"/>
        <c:lblOffset val="100"/>
        <c:tickLblSkip val="1"/>
        <c:tickMarkSkip val="1"/>
        <c:noMultiLvlLbl val="0"/>
      </c:catAx>
      <c:valAx>
        <c:axId val="25581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8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0.02</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5B6E-4F6B-9D68-0378B177E8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6E-4F6B-9D68-0378B177E80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0.14000000000000001</c:v>
                </c:pt>
                <c:pt idx="6">
                  <c:v>#N/A</c:v>
                </c:pt>
                <c:pt idx="7">
                  <c:v>0.25</c:v>
                </c:pt>
                <c:pt idx="8">
                  <c:v>#N/A</c:v>
                </c:pt>
                <c:pt idx="9">
                  <c:v>0.03</c:v>
                </c:pt>
              </c:numCache>
            </c:numRef>
          </c:val>
          <c:extLst xmlns:c16r2="http://schemas.microsoft.com/office/drawing/2015/06/chart">
            <c:ext xmlns:c16="http://schemas.microsoft.com/office/drawing/2014/chart" uri="{C3380CC4-5D6E-409C-BE32-E72D297353CC}">
              <c16:uniqueId val="{00000002-5B6E-4F6B-9D68-0378B177E80F}"/>
            </c:ext>
          </c:extLst>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c:v>
                </c:pt>
                <c:pt idx="4">
                  <c:v>#N/A</c:v>
                </c:pt>
                <c:pt idx="5">
                  <c:v>0.04</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5B6E-4F6B-9D68-0378B177E80F}"/>
            </c:ext>
          </c:extLst>
        </c:ser>
        <c:ser>
          <c:idx val="4"/>
          <c:order val="4"/>
          <c:tx>
            <c:strRef>
              <c:f>データシート!$A$31</c:f>
              <c:strCache>
                <c:ptCount val="1"/>
                <c:pt idx="0">
                  <c:v>矢部診療所特別会計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5B6E-4F6B-9D68-0378B177E80F}"/>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0.48</c:v>
                </c:pt>
                <c:pt idx="1">
                  <c:v>#N/A</c:v>
                </c:pt>
                <c:pt idx="2">
                  <c:v>#N/A</c:v>
                </c:pt>
                <c:pt idx="3">
                  <c:v>0.08</c:v>
                </c:pt>
                <c:pt idx="4">
                  <c:v>#N/A</c:v>
                </c:pt>
                <c:pt idx="5">
                  <c:v>0.3</c:v>
                </c:pt>
                <c:pt idx="6">
                  <c:v>#N/A</c:v>
                </c:pt>
                <c:pt idx="7">
                  <c:v>1.07</c:v>
                </c:pt>
                <c:pt idx="8">
                  <c:v>#N/A</c:v>
                </c:pt>
                <c:pt idx="9">
                  <c:v>1.1200000000000001</c:v>
                </c:pt>
              </c:numCache>
            </c:numRef>
          </c:val>
          <c:extLst xmlns:c16r2="http://schemas.microsoft.com/office/drawing/2015/06/chart">
            <c:ext xmlns:c16="http://schemas.microsoft.com/office/drawing/2014/chart" uri="{C3380CC4-5D6E-409C-BE32-E72D297353CC}">
              <c16:uniqueId val="{00000005-5B6E-4F6B-9D68-0378B177E80F}"/>
            </c:ext>
          </c:extLst>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0.57999999999999996</c:v>
                </c:pt>
                <c:pt idx="4">
                  <c:v>#N/A</c:v>
                </c:pt>
                <c:pt idx="5">
                  <c:v>0.77</c:v>
                </c:pt>
                <c:pt idx="6">
                  <c:v>#N/A</c:v>
                </c:pt>
                <c:pt idx="7">
                  <c:v>1.5</c:v>
                </c:pt>
                <c:pt idx="8">
                  <c:v>#N/A</c:v>
                </c:pt>
                <c:pt idx="9">
                  <c:v>1.61</c:v>
                </c:pt>
              </c:numCache>
            </c:numRef>
          </c:val>
          <c:extLst xmlns:c16r2="http://schemas.microsoft.com/office/drawing/2015/06/chart">
            <c:ext xmlns:c16="http://schemas.microsoft.com/office/drawing/2014/chart" uri="{C3380CC4-5D6E-409C-BE32-E72D297353CC}">
              <c16:uniqueId val="{00000006-5B6E-4F6B-9D68-0378B177E80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2.83</c:v>
                </c:pt>
                <c:pt idx="2">
                  <c:v>#N/A</c:v>
                </c:pt>
                <c:pt idx="3">
                  <c:v>9.92</c:v>
                </c:pt>
                <c:pt idx="4">
                  <c:v>#N/A</c:v>
                </c:pt>
                <c:pt idx="5">
                  <c:v>5.85</c:v>
                </c:pt>
                <c:pt idx="6">
                  <c:v>#N/A</c:v>
                </c:pt>
                <c:pt idx="7">
                  <c:v>5.79</c:v>
                </c:pt>
                <c:pt idx="8">
                  <c:v>#N/A</c:v>
                </c:pt>
                <c:pt idx="9">
                  <c:v>4.8899999999999997</c:v>
                </c:pt>
              </c:numCache>
            </c:numRef>
          </c:val>
          <c:extLst xmlns:c16r2="http://schemas.microsoft.com/office/drawing/2015/06/chart">
            <c:ext xmlns:c16="http://schemas.microsoft.com/office/drawing/2014/chart" uri="{C3380CC4-5D6E-409C-BE32-E72D297353CC}">
              <c16:uniqueId val="{00000007-5B6E-4F6B-9D68-0378B177E8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6.76</c:v>
                </c:pt>
                <c:pt idx="2">
                  <c:v>#N/A</c:v>
                </c:pt>
                <c:pt idx="3">
                  <c:v>7.36</c:v>
                </c:pt>
                <c:pt idx="4">
                  <c:v>#N/A</c:v>
                </c:pt>
                <c:pt idx="5">
                  <c:v>7.7</c:v>
                </c:pt>
                <c:pt idx="6">
                  <c:v>#N/A</c:v>
                </c:pt>
                <c:pt idx="7">
                  <c:v>8.5299999999999994</c:v>
                </c:pt>
                <c:pt idx="8">
                  <c:v>#N/A</c:v>
                </c:pt>
                <c:pt idx="9">
                  <c:v>9.35</c:v>
                </c:pt>
              </c:numCache>
            </c:numRef>
          </c:val>
          <c:extLst xmlns:c16r2="http://schemas.microsoft.com/office/drawing/2015/06/chart">
            <c:ext xmlns:c16="http://schemas.microsoft.com/office/drawing/2014/chart" uri="{C3380CC4-5D6E-409C-BE32-E72D297353CC}">
              <c16:uniqueId val="{00000008-5B6E-4F6B-9D68-0378B177E80F}"/>
            </c:ext>
          </c:extLst>
        </c:ser>
        <c:ser>
          <c:idx val="9"/>
          <c:order val="9"/>
          <c:tx>
            <c:strRef>
              <c:f>データシート!$A$36</c:f>
              <c:strCache>
                <c:ptCount val="1"/>
                <c:pt idx="0">
                  <c:v>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0.53</c:v>
                </c:pt>
                <c:pt idx="1">
                  <c:v>#N/A</c:v>
                </c:pt>
                <c:pt idx="2">
                  <c:v>0.48</c:v>
                </c:pt>
                <c:pt idx="3">
                  <c:v>#N/A</c:v>
                </c:pt>
                <c:pt idx="4">
                  <c:v>0.48</c:v>
                </c:pt>
                <c:pt idx="5">
                  <c:v>#N/A</c:v>
                </c:pt>
                <c:pt idx="6">
                  <c:v>0.43</c:v>
                </c:pt>
                <c:pt idx="7">
                  <c:v>#N/A</c:v>
                </c:pt>
                <c:pt idx="8">
                  <c:v>0.43</c:v>
                </c:pt>
                <c:pt idx="9">
                  <c:v>#N/A</c:v>
                </c:pt>
              </c:numCache>
            </c:numRef>
          </c:val>
          <c:extLst xmlns:c16r2="http://schemas.microsoft.com/office/drawing/2015/06/chart">
            <c:ext xmlns:c16="http://schemas.microsoft.com/office/drawing/2014/chart" uri="{C3380CC4-5D6E-409C-BE32-E72D297353CC}">
              <c16:uniqueId val="{00000009-5B6E-4F6B-9D68-0378B177E80F}"/>
            </c:ext>
          </c:extLst>
        </c:ser>
        <c:dLbls>
          <c:showLegendKey val="0"/>
          <c:showVal val="0"/>
          <c:showCatName val="0"/>
          <c:showSerName val="0"/>
          <c:showPercent val="0"/>
          <c:showBubbleSize val="0"/>
        </c:dLbls>
        <c:gapWidth val="150"/>
        <c:overlap val="100"/>
        <c:axId val="255073280"/>
        <c:axId val="255075072"/>
      </c:barChart>
      <c:catAx>
        <c:axId val="25507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075072"/>
        <c:crosses val="autoZero"/>
        <c:auto val="1"/>
        <c:lblAlgn val="ctr"/>
        <c:lblOffset val="100"/>
        <c:tickLblSkip val="1"/>
        <c:tickMarkSkip val="1"/>
        <c:noMultiLvlLbl val="0"/>
      </c:catAx>
      <c:valAx>
        <c:axId val="2550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07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3379</c:v>
                </c:pt>
                <c:pt idx="5">
                  <c:v>3141</c:v>
                </c:pt>
                <c:pt idx="8">
                  <c:v>3121</c:v>
                </c:pt>
                <c:pt idx="11">
                  <c:v>3124</c:v>
                </c:pt>
                <c:pt idx="14">
                  <c:v>3094</c:v>
                </c:pt>
              </c:numCache>
            </c:numRef>
          </c:val>
          <c:extLst xmlns:c16r2="http://schemas.microsoft.com/office/drawing/2015/06/chart">
            <c:ext xmlns:c16="http://schemas.microsoft.com/office/drawing/2014/chart" uri="{C3380CC4-5D6E-409C-BE32-E72D297353CC}">
              <c16:uniqueId val="{00000000-3C6E-4511-ACB3-F243CDD4C4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C6E-4511-ACB3-F243CDD4C4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c:v>
                </c:pt>
                <c:pt idx="3">
                  <c:v>132</c:v>
                </c:pt>
                <c:pt idx="6">
                  <c:v>85</c:v>
                </c:pt>
                <c:pt idx="9">
                  <c:v>103</c:v>
                </c:pt>
                <c:pt idx="12">
                  <c:v>48</c:v>
                </c:pt>
              </c:numCache>
            </c:numRef>
          </c:val>
          <c:extLst xmlns:c16r2="http://schemas.microsoft.com/office/drawing/2015/06/chart">
            <c:ext xmlns:c16="http://schemas.microsoft.com/office/drawing/2014/chart" uri="{C3380CC4-5D6E-409C-BE32-E72D297353CC}">
              <c16:uniqueId val="{00000002-3C6E-4511-ACB3-F243CDD4C4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375</c:v>
                </c:pt>
                <c:pt idx="3">
                  <c:v>279</c:v>
                </c:pt>
                <c:pt idx="6">
                  <c:v>330</c:v>
                </c:pt>
                <c:pt idx="9">
                  <c:v>351</c:v>
                </c:pt>
                <c:pt idx="12">
                  <c:v>313</c:v>
                </c:pt>
              </c:numCache>
            </c:numRef>
          </c:val>
          <c:extLst xmlns:c16r2="http://schemas.microsoft.com/office/drawing/2015/06/chart">
            <c:ext xmlns:c16="http://schemas.microsoft.com/office/drawing/2014/chart" uri="{C3380CC4-5D6E-409C-BE32-E72D297353CC}">
              <c16:uniqueId val="{00000003-3C6E-4511-ACB3-F243CDD4C4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486</c:v>
                </c:pt>
                <c:pt idx="3">
                  <c:v>440</c:v>
                </c:pt>
                <c:pt idx="6">
                  <c:v>502</c:v>
                </c:pt>
                <c:pt idx="9">
                  <c:v>568</c:v>
                </c:pt>
                <c:pt idx="12">
                  <c:v>596</c:v>
                </c:pt>
              </c:numCache>
            </c:numRef>
          </c:val>
          <c:extLst xmlns:c16r2="http://schemas.microsoft.com/office/drawing/2015/06/chart">
            <c:ext xmlns:c16="http://schemas.microsoft.com/office/drawing/2014/chart" uri="{C3380CC4-5D6E-409C-BE32-E72D297353CC}">
              <c16:uniqueId val="{00000004-3C6E-4511-ACB3-F243CDD4C4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6E-4511-ACB3-F243CDD4C4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C6E-4511-ACB3-F243CDD4C4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3925</c:v>
                </c:pt>
                <c:pt idx="3">
                  <c:v>3832</c:v>
                </c:pt>
                <c:pt idx="6">
                  <c:v>3742</c:v>
                </c:pt>
                <c:pt idx="9">
                  <c:v>3658</c:v>
                </c:pt>
                <c:pt idx="12">
                  <c:v>3551</c:v>
                </c:pt>
              </c:numCache>
            </c:numRef>
          </c:val>
          <c:extLst xmlns:c16r2="http://schemas.microsoft.com/office/drawing/2015/06/chart">
            <c:ext xmlns:c16="http://schemas.microsoft.com/office/drawing/2014/chart" uri="{C3380CC4-5D6E-409C-BE32-E72D297353CC}">
              <c16:uniqueId val="{00000007-3C6E-4511-ACB3-F243CDD4C4E6}"/>
            </c:ext>
          </c:extLst>
        </c:ser>
        <c:dLbls>
          <c:showLegendKey val="0"/>
          <c:showVal val="0"/>
          <c:showCatName val="0"/>
          <c:showSerName val="0"/>
          <c:showPercent val="0"/>
          <c:showBubbleSize val="0"/>
        </c:dLbls>
        <c:gapWidth val="100"/>
        <c:overlap val="100"/>
        <c:axId val="154642688"/>
        <c:axId val="15465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1497</c:v>
                </c:pt>
                <c:pt idx="2">
                  <c:v>#N/A</c:v>
                </c:pt>
                <c:pt idx="3">
                  <c:v>#N/A</c:v>
                </c:pt>
                <c:pt idx="4">
                  <c:v>1542</c:v>
                </c:pt>
                <c:pt idx="5">
                  <c:v>#N/A</c:v>
                </c:pt>
                <c:pt idx="6">
                  <c:v>#N/A</c:v>
                </c:pt>
                <c:pt idx="7">
                  <c:v>1538</c:v>
                </c:pt>
                <c:pt idx="8">
                  <c:v>#N/A</c:v>
                </c:pt>
                <c:pt idx="9">
                  <c:v>#N/A</c:v>
                </c:pt>
                <c:pt idx="10">
                  <c:v>1556</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8-3C6E-4511-ACB3-F243CDD4C4E6}"/>
            </c:ext>
          </c:extLst>
        </c:ser>
        <c:dLbls>
          <c:showLegendKey val="0"/>
          <c:showVal val="0"/>
          <c:showCatName val="0"/>
          <c:showSerName val="0"/>
          <c:showPercent val="0"/>
          <c:showBubbleSize val="0"/>
        </c:dLbls>
        <c:marker val="1"/>
        <c:smooth val="0"/>
        <c:axId val="154642688"/>
        <c:axId val="154657152"/>
      </c:lineChart>
      <c:catAx>
        <c:axId val="1546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657152"/>
        <c:crosses val="autoZero"/>
        <c:auto val="1"/>
        <c:lblAlgn val="ctr"/>
        <c:lblOffset val="100"/>
        <c:tickLblSkip val="1"/>
        <c:tickMarkSkip val="1"/>
        <c:noMultiLvlLbl val="0"/>
      </c:catAx>
      <c:valAx>
        <c:axId val="15465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30095</c:v>
                </c:pt>
                <c:pt idx="5">
                  <c:v>29873</c:v>
                </c:pt>
                <c:pt idx="8">
                  <c:v>29456</c:v>
                </c:pt>
                <c:pt idx="11">
                  <c:v>29341</c:v>
                </c:pt>
                <c:pt idx="14">
                  <c:v>29196</c:v>
                </c:pt>
              </c:numCache>
            </c:numRef>
          </c:val>
          <c:extLst xmlns:c16r2="http://schemas.microsoft.com/office/drawing/2015/06/chart">
            <c:ext xmlns:c16="http://schemas.microsoft.com/office/drawing/2014/chart" uri="{C3380CC4-5D6E-409C-BE32-E72D297353CC}">
              <c16:uniqueId val="{00000000-FA1E-41E1-BBD9-7AAB1F552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432</c:v>
                </c:pt>
                <c:pt idx="5">
                  <c:v>375</c:v>
                </c:pt>
                <c:pt idx="8">
                  <c:v>426</c:v>
                </c:pt>
                <c:pt idx="11">
                  <c:v>283</c:v>
                </c:pt>
                <c:pt idx="14">
                  <c:v>215</c:v>
                </c:pt>
              </c:numCache>
            </c:numRef>
          </c:val>
          <c:extLst xmlns:c16r2="http://schemas.microsoft.com/office/drawing/2015/06/chart">
            <c:ext xmlns:c16="http://schemas.microsoft.com/office/drawing/2014/chart" uri="{C3380CC4-5D6E-409C-BE32-E72D297353CC}">
              <c16:uniqueId val="{00000001-FA1E-41E1-BBD9-7AAB1F552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22366</c:v>
                </c:pt>
                <c:pt idx="5">
                  <c:v>22443</c:v>
                </c:pt>
                <c:pt idx="8">
                  <c:v>22500</c:v>
                </c:pt>
                <c:pt idx="11">
                  <c:v>20822</c:v>
                </c:pt>
                <c:pt idx="14">
                  <c:v>19938</c:v>
                </c:pt>
              </c:numCache>
            </c:numRef>
          </c:val>
          <c:extLst xmlns:c16r2="http://schemas.microsoft.com/office/drawing/2015/06/chart">
            <c:ext xmlns:c16="http://schemas.microsoft.com/office/drawing/2014/chart" uri="{C3380CC4-5D6E-409C-BE32-E72D297353CC}">
              <c16:uniqueId val="{00000002-FA1E-41E1-BBD9-7AAB1F552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1E-41E1-BBD9-7AAB1F552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1E-41E1-BBD9-7AAB1F552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c:v>
                </c:pt>
                <c:pt idx="3">
                  <c:v>32</c:v>
                </c:pt>
                <c:pt idx="6">
                  <c:v>16</c:v>
                </c:pt>
                <c:pt idx="9">
                  <c:v>7</c:v>
                </c:pt>
                <c:pt idx="12">
                  <c:v>6</c:v>
                </c:pt>
              </c:numCache>
            </c:numRef>
          </c:val>
          <c:extLst xmlns:c16r2="http://schemas.microsoft.com/office/drawing/2015/06/chart">
            <c:ext xmlns:c16="http://schemas.microsoft.com/office/drawing/2014/chart" uri="{C3380CC4-5D6E-409C-BE32-E72D297353CC}">
              <c16:uniqueId val="{00000005-FA1E-41E1-BBD9-7AAB1F552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7247</c:v>
                </c:pt>
                <c:pt idx="3">
                  <c:v>6820</c:v>
                </c:pt>
                <c:pt idx="6">
                  <c:v>6602</c:v>
                </c:pt>
                <c:pt idx="9">
                  <c:v>6276</c:v>
                </c:pt>
                <c:pt idx="12">
                  <c:v>5915</c:v>
                </c:pt>
              </c:numCache>
            </c:numRef>
          </c:val>
          <c:extLst xmlns:c16r2="http://schemas.microsoft.com/office/drawing/2015/06/chart">
            <c:ext xmlns:c16="http://schemas.microsoft.com/office/drawing/2014/chart" uri="{C3380CC4-5D6E-409C-BE32-E72D297353CC}">
              <c16:uniqueId val="{00000006-FA1E-41E1-BBD9-7AAB1F552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3510</c:v>
                </c:pt>
                <c:pt idx="3">
                  <c:v>3446</c:v>
                </c:pt>
                <c:pt idx="6">
                  <c:v>3236</c:v>
                </c:pt>
                <c:pt idx="9">
                  <c:v>2784</c:v>
                </c:pt>
                <c:pt idx="12">
                  <c:v>1978</c:v>
                </c:pt>
              </c:numCache>
            </c:numRef>
          </c:val>
          <c:extLst xmlns:c16r2="http://schemas.microsoft.com/office/drawing/2015/06/chart">
            <c:ext xmlns:c16="http://schemas.microsoft.com/office/drawing/2014/chart" uri="{C3380CC4-5D6E-409C-BE32-E72D297353CC}">
              <c16:uniqueId val="{00000007-FA1E-41E1-BBD9-7AAB1F552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7583</c:v>
                </c:pt>
                <c:pt idx="3">
                  <c:v>7579</c:v>
                </c:pt>
                <c:pt idx="6">
                  <c:v>7485</c:v>
                </c:pt>
                <c:pt idx="9">
                  <c:v>7639</c:v>
                </c:pt>
                <c:pt idx="12">
                  <c:v>7891</c:v>
                </c:pt>
              </c:numCache>
            </c:numRef>
          </c:val>
          <c:extLst xmlns:c16r2="http://schemas.microsoft.com/office/drawing/2015/06/chart">
            <c:ext xmlns:c16="http://schemas.microsoft.com/office/drawing/2014/chart" uri="{C3380CC4-5D6E-409C-BE32-E72D297353CC}">
              <c16:uniqueId val="{00000008-FA1E-41E1-BBD9-7AAB1F552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720</c:v>
                </c:pt>
                <c:pt idx="3">
                  <c:v>643</c:v>
                </c:pt>
                <c:pt idx="6">
                  <c:v>549</c:v>
                </c:pt>
                <c:pt idx="9">
                  <c:v>452</c:v>
                </c:pt>
                <c:pt idx="12">
                  <c:v>409</c:v>
                </c:pt>
              </c:numCache>
            </c:numRef>
          </c:val>
          <c:extLst xmlns:c16r2="http://schemas.microsoft.com/office/drawing/2015/06/chart">
            <c:ext xmlns:c16="http://schemas.microsoft.com/office/drawing/2014/chart" uri="{C3380CC4-5D6E-409C-BE32-E72D297353CC}">
              <c16:uniqueId val="{00000009-FA1E-41E1-BBD9-7AAB1F552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28730</c:v>
                </c:pt>
                <c:pt idx="3">
                  <c:v>27369</c:v>
                </c:pt>
                <c:pt idx="6">
                  <c:v>26099</c:v>
                </c:pt>
                <c:pt idx="9">
                  <c:v>25532</c:v>
                </c:pt>
                <c:pt idx="12">
                  <c:v>25439</c:v>
                </c:pt>
              </c:numCache>
            </c:numRef>
          </c:val>
          <c:extLst xmlns:c16r2="http://schemas.microsoft.com/office/drawing/2015/06/chart">
            <c:ext xmlns:c16="http://schemas.microsoft.com/office/drawing/2014/chart" uri="{C3380CC4-5D6E-409C-BE32-E72D297353CC}">
              <c16:uniqueId val="{0000000A-FA1E-41E1-BBD9-7AAB1F552735}"/>
            </c:ext>
          </c:extLst>
        </c:ser>
        <c:dLbls>
          <c:showLegendKey val="0"/>
          <c:showVal val="0"/>
          <c:showCatName val="0"/>
          <c:showSerName val="0"/>
          <c:showPercent val="0"/>
          <c:showBubbleSize val="0"/>
        </c:dLbls>
        <c:gapWidth val="100"/>
        <c:overlap val="100"/>
        <c:axId val="255775488"/>
        <c:axId val="25577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A1E-41E1-BBD9-7AAB1F552735}"/>
            </c:ext>
          </c:extLst>
        </c:ser>
        <c:dLbls>
          <c:showLegendKey val="0"/>
          <c:showVal val="0"/>
          <c:showCatName val="0"/>
          <c:showSerName val="0"/>
          <c:showPercent val="0"/>
          <c:showBubbleSize val="0"/>
        </c:dLbls>
        <c:marker val="1"/>
        <c:smooth val="0"/>
        <c:axId val="255775488"/>
        <c:axId val="255777408"/>
      </c:lineChart>
      <c:catAx>
        <c:axId val="2557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777408"/>
        <c:crosses val="autoZero"/>
        <c:auto val="1"/>
        <c:lblAlgn val="ctr"/>
        <c:lblOffset val="100"/>
        <c:tickLblSkip val="1"/>
        <c:tickMarkSkip val="1"/>
        <c:noMultiLvlLbl val="0"/>
      </c:catAx>
      <c:valAx>
        <c:axId val="2557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12180</c:v>
                </c:pt>
                <c:pt idx="1">
                  <c:v>10896</c:v>
                </c:pt>
                <c:pt idx="2">
                  <c:v>9375</c:v>
                </c:pt>
              </c:numCache>
            </c:numRef>
          </c:val>
          <c:extLst xmlns:c16r2="http://schemas.microsoft.com/office/drawing/2015/06/chart">
            <c:ext xmlns:c16="http://schemas.microsoft.com/office/drawing/2014/chart" uri="{C3380CC4-5D6E-409C-BE32-E72D297353CC}">
              <c16:uniqueId val="{00000000-9DB8-4EC0-A33B-41462ED5E8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853</c:v>
                </c:pt>
                <c:pt idx="1">
                  <c:v>1345</c:v>
                </c:pt>
                <c:pt idx="2">
                  <c:v>1731</c:v>
                </c:pt>
              </c:numCache>
            </c:numRef>
          </c:val>
          <c:extLst xmlns:c16r2="http://schemas.microsoft.com/office/drawing/2015/06/chart">
            <c:ext xmlns:c16="http://schemas.microsoft.com/office/drawing/2014/chart" uri="{C3380CC4-5D6E-409C-BE32-E72D297353CC}">
              <c16:uniqueId val="{00000001-9DB8-4EC0-A33B-41462ED5E8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8854</c:v>
                </c:pt>
                <c:pt idx="1">
                  <c:v>8047</c:v>
                </c:pt>
                <c:pt idx="2">
                  <c:v>8102</c:v>
                </c:pt>
              </c:numCache>
            </c:numRef>
          </c:val>
          <c:extLst xmlns:c16r2="http://schemas.microsoft.com/office/drawing/2015/06/chart">
            <c:ext xmlns:c16="http://schemas.microsoft.com/office/drawing/2014/chart" uri="{C3380CC4-5D6E-409C-BE32-E72D297353CC}">
              <c16:uniqueId val="{00000002-9DB8-4EC0-A33B-41462ED5E879}"/>
            </c:ext>
          </c:extLst>
        </c:ser>
        <c:dLbls>
          <c:showLegendKey val="0"/>
          <c:showVal val="0"/>
          <c:showCatName val="0"/>
          <c:showSerName val="0"/>
          <c:showPercent val="0"/>
          <c:showBubbleSize val="0"/>
        </c:dLbls>
        <c:gapWidth val="120"/>
        <c:overlap val="100"/>
        <c:axId val="256447232"/>
        <c:axId val="256448768"/>
      </c:barChart>
      <c:catAx>
        <c:axId val="2564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6448768"/>
        <c:crosses val="autoZero"/>
        <c:auto val="1"/>
        <c:lblAlgn val="ctr"/>
        <c:lblOffset val="100"/>
        <c:tickLblSkip val="1"/>
        <c:tickMarkSkip val="1"/>
        <c:noMultiLvlLbl val="0"/>
      </c:catAx>
      <c:valAx>
        <c:axId val="256448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64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{AE220F87-C98E-4E0A-8E41-C2D3688AE9BC}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FF-4E56-AEF1-3E5523A07A2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{D27FEB9C-3444-42A3-9C79-783F6798B593}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FF-4E56-AEF1-3E5523A07A2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{19A4D2A6-5265-4A6B-B9BA-E2A58AE9A158}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FF-4E56-AEF1-3E5523A07A2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{0F0B3C47-4CDA-474B-98BC-B8077703DA43}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FF-4E56-AEF1-3E5523A07A2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{33431413-99C8-497A-B1F6-1839A7CD6706}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FF-4E56-AEF1-3E5523A07A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{BA6E47A5-6B55-4913-AA6A-63FE6C841A48}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FF-4E56-AEF1-3E5523A07A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{065BD323-261E-4298-BEFC-C2CCF85D19F6}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FF-4E56-AEF1-3E5523A07A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{FCFBA15A-94FB-4A22-9D99-CD53BE688A9C}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FF-4E56-AEF1-3E5523A07A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{09A73560-E75B-439F-80BE-5AE537AD2225}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FF-4E56-AEF1-3E5523A07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52.6</c:v>
                </c:pt>
                <c:pt idx="24">
                  <c:v>53.8</c:v>
                </c:pt>
                <c:pt idx="32">
                  <c:v>55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3FF-4E56-AEF1-3E5523A07A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{A3D989E5-4586-49B1-A2D2-995F801E67F5}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FF-4E56-AEF1-3E5523A07A2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{F8E73835-983F-4A0D-912E-A8F9FBC969F9}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FF-4E56-AEF1-3E5523A07A2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{94BCB3FF-FC11-4CEA-9B6F-F9FE9BDB6928}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FF-4E56-AEF1-3E5523A07A2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{AEE3D43B-D7BC-4030-9FEA-1CD38AF459D8}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FF-4E56-AEF1-3E5523A07A2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{F1091524-18E6-42C3-92BE-7E74D9310A53}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FF-4E56-AEF1-3E5523A07A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{16B7EF28-FC8C-4F9A-BBCC-F57D15F6EB30}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FF-4E56-AEF1-3E5523A07A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{D90267BE-7F44-49C5-B225-3C7151CB03F6}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FF-4E56-AEF1-3E5523A07A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{98934DEB-52BC-4F65-A56B-AEDD138D0C79}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FF-4E56-AEF1-3E5523A07A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{D95FECAC-CADE-4266-8AB4-EC9785070810}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FF-4E56-AEF1-3E5523A07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A3FF-4E56-AEF1-3E5523A07A2C}"/>
            </c:ext>
          </c:extLst>
        </c:ser>
        <c:dLbls>
          <c:showLegendKey val="0"/>
          <c:showVal val="1"/>
          <c:showCatName val="0"/>
          <c:showSerName val="0"/>
          <c:showPercent val="0"/>
          <c:showBubbleSize val="0"/>
        </c:dLbls>
        <c:axId val="255679488"/>
        <c:axId val="255718528"/>
      </c:scatterChart>
      <c:valAx>
        <c:axId val="255679488"/>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718528"/>
        <c:crosses val="autoZero"/>
        <c:crossBetween val="midCat"/>
      </c:valAx>
      <c:valAx>
        <c:axId val="255718528"/>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67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{72A95B90-5E3D-4F3F-A20C-634DA9A379B4}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0D9-4008-8D85-FCDDD5587A3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{4850C601-5FFD-4F63-AE02-F28EFFBE539A}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D9-4008-8D85-FCDDD5587A3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{ED9DD783-9C09-43A7-990B-74CFC8324906}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D9-4008-8D85-FCDDD5587A3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{ECDC9512-FB91-4060-A396-D3A1D62BB095}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D9-4008-8D85-FCDDD5587A3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{ED404C44-D08A-4AA0-8F52-948E125E6FFC}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D9-4008-8D85-FCDDD5587A3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{AD9CFCA3-0749-4427-B32C-4FE54F401D79}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0D9-4008-8D85-FCDDD5587A3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{F94A89A7-6BCC-4433-90CE-6167A66A4F81}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0D9-4008-8D85-FCDDD5587A3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{EFC400E4-1398-4E94-9DE3-B6BC89D5C27C}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0D9-4008-8D85-FCDDD5587A3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{1F262A62-2773-4B59-B230-5F87CA53E34F}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0D9-4008-8D85-FCDDD5587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8.6</c:v>
                </c:pt>
                <c:pt idx="24">
                  <c:v>8.9</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0D9-4008-8D85-FCDDD5587A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{974C8BE3-190B-4D9A-A0FA-20708585E127}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0D9-4008-8D85-FCDDD5587A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{5A456342-CBEA-48B0-8634-C40737904C74}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D9-4008-8D85-FCDDD5587A3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{6B56C6EB-F37D-4F04-AB38-BE4BB2F8912A}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D9-4008-8D85-FCDDD5587A3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{6C61ADF9-729A-44A1-AFEB-FAD7BCF8EA10}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D9-4008-8D85-FCDDD5587A3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{23FA9E84-E1D7-4E73-8D88-0349E25F390C}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D9-4008-8D85-FCDDD5587A3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{DEA025B8-68A8-4E00-A77A-334523ACFDE5}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0D9-4008-8D85-FCDDD5587A3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{167311C1-AB1F-4E10-B4CD-C048098A920E}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0D9-4008-8D85-FCDDD5587A3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{748E4670-B5FE-4F00-AFDB-73C3047820A6}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0D9-4008-8D85-FCDDD5587A3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{824940C7-C4F7-448F-A3E4-4E59FF0160D6}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0D9-4008-8D85-FCDDD5587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90D9-4008-8D85-FCDDD5587A32}"/>
            </c:ext>
          </c:extLst>
        </c:ser>
        <c:dLbls>
          <c:showLegendKey val="0"/>
          <c:showVal val="1"/>
          <c:showCatName val="0"/>
          <c:showSerName val="0"/>
          <c:showPercent val="0"/>
          <c:showBubbleSize val="0"/>
        </c:dLbls>
        <c:axId val="257043072"/>
        <c:axId val="257065728"/>
      </c:scatterChart>
      <c:valAx>
        <c:axId val="257043072"/>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065728"/>
        <c:crosses val="autoZero"/>
        <c:crossBetween val="midCat"/>
      </c:valAx>
      <c:valAx>
        <c:axId val="257065728"/>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043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pitchFamily="50" charset="-128"/>
              <a:ea typeface="ＭＳ Ｐゴシック" pitchFamily="50" charset="-128"/>
              <a:cs typeface="+mn-cs"/>
            </a:rPr>
            <a:t>合併前の借入の償還終了</a:t>
          </a:r>
          <a:r>
            <a:rPr lang="ja-JP" altLang="ja-JP" sz="1300" b="0" i="0" baseline="0">
              <a:solidFill>
                <a:schemeClr val="dk1"/>
              </a:solidFill>
              <a:effectLst/>
              <a:latin typeface="ＭＳ Ｐゴシック" pitchFamily="50" charset="-128"/>
              <a:ea typeface="ＭＳ Ｐゴシック" pitchFamily="50" charset="-128"/>
              <a:cs typeface="+mn-cs"/>
            </a:rPr>
            <a:t>等により、元利償還金は減少している。また、交付税算入率の</a:t>
          </a:r>
          <a:r>
            <a:rPr lang="ja-JP" altLang="en-US" sz="1300" b="0" i="0" baseline="0">
              <a:solidFill>
                <a:schemeClr val="dk1"/>
              </a:solidFill>
              <a:effectLst/>
              <a:latin typeface="ＭＳ Ｐゴシック" pitchFamily="50" charset="-128"/>
              <a:ea typeface="ＭＳ Ｐゴシック" pitchFamily="50" charset="-128"/>
              <a:cs typeface="+mn-cs"/>
            </a:rPr>
            <a:t>高</a:t>
          </a:r>
          <a:r>
            <a:rPr lang="ja-JP" altLang="ja-JP" sz="1300" b="0" i="0" baseline="0">
              <a:solidFill>
                <a:schemeClr val="dk1"/>
              </a:solidFill>
              <a:effectLst/>
              <a:latin typeface="ＭＳ Ｐゴシック" pitchFamily="50" charset="-128"/>
              <a:ea typeface="ＭＳ Ｐゴシック" pitchFamily="50" charset="-128"/>
              <a:cs typeface="+mn-cs"/>
            </a:rPr>
            <a:t>い辺地対策事業債や過疎対策事業債を中心に借入を行っているので算入公債費等も横ばいとなっている。Ｈ</a:t>
          </a:r>
          <a:r>
            <a:rPr lang="ja-JP" altLang="en-US" sz="1300" b="0" i="0" baseline="0">
              <a:solidFill>
                <a:schemeClr val="dk1"/>
              </a:solidFill>
              <a:effectLst/>
              <a:latin typeface="ＭＳ Ｐゴシック" pitchFamily="50" charset="-128"/>
              <a:ea typeface="ＭＳ Ｐゴシック" pitchFamily="50" charset="-128"/>
              <a:cs typeface="+mn-cs"/>
            </a:rPr>
            <a:t>３０</a:t>
          </a:r>
          <a:r>
            <a:rPr lang="ja-JP" altLang="ja-JP" sz="1300" b="0" i="0" baseline="0">
              <a:solidFill>
                <a:schemeClr val="dk1"/>
              </a:solidFill>
              <a:effectLst/>
              <a:latin typeface="ＭＳ Ｐゴシック" pitchFamily="50" charset="-128"/>
              <a:ea typeface="ＭＳ Ｐゴシック" pitchFamily="50" charset="-128"/>
              <a:cs typeface="+mn-cs"/>
            </a:rPr>
            <a:t>年度は実質公債費比率の分子全体としては微</a:t>
          </a:r>
          <a:r>
            <a:rPr lang="ja-JP" altLang="en-US" sz="1300" b="0" i="0" baseline="0">
              <a:solidFill>
                <a:schemeClr val="dk1"/>
              </a:solidFill>
              <a:effectLst/>
              <a:latin typeface="ＭＳ Ｐゴシック" pitchFamily="50" charset="-128"/>
              <a:ea typeface="ＭＳ Ｐゴシック" pitchFamily="50" charset="-128"/>
              <a:cs typeface="+mn-cs"/>
            </a:rPr>
            <a:t>減</a:t>
          </a:r>
          <a:r>
            <a:rPr lang="ja-JP" altLang="ja-JP" sz="1300" b="0" i="0" baseline="0">
              <a:solidFill>
                <a:schemeClr val="dk1"/>
              </a:solidFill>
              <a:effectLst/>
              <a:latin typeface="ＭＳ Ｐゴシック" pitchFamily="50" charset="-128"/>
              <a:ea typeface="ＭＳ Ｐゴシック" pitchFamily="50" charset="-128"/>
              <a:cs typeface="+mn-cs"/>
            </a:rPr>
            <a:t>となっている。今後も</a:t>
          </a:r>
          <a:r>
            <a:rPr lang="ja-JP" altLang="ja-JP" sz="1300">
              <a:solidFill>
                <a:schemeClr val="dk1"/>
              </a:solidFill>
              <a:effectLst/>
              <a:latin typeface="ＭＳ Ｐゴシック" pitchFamily="50" charset="-128"/>
              <a:ea typeface="ＭＳ Ｐゴシック" pitchFamily="50" charset="-128"/>
              <a:cs typeface="+mn-cs"/>
            </a:rPr>
            <a:t>事業の適切な選択</a:t>
          </a:r>
          <a:r>
            <a:rPr lang="ja-JP" altLang="en-US" sz="1300">
              <a:solidFill>
                <a:schemeClr val="dk1"/>
              </a:solidFill>
              <a:effectLst/>
              <a:latin typeface="ＭＳ Ｐゴシック" pitchFamily="50" charset="-128"/>
              <a:ea typeface="ＭＳ Ｐゴシック" pitchFamily="50" charset="-128"/>
              <a:cs typeface="+mn-cs"/>
            </a:rPr>
            <a:t>を行い、</a:t>
          </a:r>
          <a:r>
            <a:rPr lang="ja-JP" altLang="ja-JP" sz="1300">
              <a:solidFill>
                <a:schemeClr val="dk1"/>
              </a:solidFill>
              <a:effectLst/>
              <a:latin typeface="ＭＳ Ｐゴシック" pitchFamily="50" charset="-128"/>
              <a:ea typeface="ＭＳ Ｐゴシック" pitchFamily="50" charset="-128"/>
              <a:cs typeface="+mn-cs"/>
            </a:rPr>
            <a:t>交付税参入率の高い過疎対策事業債等を有効的に活用し</a:t>
          </a:r>
          <a:r>
            <a:rPr lang="ja-JP" altLang="en-US" sz="1300">
              <a:solidFill>
                <a:schemeClr val="dk1"/>
              </a:solidFill>
              <a:effectLst/>
              <a:latin typeface="ＭＳ Ｐゴシック" pitchFamily="50" charset="-128"/>
              <a:ea typeface="ＭＳ Ｐゴシック" pitchFamily="50" charset="-128"/>
              <a:cs typeface="+mn-cs"/>
            </a:rPr>
            <a:t>ながら</a:t>
          </a:r>
          <a:r>
            <a:rPr lang="ja-JP" altLang="ja-JP" sz="1300">
              <a:solidFill>
                <a:schemeClr val="dk1"/>
              </a:solidFill>
              <a:effectLst/>
              <a:latin typeface="ＭＳ Ｐゴシック" pitchFamily="50" charset="-128"/>
              <a:ea typeface="ＭＳ Ｐゴシック" pitchFamily="50" charset="-128"/>
              <a:cs typeface="+mn-cs"/>
            </a:rPr>
            <a:t>、</a:t>
          </a:r>
          <a:r>
            <a:rPr lang="ja-JP" altLang="ja-JP" sz="1300" b="0" i="0" baseline="0">
              <a:solidFill>
                <a:schemeClr val="dk1"/>
              </a:solidFill>
              <a:effectLst/>
              <a:latin typeface="ＭＳ Ｐゴシック" pitchFamily="50" charset="-128"/>
              <a:ea typeface="ＭＳ Ｐゴシック" pitchFamily="50" charset="-128"/>
              <a:cs typeface="+mn-cs"/>
            </a:rPr>
            <a:t>将来的な公債費の抑制に努める。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pitchFamily="50" charset="-128"/>
              <a:ea typeface="ＭＳ Ｐゴシック" pitchFamily="50" charset="-128"/>
              <a:cs typeface="+mn-cs"/>
            </a:rPr>
            <a:t>将来負担額は、合併前の借入の償還終了による</a:t>
          </a:r>
          <a:r>
            <a:rPr lang="ja-JP" altLang="ja-JP" sz="1300" b="0" i="0" baseline="0">
              <a:solidFill>
                <a:schemeClr val="dk1"/>
              </a:solidFill>
              <a:effectLst/>
              <a:latin typeface="ＭＳ Ｐゴシック" pitchFamily="50" charset="-128"/>
              <a:ea typeface="ＭＳ Ｐゴシック" pitchFamily="50" charset="-128"/>
              <a:cs typeface="+mn-cs"/>
            </a:rPr>
            <a:t>地方債残高</a:t>
          </a:r>
          <a:r>
            <a:rPr lang="ja-JP" altLang="en-US" sz="1300" b="0" i="0" baseline="0">
              <a:solidFill>
                <a:schemeClr val="dk1"/>
              </a:solidFill>
              <a:effectLst/>
              <a:latin typeface="ＭＳ Ｐゴシック" pitchFamily="50" charset="-128"/>
              <a:ea typeface="ＭＳ Ｐゴシック" pitchFamily="50" charset="-128"/>
              <a:cs typeface="+mn-cs"/>
            </a:rPr>
            <a:t>の減や</a:t>
          </a:r>
          <a:r>
            <a:rPr lang="ja-JP" altLang="ja-JP" sz="1300" b="0" i="0" baseline="0">
              <a:solidFill>
                <a:schemeClr val="dk1"/>
              </a:solidFill>
              <a:effectLst/>
              <a:latin typeface="ＭＳ Ｐゴシック" pitchFamily="50" charset="-128"/>
              <a:ea typeface="ＭＳ Ｐゴシック" pitchFamily="50" charset="-128"/>
              <a:cs typeface="+mn-cs"/>
            </a:rPr>
            <a:t>職員数減に</a:t>
          </a:r>
          <a:r>
            <a:rPr lang="ja-JP" altLang="en-US" sz="1300" b="0" i="0" baseline="0">
              <a:solidFill>
                <a:schemeClr val="dk1"/>
              </a:solidFill>
              <a:effectLst/>
              <a:latin typeface="ＭＳ Ｐゴシック" pitchFamily="50" charset="-128"/>
              <a:ea typeface="ＭＳ Ｐゴシック" pitchFamily="50" charset="-128"/>
              <a:cs typeface="+mn-cs"/>
            </a:rPr>
            <a:t>伴う</a:t>
          </a:r>
          <a:r>
            <a:rPr lang="ja-JP" altLang="ja-JP" sz="1300" b="0" i="0" baseline="0">
              <a:solidFill>
                <a:schemeClr val="dk1"/>
              </a:solidFill>
              <a:effectLst/>
              <a:latin typeface="ＭＳ Ｐゴシック" pitchFamily="50" charset="-128"/>
              <a:ea typeface="ＭＳ Ｐゴシック" pitchFamily="50" charset="-128"/>
              <a:cs typeface="+mn-cs"/>
            </a:rPr>
            <a:t>退職手当負担見込み額</a:t>
          </a:r>
          <a:r>
            <a:rPr lang="ja-JP" altLang="en-US" sz="1300" b="0" i="0" baseline="0">
              <a:solidFill>
                <a:schemeClr val="dk1"/>
              </a:solidFill>
              <a:effectLst/>
              <a:latin typeface="ＭＳ Ｐゴシック" pitchFamily="50" charset="-128"/>
              <a:ea typeface="ＭＳ Ｐゴシック" pitchFamily="50" charset="-128"/>
              <a:cs typeface="+mn-cs"/>
            </a:rPr>
            <a:t>の減等により年々</a:t>
          </a:r>
          <a:r>
            <a:rPr lang="ja-JP" altLang="ja-JP" sz="1300" b="0" i="0" baseline="0">
              <a:solidFill>
                <a:schemeClr val="dk1"/>
              </a:solidFill>
              <a:effectLst/>
              <a:latin typeface="ＭＳ Ｐゴシック" pitchFamily="50" charset="-128"/>
              <a:ea typeface="ＭＳ Ｐゴシック" pitchFamily="50" charset="-128"/>
              <a:cs typeface="+mn-cs"/>
            </a:rPr>
            <a:t>減少</a:t>
          </a:r>
          <a:r>
            <a:rPr lang="ja-JP" altLang="en-US" sz="1300" b="0" i="0" baseline="0">
              <a:solidFill>
                <a:schemeClr val="dk1"/>
              </a:solidFill>
              <a:effectLst/>
              <a:latin typeface="ＭＳ Ｐゴシック" pitchFamily="50" charset="-128"/>
              <a:ea typeface="ＭＳ Ｐゴシック" pitchFamily="50" charset="-128"/>
              <a:cs typeface="+mn-cs"/>
            </a:rPr>
            <a:t>してきている</a:t>
          </a:r>
          <a:r>
            <a:rPr lang="ja-JP" altLang="ja-JP" sz="1300" b="0" i="0" baseline="0">
              <a:solidFill>
                <a:schemeClr val="dk1"/>
              </a:solidFill>
              <a:effectLst/>
              <a:latin typeface="ＭＳ Ｐゴシック" pitchFamily="50" charset="-128"/>
              <a:ea typeface="ＭＳ Ｐゴシック" pitchFamily="50" charset="-128"/>
              <a:cs typeface="+mn-cs"/>
            </a:rPr>
            <a:t>。充当可能基金においては、平成２７年度以降の合併算定替逓減や人口減少による普通交付税の減により、財政調整基金積立金を取崩したため減少しているが、将来負担比率の分子はマイナスとなっている。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今後も交付税参入率の高い過疎対策事業債等を有効的に活用し、将来的な公債費負担を考慮しながら、公平負担の原則に基づき健全な財政運営に努める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福岡県八女市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Ｐゴシック" pitchFamily="50" charset="-128"/>
              <a:ea typeface="ＭＳ Ｐゴシック" pitchFamily="50" charset="-128"/>
              <a:cs typeface="+mn-cs"/>
            </a:rPr>
            <a:t>平成</a:t>
          </a:r>
          <a:r>
            <a:rPr lang="en-US" altLang="ja-JP" sz="1300" baseline="0">
              <a:solidFill>
                <a:schemeClr val="dk1"/>
              </a:solidFill>
              <a:effectLst/>
              <a:latin typeface="ＭＳ Ｐゴシック" pitchFamily="50" charset="-128"/>
              <a:ea typeface="ＭＳ Ｐゴシック" pitchFamily="50" charset="-128"/>
              <a:cs typeface="+mn-cs"/>
            </a:rPr>
            <a:t>30</a:t>
          </a:r>
          <a:r>
            <a:rPr lang="ja-JP" altLang="ja-JP" sz="1300" baseline="0">
              <a:solidFill>
                <a:schemeClr val="dk1"/>
              </a:solidFill>
              <a:effectLst/>
              <a:latin typeface="ＭＳ Ｐゴシック" pitchFamily="50" charset="-128"/>
              <a:ea typeface="ＭＳ Ｐゴシック" pitchFamily="50" charset="-128"/>
              <a:cs typeface="+mn-cs"/>
            </a:rPr>
            <a:t>年度は、今後の庁舎整備や公共施設整備事業の償還に備えるため、減債基金に</a:t>
          </a:r>
          <a:r>
            <a:rPr lang="en-US" altLang="ja-JP" sz="1300" baseline="0">
              <a:solidFill>
                <a:schemeClr val="dk1"/>
              </a:solidFill>
              <a:effectLst/>
              <a:latin typeface="ＭＳ Ｐゴシック" pitchFamily="50" charset="-128"/>
              <a:ea typeface="ＭＳ Ｐゴシック" pitchFamily="50" charset="-128"/>
              <a:cs typeface="+mn-cs"/>
            </a:rPr>
            <a:t>3</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8</a:t>
          </a:r>
          <a:r>
            <a:rPr lang="ja-JP" altLang="ja-JP" sz="1300" baseline="0">
              <a:solidFill>
                <a:schemeClr val="dk1"/>
              </a:solidFill>
              <a:effectLst/>
              <a:latin typeface="ＭＳ Ｐゴシック" pitchFamily="50" charset="-128"/>
              <a:ea typeface="ＭＳ Ｐゴシック" pitchFamily="50" charset="-128"/>
              <a:cs typeface="+mn-cs"/>
            </a:rPr>
            <a:t>千万</a:t>
          </a:r>
          <a:r>
            <a:rPr lang="ja-JP" altLang="en-US" sz="1300" baseline="0">
              <a:solidFill>
                <a:schemeClr val="dk1"/>
              </a:solidFill>
              <a:effectLst/>
              <a:latin typeface="ＭＳ Ｐゴシック" pitchFamily="50" charset="-128"/>
              <a:ea typeface="ＭＳ Ｐゴシック" pitchFamily="50" charset="-128"/>
              <a:cs typeface="+mn-cs"/>
            </a:rPr>
            <a:t>円、公共施設整備基金に</a:t>
          </a:r>
          <a:r>
            <a:rPr lang="en-US" altLang="ja-JP" sz="1300" baseline="0">
              <a:solidFill>
                <a:schemeClr val="dk1"/>
              </a:solidFill>
              <a:effectLst/>
              <a:latin typeface="ＭＳ Ｐゴシック" pitchFamily="50" charset="-128"/>
              <a:ea typeface="ＭＳ Ｐゴシック" pitchFamily="50" charset="-128"/>
              <a:cs typeface="+mn-cs"/>
            </a:rPr>
            <a:t>3</a:t>
          </a:r>
          <a:r>
            <a:rPr lang="ja-JP" altLang="en-US"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4</a:t>
          </a:r>
          <a:r>
            <a:rPr lang="ja-JP" altLang="en-US" sz="1300" baseline="0">
              <a:solidFill>
                <a:schemeClr val="dk1"/>
              </a:solidFill>
              <a:effectLst/>
              <a:latin typeface="ＭＳ Ｐゴシック" pitchFamily="50" charset="-128"/>
              <a:ea typeface="ＭＳ Ｐゴシック" pitchFamily="50" charset="-128"/>
              <a:cs typeface="+mn-cs"/>
            </a:rPr>
            <a:t>千万</a:t>
          </a:r>
          <a:r>
            <a:rPr lang="ja-JP" altLang="ja-JP" sz="1300" baseline="0">
              <a:solidFill>
                <a:schemeClr val="dk1"/>
              </a:solidFill>
              <a:effectLst/>
              <a:latin typeface="ＭＳ Ｐゴシック" pitchFamily="50" charset="-128"/>
              <a:ea typeface="ＭＳ Ｐゴシック" pitchFamily="50" charset="-128"/>
              <a:cs typeface="+mn-cs"/>
            </a:rPr>
            <a:t>円積み立てた。</a:t>
          </a:r>
          <a:endParaRPr lang="en-US" altLang="ja-JP" sz="1300" baseline="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Ｐゴシック" pitchFamily="50" charset="-128"/>
              <a:ea typeface="ＭＳ Ｐゴシック" pitchFamily="50" charset="-128"/>
              <a:cs typeface="+mn-cs"/>
            </a:rPr>
            <a:t>一方、普通交付税の合併算定替による特例措置の逓減等により、財政調整基金を</a:t>
          </a:r>
          <a:r>
            <a:rPr lang="en-US" altLang="ja-JP" sz="1300" baseline="0">
              <a:solidFill>
                <a:schemeClr val="dk1"/>
              </a:solidFill>
              <a:effectLst/>
              <a:latin typeface="ＭＳ Ｐゴシック" pitchFamily="50" charset="-128"/>
              <a:ea typeface="ＭＳ Ｐゴシック" pitchFamily="50" charset="-128"/>
              <a:cs typeface="+mn-cs"/>
            </a:rPr>
            <a:t>17</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6</a:t>
          </a:r>
          <a:r>
            <a:rPr lang="ja-JP" altLang="ja-JP" sz="1300" baseline="0">
              <a:solidFill>
                <a:schemeClr val="dk1"/>
              </a:solidFill>
              <a:effectLst/>
              <a:latin typeface="ＭＳ Ｐゴシック" pitchFamily="50" charset="-128"/>
              <a:ea typeface="ＭＳ Ｐゴシック" pitchFamily="50" charset="-128"/>
              <a:cs typeface="+mn-cs"/>
            </a:rPr>
            <a:t>千万円の取り崩しや各事業に充てるために子ども夢基金などの特定目的基金の取り崩しを行ったことにより、基金全体としては、</a:t>
          </a:r>
          <a:r>
            <a:rPr lang="en-US" altLang="ja-JP" sz="1300" baseline="0">
              <a:solidFill>
                <a:schemeClr val="dk1"/>
              </a:solidFill>
              <a:effectLst/>
              <a:latin typeface="ＭＳ Ｐゴシック" pitchFamily="50" charset="-128"/>
              <a:ea typeface="ＭＳ Ｐゴシック" pitchFamily="50" charset="-128"/>
              <a:cs typeface="+mn-cs"/>
            </a:rPr>
            <a:t>10</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8</a:t>
          </a:r>
          <a:r>
            <a:rPr lang="ja-JP" altLang="en-US" sz="1300" baseline="0">
              <a:solidFill>
                <a:schemeClr val="dk1"/>
              </a:solidFill>
              <a:effectLst/>
              <a:latin typeface="ＭＳ Ｐゴシック" pitchFamily="50" charset="-128"/>
              <a:ea typeface="ＭＳ Ｐゴシック" pitchFamily="50" charset="-128"/>
              <a:cs typeface="+mn-cs"/>
            </a:rPr>
            <a:t>千万</a:t>
          </a:r>
          <a:r>
            <a:rPr lang="ja-JP" altLang="ja-JP" sz="1300" baseline="0">
              <a:solidFill>
                <a:schemeClr val="dk1"/>
              </a:solidFill>
              <a:effectLst/>
              <a:latin typeface="ＭＳ Ｐゴシック" pitchFamily="50" charset="-128"/>
              <a:ea typeface="ＭＳ Ｐゴシック" pitchFamily="50" charset="-128"/>
              <a:cs typeface="+mn-cs"/>
            </a:rPr>
            <a:t>円の減となった。</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aseline="0">
              <a:solidFill>
                <a:schemeClr val="dk1"/>
              </a:solidFill>
              <a:effectLst/>
              <a:latin typeface="ＭＳ Ｐゴシック" pitchFamily="50" charset="-128"/>
              <a:ea typeface="ＭＳ Ｐゴシック" pitchFamily="50" charset="-128"/>
              <a:cs typeface="+mn-cs"/>
            </a:rPr>
            <a:t>・公共施設整備に向けて、「公共施設整備基金」や「減債基金」への積立てを行うが、各特定目的基金は、目的に則した事業に充当するため、中長期的には減少傾向にある。</a:t>
          </a:r>
          <a:endParaRPr lang="en-US" altLang="ja-JP" sz="1300" baseline="0">
            <a:solidFill>
              <a:schemeClr val="dk1"/>
            </a:solidFill>
            <a:effectLst/>
            <a:latin typeface="ＭＳ Ｐゴシック" pitchFamily="50" charset="-128"/>
            <a:ea typeface="ＭＳ Ｐゴシック" pitchFamily="50" charset="-128"/>
            <a:cs typeface="+mn-cs"/>
          </a:endParaRPr>
        </a:p>
        <a:p>
          <a:r>
            <a:rPr lang="ja-JP" altLang="en-US" sz="1300" baseline="0">
              <a:solidFill>
                <a:schemeClr val="dk1"/>
              </a:solidFill>
              <a:effectLst/>
              <a:latin typeface="ＭＳ Ｐゴシック" pitchFamily="50" charset="-128"/>
              <a:ea typeface="ＭＳ Ｐゴシック" pitchFamily="50" charset="-128"/>
              <a:cs typeface="+mn-cs"/>
            </a:rPr>
            <a:t>・財政健全化計画</a:t>
          </a:r>
          <a:r>
            <a:rPr lang="en-US" altLang="ja-JP" sz="1300" baseline="0">
              <a:solidFill>
                <a:schemeClr val="dk1"/>
              </a:solidFill>
              <a:effectLst/>
              <a:latin typeface="ＭＳ Ｐゴシック" pitchFamily="50" charset="-128"/>
              <a:ea typeface="ＭＳ Ｐゴシック" pitchFamily="50" charset="-128"/>
              <a:cs typeface="+mn-cs"/>
            </a:rPr>
            <a:t>(5</a:t>
          </a:r>
          <a:r>
            <a:rPr lang="ja-JP" altLang="en-US" sz="1300" baseline="0">
              <a:solidFill>
                <a:schemeClr val="dk1"/>
              </a:solidFill>
              <a:effectLst/>
              <a:latin typeface="ＭＳ Ｐゴシック" pitchFamily="50" charset="-128"/>
              <a:ea typeface="ＭＳ Ｐゴシック" pitchFamily="50" charset="-128"/>
              <a:cs typeface="+mn-cs"/>
            </a:rPr>
            <a:t>年計画</a:t>
          </a:r>
          <a:r>
            <a:rPr lang="en-US" altLang="ja-JP" sz="1300" baseline="0">
              <a:solidFill>
                <a:schemeClr val="dk1"/>
              </a:solidFill>
              <a:effectLst/>
              <a:latin typeface="ＭＳ Ｐゴシック" pitchFamily="50" charset="-128"/>
              <a:ea typeface="ＭＳ Ｐゴシック" pitchFamily="50" charset="-128"/>
              <a:cs typeface="+mn-cs"/>
            </a:rPr>
            <a:t>)</a:t>
          </a:r>
          <a:r>
            <a:rPr lang="ja-JP" altLang="en-US" sz="1300" baseline="0">
              <a:solidFill>
                <a:schemeClr val="dk1"/>
              </a:solidFill>
              <a:effectLst/>
              <a:latin typeface="ＭＳ Ｐゴシック" pitchFamily="50" charset="-128"/>
              <a:ea typeface="ＭＳ Ｐゴシック" pitchFamily="50" charset="-128"/>
              <a:cs typeface="+mn-cs"/>
            </a:rPr>
            <a:t>では、</a:t>
          </a:r>
          <a:r>
            <a:rPr lang="ja-JP" altLang="ja-JP" sz="1300" baseline="0">
              <a:solidFill>
                <a:schemeClr val="dk1"/>
              </a:solidFill>
              <a:effectLst/>
              <a:latin typeface="ＭＳ Ｐゴシック" pitchFamily="50" charset="-128"/>
              <a:ea typeface="ＭＳ Ｐゴシック" pitchFamily="50" charset="-128"/>
              <a:cs typeface="+mn-cs"/>
            </a:rPr>
            <a:t>中長期的（</a:t>
          </a:r>
          <a:r>
            <a:rPr lang="en-US" altLang="ja-JP" sz="1300" baseline="0">
              <a:solidFill>
                <a:schemeClr val="dk1"/>
              </a:solidFill>
              <a:effectLst/>
              <a:latin typeface="ＭＳ Ｐゴシック" pitchFamily="50" charset="-128"/>
              <a:ea typeface="ＭＳ Ｐゴシック" pitchFamily="50" charset="-128"/>
              <a:cs typeface="+mn-cs"/>
            </a:rPr>
            <a:t>2024</a:t>
          </a:r>
          <a:r>
            <a:rPr lang="ja-JP" altLang="ja-JP" sz="1300" baseline="0">
              <a:solidFill>
                <a:schemeClr val="dk1"/>
              </a:solidFill>
              <a:effectLst/>
              <a:latin typeface="ＭＳ Ｐゴシック" pitchFamily="50" charset="-128"/>
              <a:ea typeface="ＭＳ Ｐゴシック" pitchFamily="50" charset="-128"/>
              <a:cs typeface="+mn-cs"/>
            </a:rPr>
            <a:t>年度目途）に</a:t>
          </a:r>
          <a:r>
            <a:rPr lang="ja-JP" altLang="en-US" sz="1300" baseline="0">
              <a:solidFill>
                <a:schemeClr val="dk1"/>
              </a:solidFill>
              <a:effectLst/>
              <a:latin typeface="ＭＳ Ｐゴシック" pitchFamily="50" charset="-128"/>
              <a:ea typeface="ＭＳ Ｐゴシック" pitchFamily="50" charset="-128"/>
              <a:cs typeface="+mn-cs"/>
            </a:rPr>
            <a:t>は基金残高を平成</a:t>
          </a:r>
          <a:r>
            <a:rPr lang="en-US" altLang="ja-JP" sz="1300" baseline="0">
              <a:solidFill>
                <a:schemeClr val="dk1"/>
              </a:solidFill>
              <a:effectLst/>
              <a:latin typeface="ＭＳ Ｐゴシック" pitchFamily="50" charset="-128"/>
              <a:ea typeface="ＭＳ Ｐゴシック" pitchFamily="50" charset="-128"/>
              <a:cs typeface="+mn-cs"/>
            </a:rPr>
            <a:t>24</a:t>
          </a:r>
          <a:r>
            <a:rPr lang="ja-JP" altLang="en-US" sz="1300" baseline="0">
              <a:solidFill>
                <a:schemeClr val="dk1"/>
              </a:solidFill>
              <a:effectLst/>
              <a:latin typeface="ＭＳ Ｐゴシック" pitchFamily="50" charset="-128"/>
              <a:ea typeface="ＭＳ Ｐゴシック" pitchFamily="50" charset="-128"/>
              <a:cs typeface="+mn-cs"/>
            </a:rPr>
            <a:t>年度の九州北部豪雨時の災害復旧事業に必要となった、一般財源総額</a:t>
          </a:r>
          <a:r>
            <a:rPr lang="en-US" altLang="ja-JP" sz="1300" baseline="0">
              <a:solidFill>
                <a:schemeClr val="dk1"/>
              </a:solidFill>
              <a:effectLst/>
              <a:latin typeface="ＭＳ Ｐゴシック" pitchFamily="50" charset="-128"/>
              <a:ea typeface="ＭＳ Ｐゴシック" pitchFamily="50" charset="-128"/>
              <a:cs typeface="+mn-cs"/>
            </a:rPr>
            <a:t>60</a:t>
          </a:r>
          <a:r>
            <a:rPr lang="ja-JP" altLang="en-US" sz="1300" baseline="0">
              <a:solidFill>
                <a:schemeClr val="dk1"/>
              </a:solidFill>
              <a:effectLst/>
              <a:latin typeface="ＭＳ Ｐゴシック" pitchFamily="50" charset="-128"/>
              <a:ea typeface="ＭＳ Ｐゴシック" pitchFamily="50" charset="-128"/>
              <a:cs typeface="+mn-cs"/>
            </a:rPr>
            <a:t>億円以上を確保するということを目標としている。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itchFamily="50" charset="-128"/>
              <a:ea typeface="ＭＳ Ｐゴシック" pitchFamily="50" charset="-128"/>
              <a:cs typeface="+mn-cs"/>
            </a:rPr>
            <a:t>・公共施設整備基金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市が行う公共施設等の整備</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・子ども夢基金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未来を担う子どもたちの健やかな育ちを支援する環境の充実 </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・社会福祉振興基金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社会福祉の充実及び向上</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・魅力ある地域づくり基金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教育文化、スポーツ、産業の分野において活躍する指導者等を育成するとともに、本市における歴史、文化、産業等を活かし、個性的で魅力ある地域づくりを推進</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・ふるさと支援寄附基金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ふるさと寄附者の社会的投資を具体化することにより、多様な人びとの参加による個性あるふるさとづくりに資する</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・公共施設整備基金：</a:t>
          </a:r>
          <a:r>
            <a:rPr lang="ja-JP" altLang="ja-JP" sz="1300" baseline="0">
              <a:solidFill>
                <a:schemeClr val="dk1"/>
              </a:solidFill>
              <a:effectLst/>
              <a:latin typeface="ＭＳ Ｐゴシック" pitchFamily="50" charset="-128"/>
              <a:ea typeface="ＭＳ Ｐゴシック" pitchFamily="50" charset="-128"/>
              <a:cs typeface="+mn-cs"/>
            </a:rPr>
            <a:t>庁舎整備や公共施設整備事業の償還に備えるため、補正予算により</a:t>
          </a:r>
          <a:r>
            <a:rPr lang="en-US" altLang="ja-JP" sz="1300" baseline="0">
              <a:solidFill>
                <a:schemeClr val="dk1"/>
              </a:solidFill>
              <a:effectLst/>
              <a:latin typeface="ＭＳ Ｐゴシック" pitchFamily="50" charset="-128"/>
              <a:ea typeface="ＭＳ Ｐゴシック" pitchFamily="50" charset="-128"/>
              <a:cs typeface="+mn-cs"/>
            </a:rPr>
            <a:t>3</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4</a:t>
          </a:r>
          <a:r>
            <a:rPr lang="ja-JP" altLang="ja-JP" sz="1300" baseline="0">
              <a:solidFill>
                <a:schemeClr val="dk1"/>
              </a:solidFill>
              <a:effectLst/>
              <a:latin typeface="ＭＳ Ｐゴシック" pitchFamily="50" charset="-128"/>
              <a:ea typeface="ＭＳ Ｐゴシック" pitchFamily="50" charset="-128"/>
              <a:cs typeface="+mn-cs"/>
            </a:rPr>
            <a:t>千万円積立てたことによる増加</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・子ども夢基金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出産祝金、小中学校入学祝金、高校生への給付型奨学金に充当したため減少</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itchFamily="50" charset="-128"/>
              <a:ea typeface="ＭＳ Ｐゴシック" pitchFamily="50" charset="-128"/>
              <a:cs typeface="+mn-cs"/>
            </a:rPr>
            <a:t>・公共施設整備基金</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庁舎整備事業</a:t>
          </a:r>
          <a:r>
            <a:rPr kumimoji="1" lang="ja-JP" altLang="en-US" sz="1300">
              <a:solidFill>
                <a:schemeClr val="dk1"/>
              </a:solidFill>
              <a:effectLst/>
              <a:latin typeface="ＭＳ Ｐゴシック" pitchFamily="50" charset="-128"/>
              <a:ea typeface="ＭＳ Ｐゴシック" pitchFamily="50" charset="-128"/>
              <a:cs typeface="+mn-cs"/>
            </a:rPr>
            <a:t>・住宅建設事業等</a:t>
          </a:r>
          <a:r>
            <a:rPr kumimoji="1" lang="ja-JP" altLang="ja-JP" sz="1300">
              <a:solidFill>
                <a:schemeClr val="dk1"/>
              </a:solidFill>
              <a:effectLst/>
              <a:latin typeface="ＭＳ Ｐゴシック" pitchFamily="50" charset="-128"/>
              <a:ea typeface="ＭＳ Ｐゴシック" pitchFamily="50" charset="-128"/>
              <a:cs typeface="+mn-cs"/>
            </a:rPr>
            <a:t>に充当</a:t>
          </a:r>
          <a:r>
            <a:rPr kumimoji="1" lang="ja-JP" altLang="en-US" sz="1300">
              <a:solidFill>
                <a:schemeClr val="dk1"/>
              </a:solidFill>
              <a:effectLst/>
              <a:latin typeface="ＭＳ Ｐゴシック" pitchFamily="50" charset="-128"/>
              <a:ea typeface="ＭＳ Ｐゴシック" pitchFamily="50" charset="-128"/>
              <a:cs typeface="+mn-cs"/>
            </a:rPr>
            <a:t>予定</a:t>
          </a:r>
          <a:r>
            <a:rPr kumimoji="1" lang="ja-JP" altLang="ja-JP" sz="1300">
              <a:solidFill>
                <a:schemeClr val="dk1"/>
              </a:solidFill>
              <a:effectLst/>
              <a:latin typeface="ＭＳ Ｐゴシック" pitchFamily="50" charset="-128"/>
              <a:ea typeface="ＭＳ Ｐゴシック" pitchFamily="50" charset="-128"/>
              <a:cs typeface="+mn-cs"/>
            </a:rPr>
            <a:t>のため、</a:t>
          </a:r>
          <a:r>
            <a:rPr kumimoji="1" lang="ja-JP" altLang="en-US" sz="1300">
              <a:solidFill>
                <a:schemeClr val="dk1"/>
              </a:solidFill>
              <a:effectLst/>
              <a:latin typeface="ＭＳ Ｐゴシック" pitchFamily="50" charset="-128"/>
              <a:ea typeface="ＭＳ Ｐゴシック" pitchFamily="50" charset="-128"/>
              <a:cs typeface="+mn-cs"/>
            </a:rPr>
            <a:t>令和</a:t>
          </a:r>
          <a:r>
            <a:rPr kumimoji="1" lang="en-US" altLang="ja-JP" sz="1300">
              <a:solidFill>
                <a:schemeClr val="dk1"/>
              </a:solidFill>
              <a:effectLst/>
              <a:latin typeface="ＭＳ Ｐゴシック" pitchFamily="50" charset="-128"/>
              <a:ea typeface="ＭＳ Ｐゴシック" pitchFamily="50" charset="-128"/>
              <a:cs typeface="+mn-cs"/>
            </a:rPr>
            <a:t>6</a:t>
          </a:r>
          <a:r>
            <a:rPr kumimoji="1" lang="ja-JP" altLang="ja-JP" sz="1300">
              <a:solidFill>
                <a:schemeClr val="dk1"/>
              </a:solidFill>
              <a:effectLst/>
              <a:latin typeface="ＭＳ Ｐゴシック" pitchFamily="50" charset="-128"/>
              <a:ea typeface="ＭＳ Ｐゴシック" pitchFamily="50" charset="-128"/>
              <a:cs typeface="+mn-cs"/>
            </a:rPr>
            <a:t>年度までに</a:t>
          </a:r>
          <a:r>
            <a:rPr kumimoji="1" lang="en-US" altLang="ja-JP" sz="1300">
              <a:solidFill>
                <a:schemeClr val="dk1"/>
              </a:solidFill>
              <a:effectLst/>
              <a:latin typeface="ＭＳ Ｐゴシック" pitchFamily="50" charset="-128"/>
              <a:ea typeface="ＭＳ Ｐゴシック" pitchFamily="50" charset="-128"/>
              <a:cs typeface="+mn-cs"/>
            </a:rPr>
            <a:t>35</a:t>
          </a:r>
          <a:r>
            <a:rPr kumimoji="1" lang="ja-JP" altLang="ja-JP" sz="1300">
              <a:solidFill>
                <a:schemeClr val="dk1"/>
              </a:solidFill>
              <a:effectLst/>
              <a:latin typeface="ＭＳ Ｐゴシック" pitchFamily="50" charset="-128"/>
              <a:ea typeface="ＭＳ Ｐゴシック" pitchFamily="50" charset="-128"/>
              <a:cs typeface="+mn-cs"/>
            </a:rPr>
            <a:t>億円程度減少予定</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aseline="0">
              <a:solidFill>
                <a:schemeClr val="dk1"/>
              </a:solidFill>
              <a:effectLst/>
              <a:latin typeface="ＭＳ Ｐゴシック" pitchFamily="50" charset="-128"/>
              <a:ea typeface="ＭＳ Ｐゴシック" pitchFamily="50" charset="-128"/>
              <a:cs typeface="+mn-cs"/>
            </a:rPr>
            <a:t>・普通交付税の合併算定替による特例措置の逓減</a:t>
          </a:r>
          <a:r>
            <a:rPr lang="ja-JP" altLang="en-US" sz="1300" baseline="0">
              <a:solidFill>
                <a:schemeClr val="dk1"/>
              </a:solidFill>
              <a:effectLst/>
              <a:latin typeface="ＭＳ Ｐゴシック" pitchFamily="50" charset="-128"/>
              <a:ea typeface="ＭＳ Ｐゴシック" pitchFamily="50" charset="-128"/>
              <a:cs typeface="+mn-cs"/>
            </a:rPr>
            <a:t>や</a:t>
          </a:r>
          <a:r>
            <a:rPr kumimoji="1" lang="ja-JP" altLang="ja-JP" sz="1300">
              <a:solidFill>
                <a:schemeClr val="dk1"/>
              </a:solidFill>
              <a:effectLst/>
              <a:latin typeface="ＭＳ Ｐゴシック" pitchFamily="50" charset="-128"/>
              <a:ea typeface="ＭＳ Ｐゴシック" pitchFamily="50" charset="-128"/>
              <a:cs typeface="+mn-cs"/>
            </a:rPr>
            <a:t>扶助費</a:t>
          </a:r>
          <a:r>
            <a:rPr kumimoji="1" lang="ja-JP" altLang="en-US" sz="1300">
              <a:solidFill>
                <a:schemeClr val="dk1"/>
              </a:solidFill>
              <a:effectLst/>
              <a:latin typeface="ＭＳ Ｐゴシック" pitchFamily="50" charset="-128"/>
              <a:ea typeface="ＭＳ Ｐゴシック" pitchFamily="50" charset="-128"/>
              <a:cs typeface="+mn-cs"/>
            </a:rPr>
            <a:t>・普通</a:t>
          </a:r>
          <a:r>
            <a:rPr kumimoji="1" lang="ja-JP" altLang="ja-JP" sz="1300">
              <a:solidFill>
                <a:schemeClr val="dk1"/>
              </a:solidFill>
              <a:effectLst/>
              <a:latin typeface="ＭＳ Ｐゴシック" pitchFamily="50" charset="-128"/>
              <a:ea typeface="ＭＳ Ｐゴシック" pitchFamily="50" charset="-128"/>
              <a:cs typeface="+mn-cs"/>
            </a:rPr>
            <a:t>建設事業費増による一般財源不足の補填</a:t>
          </a:r>
          <a:r>
            <a:rPr kumimoji="1" lang="ja-JP" altLang="en-US" sz="1300">
              <a:solidFill>
                <a:schemeClr val="dk1"/>
              </a:solidFill>
              <a:effectLst/>
              <a:latin typeface="ＭＳ Ｐゴシック" pitchFamily="50" charset="-128"/>
              <a:ea typeface="ＭＳ Ｐゴシック" pitchFamily="50" charset="-128"/>
              <a:cs typeface="+mn-cs"/>
            </a:rPr>
            <a:t>のため、</a:t>
          </a:r>
          <a:r>
            <a:rPr lang="en-US" altLang="ja-JP" sz="1300" baseline="0">
              <a:solidFill>
                <a:schemeClr val="dk1"/>
              </a:solidFill>
              <a:effectLst/>
              <a:latin typeface="ＭＳ Ｐゴシック" pitchFamily="50" charset="-128"/>
              <a:ea typeface="ＭＳ Ｐゴシック" pitchFamily="50" charset="-128"/>
              <a:cs typeface="+mn-cs"/>
            </a:rPr>
            <a:t>17</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6</a:t>
          </a:r>
          <a:r>
            <a:rPr lang="ja-JP" altLang="ja-JP" sz="1300" baseline="0">
              <a:solidFill>
                <a:schemeClr val="dk1"/>
              </a:solidFill>
              <a:effectLst/>
              <a:latin typeface="ＭＳ Ｐゴシック" pitchFamily="50" charset="-128"/>
              <a:ea typeface="ＭＳ Ｐゴシック" pitchFamily="50" charset="-128"/>
              <a:cs typeface="+mn-cs"/>
            </a:rPr>
            <a:t>千万円取り崩し</a:t>
          </a:r>
          <a:r>
            <a:rPr lang="ja-JP" altLang="en-US" sz="1300" baseline="0">
              <a:solidFill>
                <a:schemeClr val="dk1"/>
              </a:solidFill>
              <a:effectLst/>
              <a:latin typeface="ＭＳ Ｐゴシック" pitchFamily="50" charset="-128"/>
              <a:ea typeface="ＭＳ Ｐゴシック" pitchFamily="50" charset="-128"/>
              <a:cs typeface="+mn-cs"/>
            </a:rPr>
            <a:t>たことによる減</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aseline="0">
              <a:solidFill>
                <a:schemeClr val="dk1"/>
              </a:solidFill>
              <a:effectLst/>
              <a:latin typeface="ＭＳ Ｐゴシック" pitchFamily="50" charset="-128"/>
              <a:ea typeface="ＭＳ Ｐゴシック" pitchFamily="50" charset="-128"/>
              <a:cs typeface="+mn-cs"/>
            </a:rPr>
            <a:t>・財政調整基金は、通常の財政調整のために標準財政規模の</a:t>
          </a:r>
          <a:r>
            <a:rPr lang="en-US" altLang="ja-JP" sz="1300" baseline="0">
              <a:solidFill>
                <a:schemeClr val="dk1"/>
              </a:solidFill>
              <a:effectLst/>
              <a:latin typeface="ＭＳ Ｐゴシック" pitchFamily="50" charset="-128"/>
              <a:ea typeface="ＭＳ Ｐゴシック" pitchFamily="50" charset="-128"/>
              <a:cs typeface="+mn-cs"/>
            </a:rPr>
            <a:t>10</a:t>
          </a:r>
          <a:r>
            <a:rPr lang="ja-JP" altLang="ja-JP" sz="1300" baseline="0">
              <a:solidFill>
                <a:schemeClr val="dk1"/>
              </a:solidFill>
              <a:effectLst/>
              <a:latin typeface="ＭＳ Ｐゴシック" pitchFamily="50" charset="-128"/>
              <a:ea typeface="ＭＳ Ｐゴシック" pitchFamily="50" charset="-128"/>
              <a:cs typeface="+mn-cs"/>
            </a:rPr>
            <a:t>％から</a:t>
          </a:r>
          <a:r>
            <a:rPr lang="en-US" altLang="ja-JP" sz="1300" baseline="0">
              <a:solidFill>
                <a:schemeClr val="dk1"/>
              </a:solidFill>
              <a:effectLst/>
              <a:latin typeface="ＭＳ Ｐゴシック" pitchFamily="50" charset="-128"/>
              <a:ea typeface="ＭＳ Ｐゴシック" pitchFamily="50" charset="-128"/>
              <a:cs typeface="+mn-cs"/>
            </a:rPr>
            <a:t>20</a:t>
          </a:r>
          <a:r>
            <a:rPr lang="ja-JP" altLang="ja-JP" sz="1300" baseline="0">
              <a:solidFill>
                <a:schemeClr val="dk1"/>
              </a:solidFill>
              <a:effectLst/>
              <a:latin typeface="ＭＳ Ｐゴシック" pitchFamily="50" charset="-128"/>
              <a:ea typeface="ＭＳ Ｐゴシック" pitchFamily="50" charset="-128"/>
              <a:cs typeface="+mn-cs"/>
            </a:rPr>
            <a:t>％の範囲内</a:t>
          </a:r>
          <a:r>
            <a:rPr lang="ja-JP" altLang="en-US" sz="1300" baseline="0">
              <a:solidFill>
                <a:schemeClr val="dk1"/>
              </a:solidFill>
              <a:effectLst/>
              <a:latin typeface="ＭＳ Ｐゴシック" pitchFamily="50" charset="-128"/>
              <a:ea typeface="ＭＳ Ｐゴシック" pitchFamily="50" charset="-128"/>
              <a:cs typeface="+mn-cs"/>
            </a:rPr>
            <a:t>の確保</a:t>
          </a:r>
          <a:r>
            <a:rPr lang="ja-JP" altLang="ja-JP" sz="1300" baseline="0">
              <a:solidFill>
                <a:schemeClr val="dk1"/>
              </a:solidFill>
              <a:effectLst/>
              <a:latin typeface="ＭＳ Ｐゴシック" pitchFamily="50" charset="-128"/>
              <a:ea typeface="ＭＳ Ｐゴシック" pitchFamily="50" charset="-128"/>
              <a:cs typeface="+mn-cs"/>
            </a:rPr>
            <a:t>に努めることとしている。</a:t>
          </a:r>
          <a:endParaRPr lang="ja-JP" altLang="ja-JP" sz="1300">
            <a:effectLst/>
            <a:latin typeface="ＭＳ Ｐゴシック" pitchFamily="50" charset="-128"/>
            <a:ea typeface="ＭＳ Ｐゴシック" pitchFamily="50" charset="-128"/>
          </a:endParaRPr>
        </a:p>
        <a:p>
          <a:r>
            <a:rPr lang="ja-JP" altLang="ja-JP" sz="1300" baseline="0">
              <a:solidFill>
                <a:schemeClr val="dk1"/>
              </a:solidFill>
              <a:effectLst/>
              <a:latin typeface="ＭＳ Ｐゴシック" pitchFamily="50" charset="-128"/>
              <a:ea typeface="ＭＳ Ｐゴシック" pitchFamily="50" charset="-128"/>
              <a:cs typeface="+mn-cs"/>
            </a:rPr>
            <a:t>・山間地が多い本市では、災害発生が多く、その備え等のため、過去の実績等を踏まえ、</a:t>
          </a:r>
          <a:r>
            <a:rPr lang="en-US" altLang="ja-JP" sz="1300" baseline="0">
              <a:solidFill>
                <a:schemeClr val="dk1"/>
              </a:solidFill>
              <a:effectLst/>
              <a:latin typeface="ＭＳ Ｐゴシック" pitchFamily="50" charset="-128"/>
              <a:ea typeface="ＭＳ Ｐゴシック" pitchFamily="50" charset="-128"/>
              <a:cs typeface="+mn-cs"/>
            </a:rPr>
            <a:t>20</a:t>
          </a:r>
          <a:r>
            <a:rPr lang="ja-JP" altLang="ja-JP" sz="1300" baseline="0">
              <a:solidFill>
                <a:schemeClr val="dk1"/>
              </a:solidFill>
              <a:effectLst/>
              <a:latin typeface="ＭＳ Ｐゴシック" pitchFamily="50" charset="-128"/>
              <a:ea typeface="ＭＳ Ｐゴシック" pitchFamily="50" charset="-128"/>
              <a:cs typeface="+mn-cs"/>
            </a:rPr>
            <a:t>億円程度の残高を、通常の財政調整以外に確保することとしている。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Ｐゴシック" pitchFamily="50" charset="-128"/>
              <a:ea typeface="ＭＳ Ｐゴシック" pitchFamily="50" charset="-128"/>
              <a:cs typeface="+mn-cs"/>
            </a:rPr>
            <a:t>・庁舎整備や公共施設整備事業の償還に備えるため、補正予算により</a:t>
          </a:r>
          <a:r>
            <a:rPr lang="en-US" altLang="ja-JP" sz="1300" baseline="0">
              <a:solidFill>
                <a:schemeClr val="dk1"/>
              </a:solidFill>
              <a:effectLst/>
              <a:latin typeface="ＭＳ Ｐゴシック" pitchFamily="50" charset="-128"/>
              <a:ea typeface="ＭＳ Ｐゴシック" pitchFamily="50" charset="-128"/>
              <a:cs typeface="+mn-cs"/>
            </a:rPr>
            <a:t>3</a:t>
          </a:r>
          <a:r>
            <a:rPr lang="ja-JP" altLang="ja-JP" sz="1300" baseline="0">
              <a:solidFill>
                <a:schemeClr val="dk1"/>
              </a:solidFill>
              <a:effectLst/>
              <a:latin typeface="ＭＳ Ｐゴシック" pitchFamily="50" charset="-128"/>
              <a:ea typeface="ＭＳ Ｐゴシック" pitchFamily="50" charset="-128"/>
              <a:cs typeface="+mn-cs"/>
            </a:rPr>
            <a:t>億</a:t>
          </a:r>
          <a:r>
            <a:rPr lang="en-US" altLang="ja-JP" sz="1300" baseline="0">
              <a:solidFill>
                <a:schemeClr val="dk1"/>
              </a:solidFill>
              <a:effectLst/>
              <a:latin typeface="ＭＳ Ｐゴシック" pitchFamily="50" charset="-128"/>
              <a:ea typeface="ＭＳ Ｐゴシック" pitchFamily="50" charset="-128"/>
              <a:cs typeface="+mn-cs"/>
            </a:rPr>
            <a:t>8</a:t>
          </a:r>
          <a:r>
            <a:rPr lang="ja-JP" altLang="ja-JP" sz="1300" baseline="0">
              <a:solidFill>
                <a:schemeClr val="dk1"/>
              </a:solidFill>
              <a:effectLst/>
              <a:latin typeface="ＭＳ Ｐゴシック" pitchFamily="50" charset="-128"/>
              <a:ea typeface="ＭＳ Ｐゴシック" pitchFamily="50" charset="-128"/>
              <a:cs typeface="+mn-cs"/>
            </a:rPr>
            <a:t>千万円積立てたことによる増加</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aseline="0">
              <a:solidFill>
                <a:schemeClr val="dk1"/>
              </a:solidFill>
              <a:effectLst/>
              <a:latin typeface="ＭＳ Ｐゴシック" pitchFamily="50" charset="-128"/>
              <a:ea typeface="ＭＳ Ｐゴシック" pitchFamily="50" charset="-128"/>
              <a:cs typeface="+mn-cs"/>
            </a:rPr>
            <a:t>・現在、整備中のし尿処理施設、庁舎整備事業の地方債償還のうち、交付税措置されない部分の償還に備えて、積立てを行う予定である。</a:t>
          </a:r>
          <a:endParaRPr lang="ja-JP" altLang="ja-JP" sz="1300">
            <a:effectLst/>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ＭＳ Ｐゴシック" pitchFamily="50" charset="-128"/>
              <a:ea typeface="ＭＳ Ｐゴシック" pitchFamily="50" charset="-128"/>
              <a:cs typeface="+mn-cs"/>
            </a:rPr>
            <a:t>当市では、平成２８年度に策定した公共施設等総合管理計画において、計画期間３０年間で公共施設等の</a:t>
          </a:r>
          <a:r>
            <a:rPr lang="ja-JP" altLang="en-US" sz="1100" baseline="0">
              <a:solidFill>
                <a:schemeClr val="dk1"/>
              </a:solidFill>
              <a:effectLst/>
              <a:latin typeface="ＭＳ Ｐゴシック" pitchFamily="50" charset="-128"/>
              <a:ea typeface="ＭＳ Ｐゴシック" pitchFamily="50" charset="-128"/>
              <a:cs typeface="+mn-cs"/>
            </a:rPr>
            <a:t>保</a:t>
          </a:r>
          <a:r>
            <a:rPr lang="ja-JP" altLang="ja-JP" sz="1100" baseline="0">
              <a:solidFill>
                <a:schemeClr val="dk1"/>
              </a:solidFill>
              <a:effectLst/>
              <a:latin typeface="ＭＳ Ｐゴシック" pitchFamily="50" charset="-128"/>
              <a:ea typeface="ＭＳ Ｐゴシック" pitchFamily="50" charset="-128"/>
              <a:cs typeface="+mn-cs"/>
            </a:rPr>
            <a:t>有量</a:t>
          </a:r>
          <a:r>
            <a:rPr lang="ja-JP" altLang="en-US" sz="1100" baseline="0">
              <a:solidFill>
                <a:schemeClr val="dk1"/>
              </a:solidFill>
              <a:effectLst/>
              <a:latin typeface="ＭＳ Ｐゴシック" pitchFamily="50" charset="-128"/>
              <a:ea typeface="ＭＳ Ｐゴシック" pitchFamily="50" charset="-128"/>
              <a:cs typeface="+mn-cs"/>
            </a:rPr>
            <a:t>（延床面積）</a:t>
          </a:r>
          <a:r>
            <a:rPr lang="ja-JP" altLang="ja-JP" sz="1100" baseline="0">
              <a:solidFill>
                <a:schemeClr val="dk1"/>
              </a:solidFill>
              <a:effectLst/>
              <a:latin typeface="ＭＳ Ｐゴシック" pitchFamily="50" charset="-128"/>
              <a:ea typeface="ＭＳ Ｐゴシック" pitchFamily="50" charset="-128"/>
              <a:cs typeface="+mn-cs"/>
            </a:rPr>
            <a:t>の約４０％削減</a:t>
          </a:r>
          <a:r>
            <a:rPr lang="ja-JP" altLang="en-US" sz="1100" baseline="0">
              <a:solidFill>
                <a:schemeClr val="dk1"/>
              </a:solidFill>
              <a:effectLst/>
              <a:latin typeface="ＭＳ Ｐゴシック" pitchFamily="50" charset="-128"/>
              <a:ea typeface="ＭＳ Ｐゴシック" pitchFamily="50" charset="-128"/>
              <a:cs typeface="+mn-cs"/>
            </a:rPr>
            <a:t>、長寿命化を図り耐用年数の１５年延長（法定耐用年数＋１５年）の実現という</a:t>
          </a:r>
          <a:r>
            <a:rPr lang="ja-JP" altLang="ja-JP" sz="1100" baseline="0">
              <a:solidFill>
                <a:schemeClr val="dk1"/>
              </a:solidFill>
              <a:effectLst/>
              <a:latin typeface="ＭＳ Ｐゴシック" pitchFamily="50" charset="-128"/>
              <a:ea typeface="ＭＳ Ｐゴシック" pitchFamily="50" charset="-128"/>
              <a:cs typeface="+mn-cs"/>
            </a:rPr>
            <a:t>目標を掲げ、老朽化した施設の集約化・複合化や除却を進めているが、昭和４０～５０年代の建物が多く存在し、年々上昇傾向にある。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3" name="直線コネクタ 72"/>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4"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5" name="直線コネクタ 74"/>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8"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フローチャート: 判断 78"/>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2" name="フローチャート: 判断 81"/>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8" name="楕円 87"/>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9"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90" name="楕円 89"/>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31</xdr:row>
      <xdr:rowOff>169122</xdr:rowOff>
    </xdr:to>
    <xdr:cxnSp macro="">
      <xdr:nvCxnSpPr>
        <xdr:cNvPr id="91" name="直線コネクタ 90"/>
        <xdr:cNvCxnSpPr/>
      </xdr:nvCxnSpPr>
      <xdr:spPr>
        <a:xfrm flipV="1">
          <a:off x="4051300" y="621241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161502</xdr:rowOff>
    </xdr:from>
    <xdr:to>
      <xdr:col>15</xdr:col>
      <xdr:colOff>187325</xdr:colOff>
      <xdr:row>32</xdr:row>
      <xdr:rowOff>91652</xdr:rowOff>
    </xdr:to>
    <xdr:sp macro="" textlink="">
      <xdr:nvSpPr>
        <xdr:cNvPr id="92" name="楕円 91"/>
        <xdr:cNvSpPr/>
      </xdr:nvSpPr>
      <xdr:spPr>
        <a:xfrm>
          <a:off x="3238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40852</xdr:rowOff>
    </xdr:to>
    <xdr:cxnSp macro="">
      <xdr:nvCxnSpPr>
        <xdr:cNvPr id="93" name="直線コネクタ 92"/>
        <xdr:cNvCxnSpPr/>
      </xdr:nvCxnSpPr>
      <xdr:spPr>
        <a:xfrm flipV="1">
          <a:off x="3289300" y="62555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36830</xdr:rowOff>
    </xdr:from>
    <xdr:to>
      <xdr:col>11</xdr:col>
      <xdr:colOff>187325</xdr:colOff>
      <xdr:row>32</xdr:row>
      <xdr:rowOff>138430</xdr:rowOff>
    </xdr:to>
    <xdr:sp macro="" textlink="">
      <xdr:nvSpPr>
        <xdr:cNvPr id="94" name="楕円 93"/>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87630</xdr:rowOff>
    </xdr:to>
    <xdr:cxnSp macro="">
      <xdr:nvCxnSpPr>
        <xdr:cNvPr id="95" name="直線コネクタ 94"/>
        <xdr:cNvCxnSpPr/>
      </xdr:nvCxnSpPr>
      <xdr:spPr>
        <a:xfrm flipV="1">
          <a:off x="2527300" y="629877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6"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7"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8"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9"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100" name="n_2mainValue有形固定資産減価償却率"/>
        <xdr:cNvSpPr txBox="1"/>
      </xdr:nvSpPr>
      <xdr:spPr>
        <a:xfrm>
          <a:off x="3086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129557</xdr:rowOff>
    </xdr:from>
    <xdr:ext cx="405111" cy="259045"/>
    <xdr:sp macro="" textlink="">
      <xdr:nvSpPr>
        <xdr:cNvPr id="101" name="n_3mainValue有形固定資産減価償却率"/>
        <xdr:cNvSpPr txBox="1"/>
      </xdr:nvSpPr>
      <xdr:spPr>
        <a:xfrm>
          <a:off x="2324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当市では、類似団体と比較すると基金を多く保有しているため、</a:t>
          </a:r>
          <a:r>
            <a:rPr kumimoji="1" lang="ja-JP" altLang="en-US" sz="1100">
              <a:solidFill>
                <a:schemeClr val="dk1"/>
              </a:solidFill>
              <a:effectLst/>
              <a:latin typeface="ＭＳ Ｐゴシック" pitchFamily="50" charset="-128"/>
              <a:ea typeface="ＭＳ Ｐゴシック" pitchFamily="50" charset="-128"/>
              <a:cs typeface="+mn-cs"/>
            </a:rPr>
            <a:t>債務償還比率は</a:t>
          </a:r>
          <a:r>
            <a:rPr kumimoji="1" lang="ja-JP" altLang="ja-JP" sz="1100">
              <a:solidFill>
                <a:schemeClr val="dk1"/>
              </a:solidFill>
              <a:effectLst/>
              <a:latin typeface="ＭＳ Ｐゴシック" pitchFamily="50" charset="-128"/>
              <a:ea typeface="ＭＳ Ｐゴシック" pitchFamily="50" charset="-128"/>
              <a:cs typeface="+mn-cs"/>
            </a:rPr>
            <a:t>低くなっている。</a:t>
          </a:r>
          <a:r>
            <a:rPr kumimoji="1" lang="ja-JP" altLang="en-US" sz="1100">
              <a:solidFill>
                <a:schemeClr val="dk1"/>
              </a:solidFill>
              <a:effectLst/>
              <a:latin typeface="ＭＳ Ｐゴシック" pitchFamily="50" charset="-128"/>
              <a:ea typeface="ＭＳ Ｐゴシック" pitchFamily="50" charset="-128"/>
              <a:cs typeface="+mn-cs"/>
            </a:rPr>
            <a:t>今後も大型事業がいくつか予定されていることから、地方債残高等の動向を注視しながら、交付税措置率の高い起債の活用、財政調整基金への積立等を計画的に行い債務償還比率の抑制に努める。</a:t>
          </a:r>
        </a:p>
        <a:p>
          <a:endParaRPr lang="ja-JP" altLang="ja-JP">
            <a:effectLst/>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30" name="直線コネクタ 129"/>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3"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4" name="直線コネクタ 133"/>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5"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6" name="フローチャート: 判断 135"/>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7" name="フローチャート: 判断 136"/>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113524</xdr:rowOff>
    </xdr:from>
    <xdr:to>
      <xdr:col>76</xdr:col>
      <xdr:colOff>73025</xdr:colOff>
      <xdr:row>32</xdr:row>
      <xdr:rowOff>43674</xdr:rowOff>
    </xdr:to>
    <xdr:sp macro="" textlink="">
      <xdr:nvSpPr>
        <xdr:cNvPr id="143" name="楕円 142"/>
        <xdr:cNvSpPr/>
      </xdr:nvSpPr>
      <xdr:spPr>
        <a:xfrm>
          <a:off x="14744700" y="61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91951</xdr:rowOff>
    </xdr:from>
    <xdr:ext cx="469744" cy="259045"/>
    <xdr:sp macro="" textlink="">
      <xdr:nvSpPr>
        <xdr:cNvPr id="144" name="債務償還比率該当値テキスト"/>
        <xdr:cNvSpPr txBox="1"/>
      </xdr:nvSpPr>
      <xdr:spPr>
        <a:xfrm>
          <a:off x="14846300" y="6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158863</xdr:rowOff>
    </xdr:from>
    <xdr:to>
      <xdr:col>72</xdr:col>
      <xdr:colOff>123825</xdr:colOff>
      <xdr:row>32</xdr:row>
      <xdr:rowOff>89013</xdr:rowOff>
    </xdr:to>
    <xdr:sp macro="" textlink="">
      <xdr:nvSpPr>
        <xdr:cNvPr id="145" name="楕円 144"/>
        <xdr:cNvSpPr/>
      </xdr:nvSpPr>
      <xdr:spPr>
        <a:xfrm>
          <a:off x="14033500" y="62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164324</xdr:rowOff>
    </xdr:from>
    <xdr:to>
      <xdr:col>76</xdr:col>
      <xdr:colOff>22225</xdr:colOff>
      <xdr:row>32</xdr:row>
      <xdr:rowOff>38213</xdr:rowOff>
    </xdr:to>
    <xdr:cxnSp macro="">
      <xdr:nvCxnSpPr>
        <xdr:cNvPr id="146" name="直線コネクタ 145"/>
        <xdr:cNvCxnSpPr/>
      </xdr:nvCxnSpPr>
      <xdr:spPr>
        <a:xfrm flipV="1">
          <a:off x="14084300" y="6250799"/>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7"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80140</xdr:rowOff>
    </xdr:from>
    <xdr:ext cx="469744" cy="259045"/>
    <xdr:sp macro="" textlink="">
      <xdr:nvSpPr>
        <xdr:cNvPr id="148" name="n_1mainValue債務償還比率"/>
        <xdr:cNvSpPr txBox="1"/>
      </xdr:nvSpPr>
      <xdr:spPr>
        <a:xfrm>
          <a:off x="13836727" y="63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1" name="楕円 70"/>
        <xdr:cNvSpPr/>
      </xdr:nvSpPr>
      <xdr:spPr>
        <a:xfrm>
          <a:off x="4584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2" name="【道路】&#10;有形固定資産減価償却率該当値テキスト"/>
        <xdr:cNvSpPr txBox="1"/>
      </xdr:nvSpPr>
      <xdr:spPr>
        <a:xfrm>
          <a:off x="467360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17780</xdr:rowOff>
    </xdr:from>
    <xdr:to>
      <xdr:col>20</xdr:col>
      <xdr:colOff>38100</xdr:colOff>
      <xdr:row>39</xdr:row>
      <xdr:rowOff>119380</xdr:rowOff>
    </xdr:to>
    <xdr:sp macro="" textlink="">
      <xdr:nvSpPr>
        <xdr:cNvPr id="73" name="楕円 72"/>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47625</xdr:rowOff>
    </xdr:from>
    <xdr:to>
      <xdr:col>24</xdr:col>
      <xdr:colOff>63500</xdr:colOff>
      <xdr:row>39</xdr:row>
      <xdr:rowOff>68580</xdr:rowOff>
    </xdr:to>
    <xdr:cxnSp macro="">
      <xdr:nvCxnSpPr>
        <xdr:cNvPr id="74" name="直線コネクタ 73"/>
        <xdr:cNvCxnSpPr/>
      </xdr:nvCxnSpPr>
      <xdr:spPr>
        <a:xfrm flipV="1">
          <a:off x="3797300" y="67341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5" name="楕円 74"/>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95250</xdr:rowOff>
    </xdr:to>
    <xdr:cxnSp macro="">
      <xdr:nvCxnSpPr>
        <xdr:cNvPr id="76" name="直線コネクタ 75"/>
        <xdr:cNvCxnSpPr/>
      </xdr:nvCxnSpPr>
      <xdr:spPr>
        <a:xfrm flipV="1">
          <a:off x="2908300" y="675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73025</xdr:rowOff>
    </xdr:from>
    <xdr:to>
      <xdr:col>10</xdr:col>
      <xdr:colOff>165100</xdr:colOff>
      <xdr:row>40</xdr:row>
      <xdr:rowOff>3175</xdr:rowOff>
    </xdr:to>
    <xdr:sp macro="" textlink="">
      <xdr:nvSpPr>
        <xdr:cNvPr id="77" name="楕円 76"/>
        <xdr:cNvSpPr/>
      </xdr:nvSpPr>
      <xdr:spPr>
        <a:xfrm>
          <a:off x="1968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39</xdr:row>
      <xdr:rowOff>123825</xdr:rowOff>
    </xdr:to>
    <xdr:cxnSp macro="">
      <xdr:nvCxnSpPr>
        <xdr:cNvPr id="78" name="直線コネクタ 77"/>
        <xdr:cNvCxnSpPr/>
      </xdr:nvCxnSpPr>
      <xdr:spPr>
        <a:xfrm flipV="1">
          <a:off x="2019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110507</xdr:rowOff>
    </xdr:from>
    <xdr:ext cx="405111" cy="259045"/>
    <xdr:sp macro="" textlink="">
      <xdr:nvSpPr>
        <xdr:cNvPr id="82" name="n_1mainValue【道路】&#10;有形固定資産減価償却率"/>
        <xdr:cNvSpPr txBox="1"/>
      </xdr:nvSpPr>
      <xdr:spPr>
        <a:xfrm>
          <a:off x="3582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3" name="n_2mainValue【道路】&#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165752</xdr:rowOff>
    </xdr:from>
    <xdr:ext cx="405111" cy="259045"/>
    <xdr:sp macro="" textlink="">
      <xdr:nvSpPr>
        <xdr:cNvPr id="84" name="n_3mainValue【道路】&#10;有形固定資産減価償却率"/>
        <xdr:cNvSpPr txBox="1"/>
      </xdr:nvSpPr>
      <xdr:spPr>
        <a:xfrm>
          <a:off x="1816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82550</xdr:rowOff>
    </xdr:from>
    <xdr:to>
      <xdr:col>55</xdr:col>
      <xdr:colOff>50800</xdr:colOff>
      <xdr:row>37</xdr:row>
      <xdr:rowOff>12700</xdr:rowOff>
    </xdr:to>
    <xdr:sp macro="" textlink="">
      <xdr:nvSpPr>
        <xdr:cNvPr id="125" name="楕円 124"/>
        <xdr:cNvSpPr/>
      </xdr:nvSpPr>
      <xdr:spPr>
        <a:xfrm>
          <a:off x="10426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105427</xdr:rowOff>
    </xdr:from>
    <xdr:ext cx="534377" cy="259045"/>
    <xdr:sp macro="" textlink="">
      <xdr:nvSpPr>
        <xdr:cNvPr id="126" name="【道路】&#10;一人当たり延長該当値テキスト"/>
        <xdr:cNvSpPr txBox="1"/>
      </xdr:nvSpPr>
      <xdr:spPr>
        <a:xfrm>
          <a:off x="10515600" y="61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103255</xdr:rowOff>
    </xdr:from>
    <xdr:to>
      <xdr:col>50</xdr:col>
      <xdr:colOff>165100</xdr:colOff>
      <xdr:row>37</xdr:row>
      <xdr:rowOff>33405</xdr:rowOff>
    </xdr:to>
    <xdr:sp macro="" textlink="">
      <xdr:nvSpPr>
        <xdr:cNvPr id="127" name="楕円 126"/>
        <xdr:cNvSpPr/>
      </xdr:nvSpPr>
      <xdr:spPr>
        <a:xfrm>
          <a:off x="9588500" y="62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133350</xdr:rowOff>
    </xdr:from>
    <xdr:to>
      <xdr:col>55</xdr:col>
      <xdr:colOff>0</xdr:colOff>
      <xdr:row>36</xdr:row>
      <xdr:rowOff>154055</xdr:rowOff>
    </xdr:to>
    <xdr:cxnSp macro="">
      <xdr:nvCxnSpPr>
        <xdr:cNvPr id="128" name="直線コネクタ 127"/>
        <xdr:cNvCxnSpPr/>
      </xdr:nvCxnSpPr>
      <xdr:spPr>
        <a:xfrm flipV="1">
          <a:off x="9639300" y="6305550"/>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114391</xdr:rowOff>
    </xdr:from>
    <xdr:to>
      <xdr:col>46</xdr:col>
      <xdr:colOff>38100</xdr:colOff>
      <xdr:row>37</xdr:row>
      <xdr:rowOff>44541</xdr:rowOff>
    </xdr:to>
    <xdr:sp macro="" textlink="">
      <xdr:nvSpPr>
        <xdr:cNvPr id="129" name="楕円 128"/>
        <xdr:cNvSpPr/>
      </xdr:nvSpPr>
      <xdr:spPr>
        <a:xfrm>
          <a:off x="8699500" y="62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154055</xdr:rowOff>
    </xdr:from>
    <xdr:to>
      <xdr:col>50</xdr:col>
      <xdr:colOff>114300</xdr:colOff>
      <xdr:row>36</xdr:row>
      <xdr:rowOff>165191</xdr:rowOff>
    </xdr:to>
    <xdr:cxnSp macro="">
      <xdr:nvCxnSpPr>
        <xdr:cNvPr id="130" name="直線コネクタ 129"/>
        <xdr:cNvCxnSpPr/>
      </xdr:nvCxnSpPr>
      <xdr:spPr>
        <a:xfrm flipV="1">
          <a:off x="8750300" y="632625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127453</xdr:rowOff>
    </xdr:from>
    <xdr:to>
      <xdr:col>41</xdr:col>
      <xdr:colOff>101600</xdr:colOff>
      <xdr:row>37</xdr:row>
      <xdr:rowOff>57603</xdr:rowOff>
    </xdr:to>
    <xdr:sp macro="" textlink="">
      <xdr:nvSpPr>
        <xdr:cNvPr id="131" name="楕円 130"/>
        <xdr:cNvSpPr/>
      </xdr:nvSpPr>
      <xdr:spPr>
        <a:xfrm>
          <a:off x="7810500" y="62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165191</xdr:rowOff>
    </xdr:from>
    <xdr:to>
      <xdr:col>45</xdr:col>
      <xdr:colOff>177800</xdr:colOff>
      <xdr:row>37</xdr:row>
      <xdr:rowOff>6803</xdr:rowOff>
    </xdr:to>
    <xdr:cxnSp macro="">
      <xdr:nvCxnSpPr>
        <xdr:cNvPr id="132" name="直線コネクタ 131"/>
        <xdr:cNvCxnSpPr/>
      </xdr:nvCxnSpPr>
      <xdr:spPr>
        <a:xfrm flipV="1">
          <a:off x="7861300" y="633739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49932</xdr:rowOff>
    </xdr:from>
    <xdr:ext cx="534377" cy="259045"/>
    <xdr:sp macro="" textlink="">
      <xdr:nvSpPr>
        <xdr:cNvPr id="136" name="n_1mainValue【道路】&#10;一人当たり延長"/>
        <xdr:cNvSpPr txBox="1"/>
      </xdr:nvSpPr>
      <xdr:spPr>
        <a:xfrm>
          <a:off x="9359411" y="60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61068</xdr:rowOff>
    </xdr:from>
    <xdr:ext cx="534377" cy="259045"/>
    <xdr:sp macro="" textlink="">
      <xdr:nvSpPr>
        <xdr:cNvPr id="137" name="n_2mainValue【道路】&#10;一人当たり延長"/>
        <xdr:cNvSpPr txBox="1"/>
      </xdr:nvSpPr>
      <xdr:spPr>
        <a:xfrm>
          <a:off x="8483111" y="60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74130</xdr:rowOff>
    </xdr:from>
    <xdr:ext cx="534377" cy="259045"/>
    <xdr:sp macro="" textlink="">
      <xdr:nvSpPr>
        <xdr:cNvPr id="138" name="n_3mainValue【道路】&#10;一人当たり延長"/>
        <xdr:cNvSpPr txBox="1"/>
      </xdr:nvSpPr>
      <xdr:spPr>
        <a:xfrm>
          <a:off x="7594111" y="607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9" name="楕円 178"/>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80"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81" name="楕円 180"/>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17962</xdr:rowOff>
    </xdr:to>
    <xdr:cxnSp macro="">
      <xdr:nvCxnSpPr>
        <xdr:cNvPr id="182" name="直線コネクタ 181"/>
        <xdr:cNvCxnSpPr/>
      </xdr:nvCxnSpPr>
      <xdr:spPr>
        <a:xfrm flipV="1">
          <a:off x="3797300" y="102755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83" name="楕円 182"/>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42454</xdr:rowOff>
    </xdr:to>
    <xdr:cxnSp macro="">
      <xdr:nvCxnSpPr>
        <xdr:cNvPr id="184" name="直線コネクタ 183"/>
        <xdr:cNvCxnSpPr/>
      </xdr:nvCxnSpPr>
      <xdr:spPr>
        <a:xfrm flipV="1">
          <a:off x="2908300" y="103049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5" name="楕円 184"/>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63681</xdr:rowOff>
    </xdr:to>
    <xdr:cxnSp macro="">
      <xdr:nvCxnSpPr>
        <xdr:cNvPr id="186" name="直線コネクタ 185"/>
        <xdr:cNvCxnSpPr/>
      </xdr:nvCxnSpPr>
      <xdr:spPr>
        <a:xfrm flipV="1">
          <a:off x="2019300" y="103294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59889</xdr:rowOff>
    </xdr:from>
    <xdr:ext cx="405111" cy="259045"/>
    <xdr:sp macro="" textlink="">
      <xdr:nvSpPr>
        <xdr:cNvPr id="190" name="n_1mainValue【橋りょう・トンネル】&#10;有形固定資産減価償却率"/>
        <xdr:cNvSpPr txBox="1"/>
      </xdr:nvSpPr>
      <xdr:spPr>
        <a:xfrm>
          <a:off x="3582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84381</xdr:rowOff>
    </xdr:from>
    <xdr:ext cx="405111" cy="259045"/>
    <xdr:sp macro="" textlink="">
      <xdr:nvSpPr>
        <xdr:cNvPr id="191" name="n_2mainValue【橋りょう・トンネル】&#10;有形固定資産減価償却率"/>
        <xdr:cNvSpPr txBox="1"/>
      </xdr:nvSpPr>
      <xdr:spPr>
        <a:xfrm>
          <a:off x="2705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192" name="n_3mainValue【橋りょう・トンネル】&#10;有形固定資産減価償却率"/>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123177</xdr:rowOff>
    </xdr:from>
    <xdr:to>
      <xdr:col>55</xdr:col>
      <xdr:colOff>50800</xdr:colOff>
      <xdr:row>64</xdr:row>
      <xdr:rowOff>53327</xdr:rowOff>
    </xdr:to>
    <xdr:sp macro="" textlink="">
      <xdr:nvSpPr>
        <xdr:cNvPr id="231" name="楕円 230"/>
        <xdr:cNvSpPr/>
      </xdr:nvSpPr>
      <xdr:spPr>
        <a:xfrm>
          <a:off x="10426700" y="109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123929</xdr:rowOff>
    </xdr:from>
    <xdr:to>
      <xdr:col>50</xdr:col>
      <xdr:colOff>165100</xdr:colOff>
      <xdr:row>64</xdr:row>
      <xdr:rowOff>54079</xdr:rowOff>
    </xdr:to>
    <xdr:sp macro="" textlink="">
      <xdr:nvSpPr>
        <xdr:cNvPr id="233" name="楕円 232"/>
        <xdr:cNvSpPr/>
      </xdr:nvSpPr>
      <xdr:spPr>
        <a:xfrm>
          <a:off x="9588500" y="109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2527</xdr:rowOff>
    </xdr:from>
    <xdr:to>
      <xdr:col>55</xdr:col>
      <xdr:colOff>0</xdr:colOff>
      <xdr:row>64</xdr:row>
      <xdr:rowOff>3279</xdr:rowOff>
    </xdr:to>
    <xdr:cxnSp macro="">
      <xdr:nvCxnSpPr>
        <xdr:cNvPr id="234" name="直線コネクタ 233"/>
        <xdr:cNvCxnSpPr/>
      </xdr:nvCxnSpPr>
      <xdr:spPr>
        <a:xfrm flipV="1">
          <a:off x="9639300" y="10975327"/>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124913</xdr:rowOff>
    </xdr:from>
    <xdr:to>
      <xdr:col>46</xdr:col>
      <xdr:colOff>38100</xdr:colOff>
      <xdr:row>64</xdr:row>
      <xdr:rowOff>55063</xdr:rowOff>
    </xdr:to>
    <xdr:sp macro="" textlink="">
      <xdr:nvSpPr>
        <xdr:cNvPr id="235" name="楕円 234"/>
        <xdr:cNvSpPr/>
      </xdr:nvSpPr>
      <xdr:spPr>
        <a:xfrm>
          <a:off x="8699500" y="10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3279</xdr:rowOff>
    </xdr:from>
    <xdr:to>
      <xdr:col>50</xdr:col>
      <xdr:colOff>114300</xdr:colOff>
      <xdr:row>64</xdr:row>
      <xdr:rowOff>4263</xdr:rowOff>
    </xdr:to>
    <xdr:cxnSp macro="">
      <xdr:nvCxnSpPr>
        <xdr:cNvPr id="236" name="直線コネクタ 235"/>
        <xdr:cNvCxnSpPr/>
      </xdr:nvCxnSpPr>
      <xdr:spPr>
        <a:xfrm flipV="1">
          <a:off x="8750300" y="10976079"/>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126392</xdr:rowOff>
    </xdr:from>
    <xdr:to>
      <xdr:col>41</xdr:col>
      <xdr:colOff>101600</xdr:colOff>
      <xdr:row>64</xdr:row>
      <xdr:rowOff>56542</xdr:rowOff>
    </xdr:to>
    <xdr:sp macro="" textlink="">
      <xdr:nvSpPr>
        <xdr:cNvPr id="237" name="楕円 236"/>
        <xdr:cNvSpPr/>
      </xdr:nvSpPr>
      <xdr:spPr>
        <a:xfrm>
          <a:off x="7810500" y="109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4263</xdr:rowOff>
    </xdr:from>
    <xdr:to>
      <xdr:col>45</xdr:col>
      <xdr:colOff>177800</xdr:colOff>
      <xdr:row>64</xdr:row>
      <xdr:rowOff>5742</xdr:rowOff>
    </xdr:to>
    <xdr:cxnSp macro="">
      <xdr:nvCxnSpPr>
        <xdr:cNvPr id="238" name="直線コネクタ 237"/>
        <xdr:cNvCxnSpPr/>
      </xdr:nvCxnSpPr>
      <xdr:spPr>
        <a:xfrm flipV="1">
          <a:off x="7861300" y="10977063"/>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45206</xdr:rowOff>
    </xdr:from>
    <xdr:ext cx="599010" cy="259045"/>
    <xdr:sp macro="" textlink="">
      <xdr:nvSpPr>
        <xdr:cNvPr id="242" name="n_1mainValue【橋りょう・トンネル】&#10;一人当たり有形固定資産（償却資産）額"/>
        <xdr:cNvSpPr txBox="1"/>
      </xdr:nvSpPr>
      <xdr:spPr>
        <a:xfrm>
          <a:off x="9327095" y="1101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46190</xdr:rowOff>
    </xdr:from>
    <xdr:ext cx="599010" cy="259045"/>
    <xdr:sp macro="" textlink="">
      <xdr:nvSpPr>
        <xdr:cNvPr id="243" name="n_2mainValue【橋りょう・トンネル】&#10;一人当たり有形固定資産（償却資産）額"/>
        <xdr:cNvSpPr txBox="1"/>
      </xdr:nvSpPr>
      <xdr:spPr>
        <a:xfrm>
          <a:off x="8450795" y="1101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47669</xdr:rowOff>
    </xdr:from>
    <xdr:ext cx="599010" cy="259045"/>
    <xdr:sp macro="" textlink="">
      <xdr:nvSpPr>
        <xdr:cNvPr id="244" name="n_3mainValue【橋りょう・トンネル】&#10;一人当たり有形固定資産（償却資産）額"/>
        <xdr:cNvSpPr txBox="1"/>
      </xdr:nvSpPr>
      <xdr:spPr>
        <a:xfrm>
          <a:off x="7561795" y="1102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5587</xdr:rowOff>
    </xdr:from>
    <xdr:to>
      <xdr:col>24</xdr:col>
      <xdr:colOff>114300</xdr:colOff>
      <xdr:row>82</xdr:row>
      <xdr:rowOff>107187</xdr:rowOff>
    </xdr:to>
    <xdr:sp macro="" textlink="">
      <xdr:nvSpPr>
        <xdr:cNvPr id="282" name="楕円 281"/>
        <xdr:cNvSpPr/>
      </xdr:nvSpPr>
      <xdr:spPr>
        <a:xfrm>
          <a:off x="4584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28464</xdr:rowOff>
    </xdr:from>
    <xdr:ext cx="405111" cy="259045"/>
    <xdr:sp macro="" textlink="">
      <xdr:nvSpPr>
        <xdr:cNvPr id="283" name="【公営住宅】&#10;有形固定資産減価償却率該当値テキスト"/>
        <xdr:cNvSpPr txBox="1"/>
      </xdr:nvSpPr>
      <xdr:spPr>
        <a:xfrm>
          <a:off x="4673600" y="139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284" name="楕円 283"/>
        <xdr:cNvSpPr/>
      </xdr:nvSpPr>
      <xdr:spPr>
        <a:xfrm>
          <a:off x="3746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82</xdr:row>
      <xdr:rowOff>56387</xdr:rowOff>
    </xdr:to>
    <xdr:cxnSp macro="">
      <xdr:nvCxnSpPr>
        <xdr:cNvPr id="285" name="直線コネクタ 284"/>
        <xdr:cNvCxnSpPr/>
      </xdr:nvCxnSpPr>
      <xdr:spPr>
        <a:xfrm>
          <a:off x="3797300" y="13991844"/>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286" name="楕円 285"/>
        <xdr:cNvSpPr/>
      </xdr:nvSpPr>
      <xdr:spPr>
        <a:xfrm>
          <a:off x="2857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104394</xdr:rowOff>
    </xdr:from>
    <xdr:to>
      <xdr:col>19</xdr:col>
      <xdr:colOff>177800</xdr:colOff>
      <xdr:row>82</xdr:row>
      <xdr:rowOff>42672</xdr:rowOff>
    </xdr:to>
    <xdr:cxnSp macro="">
      <xdr:nvCxnSpPr>
        <xdr:cNvPr id="287" name="直線コネクタ 286"/>
        <xdr:cNvCxnSpPr/>
      </xdr:nvCxnSpPr>
      <xdr:spPr>
        <a:xfrm flipV="1">
          <a:off x="2908300" y="139918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5587</xdr:rowOff>
    </xdr:from>
    <xdr:to>
      <xdr:col>10</xdr:col>
      <xdr:colOff>165100</xdr:colOff>
      <xdr:row>82</xdr:row>
      <xdr:rowOff>107187</xdr:rowOff>
    </xdr:to>
    <xdr:sp macro="" textlink="">
      <xdr:nvSpPr>
        <xdr:cNvPr id="288" name="楕円 287"/>
        <xdr:cNvSpPr/>
      </xdr:nvSpPr>
      <xdr:spPr>
        <a:xfrm>
          <a:off x="196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42672</xdr:rowOff>
    </xdr:from>
    <xdr:to>
      <xdr:col>15</xdr:col>
      <xdr:colOff>50800</xdr:colOff>
      <xdr:row>82</xdr:row>
      <xdr:rowOff>56387</xdr:rowOff>
    </xdr:to>
    <xdr:cxnSp macro="">
      <xdr:nvCxnSpPr>
        <xdr:cNvPr id="289" name="直線コネクタ 288"/>
        <xdr:cNvCxnSpPr/>
      </xdr:nvCxnSpPr>
      <xdr:spPr>
        <a:xfrm flipV="1">
          <a:off x="2019300" y="141015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271</xdr:rowOff>
    </xdr:from>
    <xdr:ext cx="405111" cy="259045"/>
    <xdr:sp macro="" textlink="">
      <xdr:nvSpPr>
        <xdr:cNvPr id="293" name="n_1mainValue【公営住宅】&#10;有形固定資産減価償却率"/>
        <xdr:cNvSpPr txBox="1"/>
      </xdr:nvSpPr>
      <xdr:spPr>
        <a:xfrm>
          <a:off x="35820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109999</xdr:rowOff>
    </xdr:from>
    <xdr:ext cx="405111" cy="259045"/>
    <xdr:sp macro="" textlink="">
      <xdr:nvSpPr>
        <xdr:cNvPr id="294" name="n_2mainValue【公営住宅】&#10;有形固定資産減価償却率"/>
        <xdr:cNvSpPr txBox="1"/>
      </xdr:nvSpPr>
      <xdr:spPr>
        <a:xfrm>
          <a:off x="27057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95" name="n_3mainValue【公営住宅】&#10;有形固定資産減価償却率"/>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52070</xdr:rowOff>
    </xdr:from>
    <xdr:to>
      <xdr:col>55</xdr:col>
      <xdr:colOff>50800</xdr:colOff>
      <xdr:row>82</xdr:row>
      <xdr:rowOff>153670</xdr:rowOff>
    </xdr:to>
    <xdr:sp macro="" textlink="">
      <xdr:nvSpPr>
        <xdr:cNvPr id="334" name="楕円 333"/>
        <xdr:cNvSpPr/>
      </xdr:nvSpPr>
      <xdr:spPr>
        <a:xfrm>
          <a:off x="10426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74947</xdr:rowOff>
    </xdr:from>
    <xdr:ext cx="469744" cy="259045"/>
    <xdr:sp macro="" textlink="">
      <xdr:nvSpPr>
        <xdr:cNvPr id="335" name="【公営住宅】&#10;一人当たり面積該当値テキスト"/>
        <xdr:cNvSpPr txBox="1"/>
      </xdr:nvSpPr>
      <xdr:spPr>
        <a:xfrm>
          <a:off x="105156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146558</xdr:rowOff>
    </xdr:from>
    <xdr:to>
      <xdr:col>50</xdr:col>
      <xdr:colOff>165100</xdr:colOff>
      <xdr:row>83</xdr:row>
      <xdr:rowOff>76708</xdr:rowOff>
    </xdr:to>
    <xdr:sp macro="" textlink="">
      <xdr:nvSpPr>
        <xdr:cNvPr id="336" name="楕円 335"/>
        <xdr:cNvSpPr/>
      </xdr:nvSpPr>
      <xdr:spPr>
        <a:xfrm>
          <a:off x="95885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102870</xdr:rowOff>
    </xdr:from>
    <xdr:to>
      <xdr:col>55</xdr:col>
      <xdr:colOff>0</xdr:colOff>
      <xdr:row>83</xdr:row>
      <xdr:rowOff>25908</xdr:rowOff>
    </xdr:to>
    <xdr:cxnSp macro="">
      <xdr:nvCxnSpPr>
        <xdr:cNvPr id="337" name="直線コネクタ 336"/>
        <xdr:cNvCxnSpPr/>
      </xdr:nvCxnSpPr>
      <xdr:spPr>
        <a:xfrm flipV="1">
          <a:off x="9639300" y="14161770"/>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51308</xdr:rowOff>
    </xdr:from>
    <xdr:to>
      <xdr:col>46</xdr:col>
      <xdr:colOff>38100</xdr:colOff>
      <xdr:row>82</xdr:row>
      <xdr:rowOff>152908</xdr:rowOff>
    </xdr:to>
    <xdr:sp macro="" textlink="">
      <xdr:nvSpPr>
        <xdr:cNvPr id="338" name="楕円 337"/>
        <xdr:cNvSpPr/>
      </xdr:nvSpPr>
      <xdr:spPr>
        <a:xfrm>
          <a:off x="8699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83</xdr:row>
      <xdr:rowOff>25908</xdr:rowOff>
    </xdr:to>
    <xdr:cxnSp macro="">
      <xdr:nvCxnSpPr>
        <xdr:cNvPr id="339" name="直線コネクタ 338"/>
        <xdr:cNvCxnSpPr/>
      </xdr:nvCxnSpPr>
      <xdr:spPr>
        <a:xfrm>
          <a:off x="8750300" y="141610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86361</xdr:rowOff>
    </xdr:from>
    <xdr:to>
      <xdr:col>41</xdr:col>
      <xdr:colOff>101600</xdr:colOff>
      <xdr:row>83</xdr:row>
      <xdr:rowOff>16511</xdr:rowOff>
    </xdr:to>
    <xdr:sp macro="" textlink="">
      <xdr:nvSpPr>
        <xdr:cNvPr id="340" name="楕円 339"/>
        <xdr:cNvSpPr/>
      </xdr:nvSpPr>
      <xdr:spPr>
        <a:xfrm>
          <a:off x="781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102108</xdr:rowOff>
    </xdr:from>
    <xdr:to>
      <xdr:col>45</xdr:col>
      <xdr:colOff>177800</xdr:colOff>
      <xdr:row>82</xdr:row>
      <xdr:rowOff>137161</xdr:rowOff>
    </xdr:to>
    <xdr:cxnSp macro="">
      <xdr:nvCxnSpPr>
        <xdr:cNvPr id="341" name="直線コネクタ 340"/>
        <xdr:cNvCxnSpPr/>
      </xdr:nvCxnSpPr>
      <xdr:spPr>
        <a:xfrm flipV="1">
          <a:off x="7861300" y="14161008"/>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93235</xdr:rowOff>
    </xdr:from>
    <xdr:ext cx="469744" cy="259045"/>
    <xdr:sp macro="" textlink="">
      <xdr:nvSpPr>
        <xdr:cNvPr id="345" name="n_1mainValue【公営住宅】&#10;一人当たり面積"/>
        <xdr:cNvSpPr txBox="1"/>
      </xdr:nvSpPr>
      <xdr:spPr>
        <a:xfrm>
          <a:off x="939172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169435</xdr:rowOff>
    </xdr:from>
    <xdr:ext cx="469744" cy="259045"/>
    <xdr:sp macro="" textlink="">
      <xdr:nvSpPr>
        <xdr:cNvPr id="346" name="n_2mainValue【公営住宅】&#10;一人当たり面積"/>
        <xdr:cNvSpPr txBox="1"/>
      </xdr:nvSpPr>
      <xdr:spPr>
        <a:xfrm>
          <a:off x="8515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33038</xdr:rowOff>
    </xdr:from>
    <xdr:ext cx="469744" cy="259045"/>
    <xdr:sp macro="" textlink="">
      <xdr:nvSpPr>
        <xdr:cNvPr id="347" name="n_3mainValue【公営住宅】&#10;一人当たり面積"/>
        <xdr:cNvSpPr txBox="1"/>
      </xdr:nvSpPr>
      <xdr:spPr>
        <a:xfrm>
          <a:off x="7626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403" name="楕円 402"/>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168292</xdr:rowOff>
    </xdr:from>
    <xdr:ext cx="405111" cy="259045"/>
    <xdr:sp macro="" textlink="">
      <xdr:nvSpPr>
        <xdr:cNvPr id="404" name="【認定こども園・幼稚園・保育所】&#10;有形固定資産減価償却率該当値テキスト"/>
        <xdr:cNvSpPr txBox="1"/>
      </xdr:nvSpPr>
      <xdr:spPr>
        <a:xfrm>
          <a:off x="16357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405" name="楕円 404"/>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34290</xdr:rowOff>
    </xdr:to>
    <xdr:cxnSp macro="">
      <xdr:nvCxnSpPr>
        <xdr:cNvPr id="406" name="直線コネクタ 405"/>
        <xdr:cNvCxnSpPr/>
      </xdr:nvCxnSpPr>
      <xdr:spPr>
        <a:xfrm flipV="1">
          <a:off x="15481300" y="65398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07" name="楕円 406"/>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156210</xdr:rowOff>
    </xdr:to>
    <xdr:cxnSp macro="">
      <xdr:nvCxnSpPr>
        <xdr:cNvPr id="408" name="直線コネクタ 407"/>
        <xdr:cNvCxnSpPr/>
      </xdr:nvCxnSpPr>
      <xdr:spPr>
        <a:xfrm flipV="1">
          <a:off x="14592300" y="6549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86360</xdr:rowOff>
    </xdr:from>
    <xdr:to>
      <xdr:col>72</xdr:col>
      <xdr:colOff>38100</xdr:colOff>
      <xdr:row>38</xdr:row>
      <xdr:rowOff>16510</xdr:rowOff>
    </xdr:to>
    <xdr:sp macro="" textlink="">
      <xdr:nvSpPr>
        <xdr:cNvPr id="409" name="楕円 408"/>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137160</xdr:rowOff>
    </xdr:from>
    <xdr:to>
      <xdr:col>76</xdr:col>
      <xdr:colOff>114300</xdr:colOff>
      <xdr:row>38</xdr:row>
      <xdr:rowOff>156210</xdr:rowOff>
    </xdr:to>
    <xdr:cxnSp macro="">
      <xdr:nvCxnSpPr>
        <xdr:cNvPr id="410" name="直線コネクタ 409"/>
        <xdr:cNvCxnSpPr/>
      </xdr:nvCxnSpPr>
      <xdr:spPr>
        <a:xfrm>
          <a:off x="13703300" y="64808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1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414" name="n_1main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15"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33037</xdr:rowOff>
    </xdr:from>
    <xdr:ext cx="405111" cy="259045"/>
    <xdr:sp macro="" textlink="">
      <xdr:nvSpPr>
        <xdr:cNvPr id="416" name="n_3mainValue【認定こども園・幼稚園・保育所】&#10;有形固定資産減価償却率"/>
        <xdr:cNvSpPr txBox="1"/>
      </xdr:nvSpPr>
      <xdr:spPr>
        <a:xfrm>
          <a:off x="13500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57" name="楕円 456"/>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58"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59" name="楕円 458"/>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60" name="直線コネクタ 459"/>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92347</xdr:rowOff>
    </xdr:from>
    <xdr:to>
      <xdr:col>107</xdr:col>
      <xdr:colOff>101600</xdr:colOff>
      <xdr:row>42</xdr:row>
      <xdr:rowOff>22497</xdr:rowOff>
    </xdr:to>
    <xdr:sp macro="" textlink="">
      <xdr:nvSpPr>
        <xdr:cNvPr id="461" name="楕円 460"/>
        <xdr:cNvSpPr/>
      </xdr:nvSpPr>
      <xdr:spPr>
        <a:xfrm>
          <a:off x="2038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143147</xdr:rowOff>
    </xdr:to>
    <xdr:cxnSp macro="">
      <xdr:nvCxnSpPr>
        <xdr:cNvPr id="462" name="直線コネクタ 461"/>
        <xdr:cNvCxnSpPr/>
      </xdr:nvCxnSpPr>
      <xdr:spPr>
        <a:xfrm flipV="1">
          <a:off x="20434300" y="7139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63" name="楕円 462"/>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143147</xdr:rowOff>
    </xdr:to>
    <xdr:cxnSp macro="">
      <xdr:nvCxnSpPr>
        <xdr:cNvPr id="464" name="直線コネクタ 463"/>
        <xdr:cNvCxnSpPr/>
      </xdr:nvCxnSpPr>
      <xdr:spPr>
        <a:xfrm>
          <a:off x="19545300" y="711708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6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13624</xdr:rowOff>
    </xdr:from>
    <xdr:ext cx="469744" cy="259045"/>
    <xdr:sp macro="" textlink="">
      <xdr:nvSpPr>
        <xdr:cNvPr id="469" name="n_2mainValue【認定こども園・幼稚園・保育所】&#10;一人当たり面積"/>
        <xdr:cNvSpPr txBox="1"/>
      </xdr:nvSpPr>
      <xdr:spPr>
        <a:xfrm>
          <a:off x="201994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470"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93218</xdr:rowOff>
    </xdr:from>
    <xdr:to>
      <xdr:col>85</xdr:col>
      <xdr:colOff>177800</xdr:colOff>
      <xdr:row>58</xdr:row>
      <xdr:rowOff>23368</xdr:rowOff>
    </xdr:to>
    <xdr:sp macro="" textlink="">
      <xdr:nvSpPr>
        <xdr:cNvPr id="508" name="楕円 507"/>
        <xdr:cNvSpPr/>
      </xdr:nvSpPr>
      <xdr:spPr>
        <a:xfrm>
          <a:off x="162687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116095</xdr:rowOff>
    </xdr:from>
    <xdr:ext cx="405111" cy="259045"/>
    <xdr:sp macro="" textlink="">
      <xdr:nvSpPr>
        <xdr:cNvPr id="509" name="【学校施設】&#10;有形固定資産減価償却率該当値テキスト"/>
        <xdr:cNvSpPr txBox="1"/>
      </xdr:nvSpPr>
      <xdr:spPr>
        <a:xfrm>
          <a:off x="16357600" y="97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58928</xdr:rowOff>
    </xdr:from>
    <xdr:to>
      <xdr:col>81</xdr:col>
      <xdr:colOff>101600</xdr:colOff>
      <xdr:row>57</xdr:row>
      <xdr:rowOff>160528</xdr:rowOff>
    </xdr:to>
    <xdr:sp macro="" textlink="">
      <xdr:nvSpPr>
        <xdr:cNvPr id="510" name="楕円 509"/>
        <xdr:cNvSpPr/>
      </xdr:nvSpPr>
      <xdr:spPr>
        <a:xfrm>
          <a:off x="15430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109728</xdr:rowOff>
    </xdr:from>
    <xdr:to>
      <xdr:col>85</xdr:col>
      <xdr:colOff>127000</xdr:colOff>
      <xdr:row>57</xdr:row>
      <xdr:rowOff>144018</xdr:rowOff>
    </xdr:to>
    <xdr:cxnSp macro="">
      <xdr:nvCxnSpPr>
        <xdr:cNvPr id="511" name="直線コネクタ 510"/>
        <xdr:cNvCxnSpPr/>
      </xdr:nvCxnSpPr>
      <xdr:spPr>
        <a:xfrm>
          <a:off x="15481300" y="98823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113792</xdr:rowOff>
    </xdr:from>
    <xdr:to>
      <xdr:col>76</xdr:col>
      <xdr:colOff>165100</xdr:colOff>
      <xdr:row>58</xdr:row>
      <xdr:rowOff>43942</xdr:rowOff>
    </xdr:to>
    <xdr:sp macro="" textlink="">
      <xdr:nvSpPr>
        <xdr:cNvPr id="512" name="楕円 511"/>
        <xdr:cNvSpPr/>
      </xdr:nvSpPr>
      <xdr:spPr>
        <a:xfrm>
          <a:off x="14541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109728</xdr:rowOff>
    </xdr:from>
    <xdr:to>
      <xdr:col>81</xdr:col>
      <xdr:colOff>50800</xdr:colOff>
      <xdr:row>57</xdr:row>
      <xdr:rowOff>164592</xdr:rowOff>
    </xdr:to>
    <xdr:cxnSp macro="">
      <xdr:nvCxnSpPr>
        <xdr:cNvPr id="513" name="直線コネクタ 512"/>
        <xdr:cNvCxnSpPr/>
      </xdr:nvCxnSpPr>
      <xdr:spPr>
        <a:xfrm flipV="1">
          <a:off x="14592300" y="98823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161798</xdr:rowOff>
    </xdr:from>
    <xdr:to>
      <xdr:col>72</xdr:col>
      <xdr:colOff>38100</xdr:colOff>
      <xdr:row>58</xdr:row>
      <xdr:rowOff>91948</xdr:rowOff>
    </xdr:to>
    <xdr:sp macro="" textlink="">
      <xdr:nvSpPr>
        <xdr:cNvPr id="514" name="楕円 513"/>
        <xdr:cNvSpPr/>
      </xdr:nvSpPr>
      <xdr:spPr>
        <a:xfrm>
          <a:off x="13652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164592</xdr:rowOff>
    </xdr:from>
    <xdr:to>
      <xdr:col>76</xdr:col>
      <xdr:colOff>114300</xdr:colOff>
      <xdr:row>58</xdr:row>
      <xdr:rowOff>41148</xdr:rowOff>
    </xdr:to>
    <xdr:cxnSp macro="">
      <xdr:nvCxnSpPr>
        <xdr:cNvPr id="515" name="直線コネクタ 514"/>
        <xdr:cNvCxnSpPr/>
      </xdr:nvCxnSpPr>
      <xdr:spPr>
        <a:xfrm flipV="1">
          <a:off x="13703300" y="99372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5605</xdr:rowOff>
    </xdr:from>
    <xdr:ext cx="405111" cy="259045"/>
    <xdr:sp macro="" textlink="">
      <xdr:nvSpPr>
        <xdr:cNvPr id="519" name="n_1mainValue【学校施設】&#10;有形固定資産減価償却率"/>
        <xdr:cNvSpPr txBox="1"/>
      </xdr:nvSpPr>
      <xdr:spPr>
        <a:xfrm>
          <a:off x="152660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60469</xdr:rowOff>
    </xdr:from>
    <xdr:ext cx="405111" cy="259045"/>
    <xdr:sp macro="" textlink="">
      <xdr:nvSpPr>
        <xdr:cNvPr id="520" name="n_2mainValue【学校施設】&#10;有形固定資産減価償却率"/>
        <xdr:cNvSpPr txBox="1"/>
      </xdr:nvSpPr>
      <xdr:spPr>
        <a:xfrm>
          <a:off x="14389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108475</xdr:rowOff>
    </xdr:from>
    <xdr:ext cx="405111" cy="259045"/>
    <xdr:sp macro="" textlink="">
      <xdr:nvSpPr>
        <xdr:cNvPr id="521" name="n_3mainValue【学校施設】&#10;有形固定資産減価償却率"/>
        <xdr:cNvSpPr txBox="1"/>
      </xdr:nvSpPr>
      <xdr:spPr>
        <a:xfrm>
          <a:off x="13500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36830</xdr:rowOff>
    </xdr:from>
    <xdr:to>
      <xdr:col>116</xdr:col>
      <xdr:colOff>114300</xdr:colOff>
      <xdr:row>59</xdr:row>
      <xdr:rowOff>138430</xdr:rowOff>
    </xdr:to>
    <xdr:sp macro="" textlink="">
      <xdr:nvSpPr>
        <xdr:cNvPr id="560" name="楕円 559"/>
        <xdr:cNvSpPr/>
      </xdr:nvSpPr>
      <xdr:spPr>
        <a:xfrm>
          <a:off x="22110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59707</xdr:rowOff>
    </xdr:from>
    <xdr:ext cx="469744" cy="259045"/>
    <xdr:sp macro="" textlink="">
      <xdr:nvSpPr>
        <xdr:cNvPr id="561" name="【学校施設】&#10;一人当たり面積該当値テキスト"/>
        <xdr:cNvSpPr txBox="1"/>
      </xdr:nvSpPr>
      <xdr:spPr>
        <a:xfrm>
          <a:off x="221996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111506</xdr:rowOff>
    </xdr:from>
    <xdr:to>
      <xdr:col>112</xdr:col>
      <xdr:colOff>38100</xdr:colOff>
      <xdr:row>60</xdr:row>
      <xdr:rowOff>41656</xdr:rowOff>
    </xdr:to>
    <xdr:sp macro="" textlink="">
      <xdr:nvSpPr>
        <xdr:cNvPr id="562" name="楕円 561"/>
        <xdr:cNvSpPr/>
      </xdr:nvSpPr>
      <xdr:spPr>
        <a:xfrm>
          <a:off x="2127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87630</xdr:rowOff>
    </xdr:from>
    <xdr:to>
      <xdr:col>116</xdr:col>
      <xdr:colOff>63500</xdr:colOff>
      <xdr:row>59</xdr:row>
      <xdr:rowOff>162306</xdr:rowOff>
    </xdr:to>
    <xdr:cxnSp macro="">
      <xdr:nvCxnSpPr>
        <xdr:cNvPr id="563" name="直線コネクタ 562"/>
        <xdr:cNvCxnSpPr/>
      </xdr:nvCxnSpPr>
      <xdr:spPr>
        <a:xfrm flipV="1">
          <a:off x="21323300" y="1020318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115316</xdr:rowOff>
    </xdr:from>
    <xdr:to>
      <xdr:col>107</xdr:col>
      <xdr:colOff>101600</xdr:colOff>
      <xdr:row>60</xdr:row>
      <xdr:rowOff>45466</xdr:rowOff>
    </xdr:to>
    <xdr:sp macro="" textlink="">
      <xdr:nvSpPr>
        <xdr:cNvPr id="564" name="楕円 563"/>
        <xdr:cNvSpPr/>
      </xdr:nvSpPr>
      <xdr:spPr>
        <a:xfrm>
          <a:off x="20383500" y="102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162306</xdr:rowOff>
    </xdr:from>
    <xdr:to>
      <xdr:col>111</xdr:col>
      <xdr:colOff>177800</xdr:colOff>
      <xdr:row>59</xdr:row>
      <xdr:rowOff>166116</xdr:rowOff>
    </xdr:to>
    <xdr:cxnSp macro="">
      <xdr:nvCxnSpPr>
        <xdr:cNvPr id="565" name="直線コネクタ 564"/>
        <xdr:cNvCxnSpPr/>
      </xdr:nvCxnSpPr>
      <xdr:spPr>
        <a:xfrm flipV="1">
          <a:off x="20434300" y="102778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115697</xdr:rowOff>
    </xdr:from>
    <xdr:to>
      <xdr:col>102</xdr:col>
      <xdr:colOff>165100</xdr:colOff>
      <xdr:row>60</xdr:row>
      <xdr:rowOff>45847</xdr:rowOff>
    </xdr:to>
    <xdr:sp macro="" textlink="">
      <xdr:nvSpPr>
        <xdr:cNvPr id="566" name="楕円 565"/>
        <xdr:cNvSpPr/>
      </xdr:nvSpPr>
      <xdr:spPr>
        <a:xfrm>
          <a:off x="19494500" y="102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166116</xdr:rowOff>
    </xdr:from>
    <xdr:to>
      <xdr:col>107</xdr:col>
      <xdr:colOff>50800</xdr:colOff>
      <xdr:row>59</xdr:row>
      <xdr:rowOff>166497</xdr:rowOff>
    </xdr:to>
    <xdr:cxnSp macro="">
      <xdr:nvCxnSpPr>
        <xdr:cNvPr id="567" name="直線コネクタ 566"/>
        <xdr:cNvCxnSpPr/>
      </xdr:nvCxnSpPr>
      <xdr:spPr>
        <a:xfrm flipV="1">
          <a:off x="19545300" y="102816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0"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58183</xdr:rowOff>
    </xdr:from>
    <xdr:ext cx="469744" cy="259045"/>
    <xdr:sp macro="" textlink="">
      <xdr:nvSpPr>
        <xdr:cNvPr id="571" name="n_1mainValue【学校施設】&#10;一人当たり面積"/>
        <xdr:cNvSpPr txBox="1"/>
      </xdr:nvSpPr>
      <xdr:spPr>
        <a:xfrm>
          <a:off x="210757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61993</xdr:rowOff>
    </xdr:from>
    <xdr:ext cx="469744" cy="259045"/>
    <xdr:sp macro="" textlink="">
      <xdr:nvSpPr>
        <xdr:cNvPr id="572" name="n_2mainValue【学校施設】&#10;一人当たり面積"/>
        <xdr:cNvSpPr txBox="1"/>
      </xdr:nvSpPr>
      <xdr:spPr>
        <a:xfrm>
          <a:off x="20199427"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62374</xdr:rowOff>
    </xdr:from>
    <xdr:ext cx="469744" cy="259045"/>
    <xdr:sp macro="" textlink="">
      <xdr:nvSpPr>
        <xdr:cNvPr id="573" name="n_3mainValue【学校施設】&#10;一人当たり面積"/>
        <xdr:cNvSpPr txBox="1"/>
      </xdr:nvSpPr>
      <xdr:spPr>
        <a:xfrm>
          <a:off x="19310427" y="100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52070</xdr:rowOff>
    </xdr:from>
    <xdr:to>
      <xdr:col>85</xdr:col>
      <xdr:colOff>177800</xdr:colOff>
      <xdr:row>80</xdr:row>
      <xdr:rowOff>153670</xdr:rowOff>
    </xdr:to>
    <xdr:sp macro="" textlink="">
      <xdr:nvSpPr>
        <xdr:cNvPr id="613" name="楕円 612"/>
        <xdr:cNvSpPr/>
      </xdr:nvSpPr>
      <xdr:spPr>
        <a:xfrm>
          <a:off x="16268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74947</xdr:rowOff>
    </xdr:from>
    <xdr:ext cx="405111" cy="259045"/>
    <xdr:sp macro="" textlink="">
      <xdr:nvSpPr>
        <xdr:cNvPr id="614" name="【児童館】&#10;有形固定資産減価償却率該当値テキスト"/>
        <xdr:cNvSpPr txBox="1"/>
      </xdr:nvSpPr>
      <xdr:spPr>
        <a:xfrm>
          <a:off x="16357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615" name="楕円 614"/>
        <xdr:cNvSpPr/>
      </xdr:nvSpPr>
      <xdr:spPr>
        <a:xfrm>
          <a:off x="15430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102870</xdr:rowOff>
    </xdr:from>
    <xdr:to>
      <xdr:col>85</xdr:col>
      <xdr:colOff>127000</xdr:colOff>
      <xdr:row>80</xdr:row>
      <xdr:rowOff>125730</xdr:rowOff>
    </xdr:to>
    <xdr:cxnSp macro="">
      <xdr:nvCxnSpPr>
        <xdr:cNvPr id="616" name="直線コネクタ 615"/>
        <xdr:cNvCxnSpPr/>
      </xdr:nvCxnSpPr>
      <xdr:spPr>
        <a:xfrm flipV="1">
          <a:off x="15481300" y="13818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17" name="楕円 616"/>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3811</xdr:rowOff>
    </xdr:to>
    <xdr:cxnSp macro="">
      <xdr:nvCxnSpPr>
        <xdr:cNvPr id="618" name="直線コネクタ 617"/>
        <xdr:cNvCxnSpPr/>
      </xdr:nvCxnSpPr>
      <xdr:spPr>
        <a:xfrm flipV="1">
          <a:off x="14592300" y="13841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619" name="楕円 618"/>
        <xdr:cNvSpPr/>
      </xdr:nvSpPr>
      <xdr:spPr>
        <a:xfrm>
          <a:off x="13652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81</xdr:row>
      <xdr:rowOff>53339</xdr:rowOff>
    </xdr:to>
    <xdr:cxnSp macro="">
      <xdr:nvCxnSpPr>
        <xdr:cNvPr id="620" name="直線コネクタ 619"/>
        <xdr:cNvCxnSpPr/>
      </xdr:nvCxnSpPr>
      <xdr:spPr>
        <a:xfrm flipV="1">
          <a:off x="13703300" y="13891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624" name="n_1mainValue【児童館】&#10;有形固定資産減価償却率"/>
        <xdr:cNvSpPr txBox="1"/>
      </xdr:nvSpPr>
      <xdr:spPr>
        <a:xfrm>
          <a:off x="15266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25" name="n_2mainValue【児童館】&#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626" name="n_3mainValue【児童館】&#10;有形固定資産減価償却率"/>
        <xdr:cNvSpPr txBox="1"/>
      </xdr:nvSpPr>
      <xdr:spPr>
        <a:xfrm>
          <a:off x="13500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63" name="楕円 66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6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65" name="楕円 66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66" name="直線コネクタ 66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67" name="楕円 666"/>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68" name="直線コネクタ 667"/>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69" name="楕円 66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70" name="直線コネクタ 669"/>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73"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74"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75"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76"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88264</xdr:rowOff>
    </xdr:from>
    <xdr:to>
      <xdr:col>85</xdr:col>
      <xdr:colOff>177800</xdr:colOff>
      <xdr:row>102</xdr:row>
      <xdr:rowOff>18414</xdr:rowOff>
    </xdr:to>
    <xdr:sp macro="" textlink="">
      <xdr:nvSpPr>
        <xdr:cNvPr id="716" name="楕円 715"/>
        <xdr:cNvSpPr/>
      </xdr:nvSpPr>
      <xdr:spPr>
        <a:xfrm>
          <a:off x="162687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111141</xdr:rowOff>
    </xdr:from>
    <xdr:ext cx="405111" cy="259045"/>
    <xdr:sp macro="" textlink="">
      <xdr:nvSpPr>
        <xdr:cNvPr id="717" name="【公民館】&#10;有形固定資産減価償却率該当値テキスト"/>
        <xdr:cNvSpPr txBox="1"/>
      </xdr:nvSpPr>
      <xdr:spPr>
        <a:xfrm>
          <a:off x="16357600"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124461</xdr:rowOff>
    </xdr:from>
    <xdr:to>
      <xdr:col>81</xdr:col>
      <xdr:colOff>101600</xdr:colOff>
      <xdr:row>102</xdr:row>
      <xdr:rowOff>54611</xdr:rowOff>
    </xdr:to>
    <xdr:sp macro="" textlink="">
      <xdr:nvSpPr>
        <xdr:cNvPr id="718" name="楕円 717"/>
        <xdr:cNvSpPr/>
      </xdr:nvSpPr>
      <xdr:spPr>
        <a:xfrm>
          <a:off x="15430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139064</xdr:rowOff>
    </xdr:from>
    <xdr:to>
      <xdr:col>85</xdr:col>
      <xdr:colOff>127000</xdr:colOff>
      <xdr:row>102</xdr:row>
      <xdr:rowOff>3811</xdr:rowOff>
    </xdr:to>
    <xdr:cxnSp macro="">
      <xdr:nvCxnSpPr>
        <xdr:cNvPr id="719" name="直線コネクタ 718"/>
        <xdr:cNvCxnSpPr/>
      </xdr:nvCxnSpPr>
      <xdr:spPr>
        <a:xfrm flipV="1">
          <a:off x="15481300" y="174555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20" name="楕円 719"/>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3811</xdr:rowOff>
    </xdr:from>
    <xdr:to>
      <xdr:col>81</xdr:col>
      <xdr:colOff>50800</xdr:colOff>
      <xdr:row>102</xdr:row>
      <xdr:rowOff>41911</xdr:rowOff>
    </xdr:to>
    <xdr:cxnSp macro="">
      <xdr:nvCxnSpPr>
        <xdr:cNvPr id="721" name="直線コネクタ 720"/>
        <xdr:cNvCxnSpPr/>
      </xdr:nvCxnSpPr>
      <xdr:spPr>
        <a:xfrm flipV="1">
          <a:off x="14592300" y="17491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31114</xdr:rowOff>
    </xdr:from>
    <xdr:to>
      <xdr:col>72</xdr:col>
      <xdr:colOff>38100</xdr:colOff>
      <xdr:row>102</xdr:row>
      <xdr:rowOff>132714</xdr:rowOff>
    </xdr:to>
    <xdr:sp macro="" textlink="">
      <xdr:nvSpPr>
        <xdr:cNvPr id="722" name="楕円 721"/>
        <xdr:cNvSpPr/>
      </xdr:nvSpPr>
      <xdr:spPr>
        <a:xfrm>
          <a:off x="13652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81914</xdr:rowOff>
    </xdr:to>
    <xdr:cxnSp macro="">
      <xdr:nvCxnSpPr>
        <xdr:cNvPr id="723" name="直線コネクタ 722"/>
        <xdr:cNvCxnSpPr/>
      </xdr:nvCxnSpPr>
      <xdr:spPr>
        <a:xfrm flipV="1">
          <a:off x="13703300" y="17529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71138</xdr:rowOff>
    </xdr:from>
    <xdr:ext cx="405111" cy="259045"/>
    <xdr:sp macro="" textlink="">
      <xdr:nvSpPr>
        <xdr:cNvPr id="727" name="n_1mainValue【公民館】&#10;有形固定資産減価償却率"/>
        <xdr:cNvSpPr txBox="1"/>
      </xdr:nvSpPr>
      <xdr:spPr>
        <a:xfrm>
          <a:off x="152660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728" name="n_2mainValue【公民館】&#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149241</xdr:rowOff>
    </xdr:from>
    <xdr:ext cx="405111" cy="259045"/>
    <xdr:sp macro="" textlink="">
      <xdr:nvSpPr>
        <xdr:cNvPr id="729" name="n_3mainValue【公民館】&#10;有形固定資産減価償却率"/>
        <xdr:cNvSpPr txBox="1"/>
      </xdr:nvSpPr>
      <xdr:spPr>
        <a:xfrm>
          <a:off x="13500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107696</xdr:rowOff>
    </xdr:from>
    <xdr:to>
      <xdr:col>116</xdr:col>
      <xdr:colOff>114300</xdr:colOff>
      <xdr:row>107</xdr:row>
      <xdr:rowOff>37846</xdr:rowOff>
    </xdr:to>
    <xdr:sp macro="" textlink="">
      <xdr:nvSpPr>
        <xdr:cNvPr id="766" name="楕円 765"/>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86123</xdr:rowOff>
    </xdr:from>
    <xdr:ext cx="469744" cy="259045"/>
    <xdr:sp macro="" textlink="">
      <xdr:nvSpPr>
        <xdr:cNvPr id="767" name="【公民館】&#10;一人当たり面積該当値テキスト"/>
        <xdr:cNvSpPr txBox="1"/>
      </xdr:nvSpPr>
      <xdr:spPr>
        <a:xfrm>
          <a:off x="22199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109982</xdr:rowOff>
    </xdr:from>
    <xdr:to>
      <xdr:col>112</xdr:col>
      <xdr:colOff>38100</xdr:colOff>
      <xdr:row>107</xdr:row>
      <xdr:rowOff>40132</xdr:rowOff>
    </xdr:to>
    <xdr:sp macro="" textlink="">
      <xdr:nvSpPr>
        <xdr:cNvPr id="768" name="楕円 767"/>
        <xdr:cNvSpPr/>
      </xdr:nvSpPr>
      <xdr:spPr>
        <a:xfrm>
          <a:off x="2127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158496</xdr:rowOff>
    </xdr:from>
    <xdr:to>
      <xdr:col>116</xdr:col>
      <xdr:colOff>63500</xdr:colOff>
      <xdr:row>106</xdr:row>
      <xdr:rowOff>160782</xdr:rowOff>
    </xdr:to>
    <xdr:cxnSp macro="">
      <xdr:nvCxnSpPr>
        <xdr:cNvPr id="769" name="直線コネクタ 768"/>
        <xdr:cNvCxnSpPr/>
      </xdr:nvCxnSpPr>
      <xdr:spPr>
        <a:xfrm flipV="1">
          <a:off x="21323300" y="183321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770" name="楕円 769"/>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160782</xdr:rowOff>
    </xdr:from>
    <xdr:to>
      <xdr:col>111</xdr:col>
      <xdr:colOff>177800</xdr:colOff>
      <xdr:row>106</xdr:row>
      <xdr:rowOff>163068</xdr:rowOff>
    </xdr:to>
    <xdr:cxnSp macro="">
      <xdr:nvCxnSpPr>
        <xdr:cNvPr id="771" name="直線コネクタ 770"/>
        <xdr:cNvCxnSpPr/>
      </xdr:nvCxnSpPr>
      <xdr:spPr>
        <a:xfrm flipV="1">
          <a:off x="20434300" y="1833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72" name="楕円 771"/>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163068</xdr:rowOff>
    </xdr:from>
    <xdr:to>
      <xdr:col>107</xdr:col>
      <xdr:colOff>50800</xdr:colOff>
      <xdr:row>106</xdr:row>
      <xdr:rowOff>167639</xdr:rowOff>
    </xdr:to>
    <xdr:cxnSp macro="">
      <xdr:nvCxnSpPr>
        <xdr:cNvPr id="773" name="直線コネクタ 772"/>
        <xdr:cNvCxnSpPr/>
      </xdr:nvCxnSpPr>
      <xdr:spPr>
        <a:xfrm flipV="1">
          <a:off x="19545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6"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31259</xdr:rowOff>
    </xdr:from>
    <xdr:ext cx="469744" cy="259045"/>
    <xdr:sp macro="" textlink="">
      <xdr:nvSpPr>
        <xdr:cNvPr id="777" name="n_1mainValue【公民館】&#10;一人当たり面積"/>
        <xdr:cNvSpPr txBox="1"/>
      </xdr:nvSpPr>
      <xdr:spPr>
        <a:xfrm>
          <a:off x="21075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778" name="n_2mainValue【公民館】&#10;一人当たり面積"/>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9" name="n_3main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itchFamily="50" charset="-128"/>
              <a:ea typeface="ＭＳ Ｐゴシック" pitchFamily="50" charset="-128"/>
              <a:cs typeface="+mn-cs"/>
            </a:rPr>
            <a:t>類似団体と比較して特に有形固定資産減価償却率が高くなっている施設は、公民館、児童館、学校施設であり、特に低くなっている施設は、道路である。</a:t>
          </a:r>
          <a:endParaRPr lang="ja-JP" altLang="ja-JP" sz="1200">
            <a:effectLst/>
            <a:latin typeface="ＭＳ Ｐゴシック" pitchFamily="50" charset="-128"/>
            <a:ea typeface="ＭＳ Ｐゴシック" pitchFamily="50" charset="-128"/>
          </a:endParaRPr>
        </a:p>
        <a:p>
          <a:pPr fontAlgn="base"/>
          <a:r>
            <a:rPr lang="ja-JP" altLang="ja-JP" sz="1200" baseline="0">
              <a:solidFill>
                <a:schemeClr val="dk1"/>
              </a:solidFill>
              <a:effectLst/>
              <a:latin typeface="ＭＳ Ｐゴシック" pitchFamily="50" charset="-128"/>
              <a:ea typeface="ＭＳ Ｐゴシック" pitchFamily="50" charset="-128"/>
              <a:cs typeface="+mn-cs"/>
            </a:rPr>
            <a:t>公民館については、昭和４０年～５０年代に建設された施設を市町村合併により多く保有しており、有形固定資産減価償却率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８３．７</a:t>
          </a:r>
          <a:r>
            <a:rPr lang="ja-JP" altLang="ja-JP" sz="1200" baseline="0">
              <a:solidFill>
                <a:schemeClr val="dk1"/>
              </a:solidFill>
              <a:effectLst/>
              <a:latin typeface="ＭＳ Ｐゴシック" pitchFamily="50" charset="-128"/>
              <a:ea typeface="ＭＳ Ｐゴシック" pitchFamily="50" charset="-128"/>
              <a:cs typeface="+mn-cs"/>
            </a:rPr>
            <a:t>％と高くなっている。</a:t>
          </a:r>
          <a:endParaRPr lang="ja-JP" altLang="ja-JP" sz="1200">
            <a:effectLst/>
            <a:latin typeface="ＭＳ Ｐゴシック" pitchFamily="50" charset="-128"/>
            <a:ea typeface="ＭＳ Ｐゴシック" pitchFamily="50" charset="-128"/>
          </a:endParaRPr>
        </a:p>
        <a:p>
          <a:pPr fontAlgn="base"/>
          <a:r>
            <a:rPr lang="ja-JP" altLang="ja-JP" sz="1200" baseline="0">
              <a:solidFill>
                <a:schemeClr val="dk1"/>
              </a:solidFill>
              <a:effectLst/>
              <a:latin typeface="ＭＳ Ｐゴシック" pitchFamily="50" charset="-128"/>
              <a:ea typeface="ＭＳ Ｐゴシック" pitchFamily="50" charset="-128"/>
              <a:cs typeface="+mn-cs"/>
            </a:rPr>
            <a:t>また、児童館、学校施設についても昭和５０年代に建設された施設が多く、児童館が有形固定資産減価償却率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７４．６</a:t>
          </a:r>
          <a:r>
            <a:rPr lang="ja-JP" altLang="ja-JP" sz="1200" baseline="0">
              <a:solidFill>
                <a:schemeClr val="dk1"/>
              </a:solidFill>
              <a:effectLst/>
              <a:latin typeface="ＭＳ Ｐゴシック" pitchFamily="50" charset="-128"/>
              <a:ea typeface="ＭＳ Ｐゴシック" pitchFamily="50" charset="-128"/>
              <a:cs typeface="+mn-cs"/>
            </a:rPr>
            <a:t>％、学校施設が有形固定資産減価償却率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６６．２</a:t>
          </a:r>
          <a:r>
            <a:rPr lang="ja-JP" altLang="ja-JP" sz="1200" baseline="0">
              <a:solidFill>
                <a:schemeClr val="dk1"/>
              </a:solidFill>
              <a:effectLst/>
              <a:latin typeface="ＭＳ Ｐゴシック" pitchFamily="50" charset="-128"/>
              <a:ea typeface="ＭＳ Ｐゴシック" pitchFamily="50" charset="-128"/>
              <a:cs typeface="+mn-cs"/>
            </a:rPr>
            <a:t>％と高くなっている。</a:t>
          </a:r>
          <a:endParaRPr lang="ja-JP" altLang="ja-JP" sz="1200">
            <a:effectLst/>
            <a:latin typeface="ＭＳ Ｐゴシック" pitchFamily="50" charset="-128"/>
            <a:ea typeface="ＭＳ Ｐゴシック" pitchFamily="50" charset="-128"/>
          </a:endParaRPr>
        </a:p>
        <a:p>
          <a:pPr fontAlgn="base"/>
          <a:r>
            <a:rPr kumimoji="1" lang="ja-JP" altLang="ja-JP" sz="1200" baseline="0">
              <a:solidFill>
                <a:schemeClr val="dk1"/>
              </a:solidFill>
              <a:effectLst/>
              <a:latin typeface="ＭＳ Ｐゴシック" pitchFamily="50" charset="-128"/>
              <a:ea typeface="ＭＳ Ｐゴシック" pitchFamily="50" charset="-128"/>
              <a:cs typeface="+mn-cs"/>
            </a:rPr>
            <a:t>一方、道路については、</a:t>
          </a:r>
          <a:r>
            <a:rPr lang="ja-JP" altLang="ja-JP" sz="1200" baseline="0">
              <a:solidFill>
                <a:schemeClr val="dk1"/>
              </a:solidFill>
              <a:effectLst/>
              <a:latin typeface="ＭＳ Ｐゴシック" pitchFamily="50" charset="-128"/>
              <a:ea typeface="ＭＳ Ｐゴシック" pitchFamily="50" charset="-128"/>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200">
            <a:effectLst/>
            <a:latin typeface="ＭＳ Ｐゴシック" pitchFamily="50" charset="-128"/>
            <a:ea typeface="ＭＳ Ｐゴシック" pitchFamily="50" charset="-128"/>
          </a:endParaRPr>
        </a:p>
        <a:p>
          <a:r>
            <a:rPr lang="ja-JP" altLang="ja-JP" sz="1200" baseline="0">
              <a:solidFill>
                <a:schemeClr val="dk1"/>
              </a:solidFill>
              <a:effectLst/>
              <a:latin typeface="ＭＳ Ｐゴシック" pitchFamily="50" charset="-128"/>
              <a:ea typeface="ＭＳ Ｐゴシック" pitchFamily="50" charset="-128"/>
              <a:cs typeface="+mn-cs"/>
            </a:rPr>
            <a:t>今後は公共施設等総合管理計画や個別</a:t>
          </a:r>
          <a:r>
            <a:rPr lang="ja-JP" altLang="en-US" sz="1200" baseline="0">
              <a:solidFill>
                <a:schemeClr val="dk1"/>
              </a:solidFill>
              <a:effectLst/>
              <a:latin typeface="ＭＳ Ｐゴシック" pitchFamily="50" charset="-128"/>
              <a:ea typeface="ＭＳ Ｐゴシック" pitchFamily="50" charset="-128"/>
              <a:cs typeface="+mn-cs"/>
            </a:rPr>
            <a:t>施設</a:t>
          </a:r>
          <a:r>
            <a:rPr lang="ja-JP" altLang="ja-JP" sz="1200" baseline="0">
              <a:solidFill>
                <a:schemeClr val="dk1"/>
              </a:solidFill>
              <a:effectLst/>
              <a:latin typeface="ＭＳ Ｐゴシック" pitchFamily="50" charset="-128"/>
              <a:ea typeface="ＭＳ Ｐゴシック" pitchFamily="50" charset="-128"/>
              <a:cs typeface="+mn-cs"/>
            </a:rPr>
            <a:t>計画</a:t>
          </a:r>
          <a:r>
            <a:rPr lang="ja-JP" altLang="en-US" sz="1200" baseline="0">
              <a:solidFill>
                <a:schemeClr val="dk1"/>
              </a:solidFill>
              <a:effectLst/>
              <a:latin typeface="ＭＳ Ｐゴシック" pitchFamily="50" charset="-128"/>
              <a:ea typeface="ＭＳ Ｐゴシック" pitchFamily="50" charset="-128"/>
              <a:cs typeface="+mn-cs"/>
            </a:rPr>
            <a:t>に基づいて</a:t>
          </a:r>
          <a:r>
            <a:rPr lang="ja-JP" altLang="ja-JP" sz="1200" baseline="0">
              <a:solidFill>
                <a:schemeClr val="dk1"/>
              </a:solidFill>
              <a:effectLst/>
              <a:latin typeface="ＭＳ Ｐゴシック" pitchFamily="50" charset="-128"/>
              <a:ea typeface="ＭＳ Ｐゴシック" pitchFamily="50" charset="-128"/>
              <a:cs typeface="+mn-cs"/>
            </a:rPr>
            <a:t>、廃止や活用を進めていくとともに、</a:t>
          </a:r>
          <a:r>
            <a:rPr lang="ja-JP" altLang="en-US" sz="1200" baseline="0">
              <a:solidFill>
                <a:schemeClr val="dk1"/>
              </a:solidFill>
              <a:effectLst/>
              <a:latin typeface="ＭＳ Ｐゴシック" pitchFamily="50" charset="-128"/>
              <a:ea typeface="ＭＳ Ｐゴシック" pitchFamily="50" charset="-128"/>
              <a:cs typeface="+mn-cs"/>
            </a:rPr>
            <a:t>適切な補修、維持管理を行いながら、長寿命化に取り組んでいく。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2" name="楕円 71"/>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3"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136434</xdr:rowOff>
    </xdr:from>
    <xdr:to>
      <xdr:col>20</xdr:col>
      <xdr:colOff>38100</xdr:colOff>
      <xdr:row>36</xdr:row>
      <xdr:rowOff>66584</xdr:rowOff>
    </xdr:to>
    <xdr:sp macro="" textlink="">
      <xdr:nvSpPr>
        <xdr:cNvPr id="74" name="楕円 73"/>
        <xdr:cNvSpPr/>
      </xdr:nvSpPr>
      <xdr:spPr>
        <a:xfrm>
          <a:off x="3746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15784</xdr:rowOff>
    </xdr:to>
    <xdr:cxnSp macro="">
      <xdr:nvCxnSpPr>
        <xdr:cNvPr id="75" name="直線コネクタ 74"/>
        <xdr:cNvCxnSpPr/>
      </xdr:nvCxnSpPr>
      <xdr:spPr>
        <a:xfrm flipV="1">
          <a:off x="3797300" y="61504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144599</xdr:rowOff>
    </xdr:from>
    <xdr:to>
      <xdr:col>15</xdr:col>
      <xdr:colOff>101600</xdr:colOff>
      <xdr:row>36</xdr:row>
      <xdr:rowOff>74749</xdr:rowOff>
    </xdr:to>
    <xdr:sp macro="" textlink="">
      <xdr:nvSpPr>
        <xdr:cNvPr id="76" name="楕円 75"/>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xdr:rowOff>
    </xdr:from>
    <xdr:to>
      <xdr:col>19</xdr:col>
      <xdr:colOff>177800</xdr:colOff>
      <xdr:row>36</xdr:row>
      <xdr:rowOff>23949</xdr:rowOff>
    </xdr:to>
    <xdr:cxnSp macro="">
      <xdr:nvCxnSpPr>
        <xdr:cNvPr id="77" name="直線コネクタ 76"/>
        <xdr:cNvCxnSpPr/>
      </xdr:nvCxnSpPr>
      <xdr:spPr>
        <a:xfrm flipV="1">
          <a:off x="2908300" y="61879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7439</xdr:rowOff>
    </xdr:from>
    <xdr:to>
      <xdr:col>10</xdr:col>
      <xdr:colOff>165100</xdr:colOff>
      <xdr:row>36</xdr:row>
      <xdr:rowOff>109039</xdr:rowOff>
    </xdr:to>
    <xdr:sp macro="" textlink="">
      <xdr:nvSpPr>
        <xdr:cNvPr id="78" name="楕円 77"/>
        <xdr:cNvSpPr/>
      </xdr:nvSpPr>
      <xdr:spPr>
        <a:xfrm>
          <a:off x="1968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58239</xdr:rowOff>
    </xdr:to>
    <xdr:cxnSp macro="">
      <xdr:nvCxnSpPr>
        <xdr:cNvPr id="79" name="直線コネクタ 78"/>
        <xdr:cNvCxnSpPr/>
      </xdr:nvCxnSpPr>
      <xdr:spPr>
        <a:xfrm flipV="1">
          <a:off x="2019300" y="6196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83111</xdr:rowOff>
    </xdr:from>
    <xdr:ext cx="405111" cy="259045"/>
    <xdr:sp macro="" textlink="">
      <xdr:nvSpPr>
        <xdr:cNvPr id="83" name="n_1mainValue【図書館】&#10;有形固定資産減価償却率"/>
        <xdr:cNvSpPr txBox="1"/>
      </xdr:nvSpPr>
      <xdr:spPr>
        <a:xfrm>
          <a:off x="3582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91276</xdr:rowOff>
    </xdr:from>
    <xdr:ext cx="405111" cy="259045"/>
    <xdr:sp macro="" textlink="">
      <xdr:nvSpPr>
        <xdr:cNvPr id="84" name="n_2mainValue【図書館】&#10;有形固定資産減価償却率"/>
        <xdr:cNvSpPr txBox="1"/>
      </xdr:nvSpPr>
      <xdr:spPr>
        <a:xfrm>
          <a:off x="2705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125566</xdr:rowOff>
    </xdr:from>
    <xdr:ext cx="405111" cy="259045"/>
    <xdr:sp macro="" textlink="">
      <xdr:nvSpPr>
        <xdr:cNvPr id="85" name="n_3mainValue【図書館】&#10;有形固定資産減価償却率"/>
        <xdr:cNvSpPr txBox="1"/>
      </xdr:nvSpPr>
      <xdr:spPr>
        <a:xfrm>
          <a:off x="1816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24" name="楕円 123"/>
        <xdr:cNvSpPr/>
      </xdr:nvSpPr>
      <xdr:spPr>
        <a:xfrm>
          <a:off x="10426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156227</xdr:rowOff>
    </xdr:from>
    <xdr:ext cx="469744" cy="259045"/>
    <xdr:sp macro="" textlink="">
      <xdr:nvSpPr>
        <xdr:cNvPr id="125" name="【図書館】&#10;一人当たり面積該当値テキスト"/>
        <xdr:cNvSpPr txBox="1"/>
      </xdr:nvSpPr>
      <xdr:spPr>
        <a:xfrm>
          <a:off x="10515600"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76200</xdr:rowOff>
    </xdr:to>
    <xdr:cxnSp macro="">
      <xdr:nvCxnSpPr>
        <xdr:cNvPr id="127" name="直線コネクタ 126"/>
        <xdr:cNvCxnSpPr/>
      </xdr:nvCxnSpPr>
      <xdr:spPr>
        <a:xfrm flipV="1">
          <a:off x="9639300" y="6572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9" name="直線コネクタ 128"/>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177" name="楕円 176"/>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8272</xdr:rowOff>
    </xdr:from>
    <xdr:ext cx="405111" cy="259045"/>
    <xdr:sp macro="" textlink="">
      <xdr:nvSpPr>
        <xdr:cNvPr id="178" name="【体育館・プール】&#10;有形固定資産減価償却率該当値テキスト"/>
        <xdr:cNvSpPr txBox="1"/>
      </xdr:nvSpPr>
      <xdr:spPr>
        <a:xfrm>
          <a:off x="46736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179" name="楕円 178"/>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85725</xdr:rowOff>
    </xdr:to>
    <xdr:cxnSp macro="">
      <xdr:nvCxnSpPr>
        <xdr:cNvPr id="180" name="直線コネクタ 179"/>
        <xdr:cNvCxnSpPr/>
      </xdr:nvCxnSpPr>
      <xdr:spPr>
        <a:xfrm flipV="1">
          <a:off x="3797300" y="98088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81" name="楕円 180"/>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57</xdr:row>
      <xdr:rowOff>116205</xdr:rowOff>
    </xdr:to>
    <xdr:cxnSp macro="">
      <xdr:nvCxnSpPr>
        <xdr:cNvPr id="182" name="直線コネクタ 181"/>
        <xdr:cNvCxnSpPr/>
      </xdr:nvCxnSpPr>
      <xdr:spPr>
        <a:xfrm flipV="1">
          <a:off x="2908300" y="985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83" name="楕円 182"/>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57</xdr:row>
      <xdr:rowOff>116205</xdr:rowOff>
    </xdr:to>
    <xdr:cxnSp macro="">
      <xdr:nvCxnSpPr>
        <xdr:cNvPr id="184" name="直線コネクタ 183"/>
        <xdr:cNvCxnSpPr/>
      </xdr:nvCxnSpPr>
      <xdr:spPr>
        <a:xfrm>
          <a:off x="2019300" y="9886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153052</xdr:rowOff>
    </xdr:from>
    <xdr:ext cx="405111" cy="259045"/>
    <xdr:sp macro="" textlink="">
      <xdr:nvSpPr>
        <xdr:cNvPr id="188" name="n_1mainValue【体育館・プール】&#10;有形固定資産減価償却率"/>
        <xdr:cNvSpPr txBox="1"/>
      </xdr:nvSpPr>
      <xdr:spPr>
        <a:xfrm>
          <a:off x="35820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89" name="n_2mainValue【体育館・プー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10177</xdr:rowOff>
    </xdr:from>
    <xdr:ext cx="405111" cy="259045"/>
    <xdr:sp macro="" textlink="">
      <xdr:nvSpPr>
        <xdr:cNvPr id="190" name="n_3mainValue【体育館・プール】&#10;有形固定資産減価償却率"/>
        <xdr:cNvSpPr txBox="1"/>
      </xdr:nvSpPr>
      <xdr:spPr>
        <a:xfrm>
          <a:off x="1816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159512</xdr:rowOff>
    </xdr:from>
    <xdr:to>
      <xdr:col>55</xdr:col>
      <xdr:colOff>50800</xdr:colOff>
      <xdr:row>59</xdr:row>
      <xdr:rowOff>89662</xdr:rowOff>
    </xdr:to>
    <xdr:sp macro="" textlink="">
      <xdr:nvSpPr>
        <xdr:cNvPr id="227" name="楕円 226"/>
        <xdr:cNvSpPr/>
      </xdr:nvSpPr>
      <xdr:spPr>
        <a:xfrm>
          <a:off x="10426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10939</xdr:rowOff>
    </xdr:from>
    <xdr:ext cx="469744" cy="259045"/>
    <xdr:sp macro="" textlink="">
      <xdr:nvSpPr>
        <xdr:cNvPr id="228" name="【体育館・プール】&#10;一人当たり面積該当値テキスト"/>
        <xdr:cNvSpPr txBox="1"/>
      </xdr:nvSpPr>
      <xdr:spPr>
        <a:xfrm>
          <a:off x="10515600"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84074</xdr:rowOff>
    </xdr:from>
    <xdr:to>
      <xdr:col>50</xdr:col>
      <xdr:colOff>165100</xdr:colOff>
      <xdr:row>60</xdr:row>
      <xdr:rowOff>14224</xdr:rowOff>
    </xdr:to>
    <xdr:sp macro="" textlink="">
      <xdr:nvSpPr>
        <xdr:cNvPr id="229" name="楕円 228"/>
        <xdr:cNvSpPr/>
      </xdr:nvSpPr>
      <xdr:spPr>
        <a:xfrm>
          <a:off x="9588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38862</xdr:rowOff>
    </xdr:from>
    <xdr:to>
      <xdr:col>55</xdr:col>
      <xdr:colOff>0</xdr:colOff>
      <xdr:row>59</xdr:row>
      <xdr:rowOff>134874</xdr:rowOff>
    </xdr:to>
    <xdr:cxnSp macro="">
      <xdr:nvCxnSpPr>
        <xdr:cNvPr id="230" name="直線コネクタ 229"/>
        <xdr:cNvCxnSpPr/>
      </xdr:nvCxnSpPr>
      <xdr:spPr>
        <a:xfrm flipV="1">
          <a:off x="9639300" y="101544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31" name="楕円 230"/>
        <xdr:cNvSpPr/>
      </xdr:nvSpPr>
      <xdr:spPr>
        <a:xfrm>
          <a:off x="869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102870</xdr:rowOff>
    </xdr:from>
    <xdr:to>
      <xdr:col>50</xdr:col>
      <xdr:colOff>114300</xdr:colOff>
      <xdr:row>59</xdr:row>
      <xdr:rowOff>134874</xdr:rowOff>
    </xdr:to>
    <xdr:cxnSp macro="">
      <xdr:nvCxnSpPr>
        <xdr:cNvPr id="232" name="直線コネクタ 231"/>
        <xdr:cNvCxnSpPr/>
      </xdr:nvCxnSpPr>
      <xdr:spPr>
        <a:xfrm>
          <a:off x="8750300" y="10218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100076</xdr:rowOff>
    </xdr:from>
    <xdr:to>
      <xdr:col>41</xdr:col>
      <xdr:colOff>101600</xdr:colOff>
      <xdr:row>60</xdr:row>
      <xdr:rowOff>30226</xdr:rowOff>
    </xdr:to>
    <xdr:sp macro="" textlink="">
      <xdr:nvSpPr>
        <xdr:cNvPr id="233" name="楕円 232"/>
        <xdr:cNvSpPr/>
      </xdr:nvSpPr>
      <xdr:spPr>
        <a:xfrm>
          <a:off x="7810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102870</xdr:rowOff>
    </xdr:from>
    <xdr:to>
      <xdr:col>45</xdr:col>
      <xdr:colOff>177800</xdr:colOff>
      <xdr:row>59</xdr:row>
      <xdr:rowOff>150876</xdr:rowOff>
    </xdr:to>
    <xdr:cxnSp macro="">
      <xdr:nvCxnSpPr>
        <xdr:cNvPr id="234" name="直線コネクタ 233"/>
        <xdr:cNvCxnSpPr/>
      </xdr:nvCxnSpPr>
      <xdr:spPr>
        <a:xfrm flipV="1">
          <a:off x="7861300" y="102184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30751</xdr:rowOff>
    </xdr:from>
    <xdr:ext cx="469744" cy="259045"/>
    <xdr:sp macro="" textlink="">
      <xdr:nvSpPr>
        <xdr:cNvPr id="238" name="n_1mainValue【体育館・プール】&#10;一人当たり面積"/>
        <xdr:cNvSpPr txBox="1"/>
      </xdr:nvSpPr>
      <xdr:spPr>
        <a:xfrm>
          <a:off x="9391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39" name="n_2mainValue【体育館・プール】&#10;一人当たり面積"/>
        <xdr:cNvSpPr txBox="1"/>
      </xdr:nvSpPr>
      <xdr:spPr>
        <a:xfrm>
          <a:off x="8515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46753</xdr:rowOff>
    </xdr:from>
    <xdr:ext cx="469744" cy="259045"/>
    <xdr:sp macro="" textlink="">
      <xdr:nvSpPr>
        <xdr:cNvPr id="240" name="n_3mainValue【体育館・プール】&#10;一人当たり面積"/>
        <xdr:cNvSpPr txBox="1"/>
      </xdr:nvSpPr>
      <xdr:spPr>
        <a:xfrm>
          <a:off x="7626427" y="99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80" name="楕円 279"/>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281" name="【福祉施設】&#10;有形固定資産減価償却率該当値テキスト"/>
        <xdr:cNvSpPr txBox="1"/>
      </xdr:nvSpPr>
      <xdr:spPr>
        <a:xfrm>
          <a:off x="4673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82" name="楕円 281"/>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87630</xdr:rowOff>
    </xdr:to>
    <xdr:cxnSp macro="">
      <xdr:nvCxnSpPr>
        <xdr:cNvPr id="283" name="直線コネクタ 282"/>
        <xdr:cNvCxnSpPr/>
      </xdr:nvCxnSpPr>
      <xdr:spPr>
        <a:xfrm flipV="1">
          <a:off x="3797300" y="141027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76836</xdr:rowOff>
    </xdr:from>
    <xdr:to>
      <xdr:col>15</xdr:col>
      <xdr:colOff>101600</xdr:colOff>
      <xdr:row>83</xdr:row>
      <xdr:rowOff>6986</xdr:rowOff>
    </xdr:to>
    <xdr:sp macro="" textlink="">
      <xdr:nvSpPr>
        <xdr:cNvPr id="284" name="楕円 283"/>
        <xdr:cNvSpPr/>
      </xdr:nvSpPr>
      <xdr:spPr>
        <a:xfrm>
          <a:off x="2857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127636</xdr:rowOff>
    </xdr:to>
    <xdr:cxnSp macro="">
      <xdr:nvCxnSpPr>
        <xdr:cNvPr id="285" name="直線コネクタ 284"/>
        <xdr:cNvCxnSpPr/>
      </xdr:nvCxnSpPr>
      <xdr:spPr>
        <a:xfrm flipV="1">
          <a:off x="2908300" y="14146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86" name="楕円 285"/>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127636</xdr:rowOff>
    </xdr:from>
    <xdr:to>
      <xdr:col>15</xdr:col>
      <xdr:colOff>50800</xdr:colOff>
      <xdr:row>82</xdr:row>
      <xdr:rowOff>169545</xdr:rowOff>
    </xdr:to>
    <xdr:cxnSp macro="">
      <xdr:nvCxnSpPr>
        <xdr:cNvPr id="287" name="直線コネクタ 286"/>
        <xdr:cNvCxnSpPr/>
      </xdr:nvCxnSpPr>
      <xdr:spPr>
        <a:xfrm flipV="1">
          <a:off x="2019300" y="1418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291" name="n_1mainValue【福祉施設】&#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23513</xdr:rowOff>
    </xdr:from>
    <xdr:ext cx="405111" cy="259045"/>
    <xdr:sp macro="" textlink="">
      <xdr:nvSpPr>
        <xdr:cNvPr id="292" name="n_2mainValue【福祉施設】&#10;有形固定資産減価償却率"/>
        <xdr:cNvSpPr txBox="1"/>
      </xdr:nvSpPr>
      <xdr:spPr>
        <a:xfrm>
          <a:off x="2705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65422</xdr:rowOff>
    </xdr:from>
    <xdr:ext cx="405111" cy="259045"/>
    <xdr:sp macro="" textlink="">
      <xdr:nvSpPr>
        <xdr:cNvPr id="293" name="n_3mainValue【福祉施設】&#10;有形固定資産減価償却率"/>
        <xdr:cNvSpPr txBox="1"/>
      </xdr:nvSpPr>
      <xdr:spPr>
        <a:xfrm>
          <a:off x="1816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34" name="楕円 333"/>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335" name="【福祉施設】&#10;一人当たり面積該当値テキスト"/>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36" name="楕円 335"/>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5443</xdr:rowOff>
    </xdr:to>
    <xdr:cxnSp macro="">
      <xdr:nvCxnSpPr>
        <xdr:cNvPr id="337" name="直線コネクタ 336"/>
        <xdr:cNvCxnSpPr/>
      </xdr:nvCxnSpPr>
      <xdr:spPr>
        <a:xfrm flipV="1">
          <a:off x="9639300" y="1474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38" name="楕円 337"/>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39" name="直線コネクタ 338"/>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129358</xdr:rowOff>
    </xdr:from>
    <xdr:to>
      <xdr:col>41</xdr:col>
      <xdr:colOff>101600</xdr:colOff>
      <xdr:row>86</xdr:row>
      <xdr:rowOff>59508</xdr:rowOff>
    </xdr:to>
    <xdr:sp macro="" textlink="">
      <xdr:nvSpPr>
        <xdr:cNvPr id="340" name="楕円 339"/>
        <xdr:cNvSpPr/>
      </xdr:nvSpPr>
      <xdr:spPr>
        <a:xfrm>
          <a:off x="7810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8708</xdr:rowOff>
    </xdr:to>
    <xdr:cxnSp macro="">
      <xdr:nvCxnSpPr>
        <xdr:cNvPr id="341" name="直線コネクタ 340"/>
        <xdr:cNvCxnSpPr/>
      </xdr:nvCxnSpPr>
      <xdr:spPr>
        <a:xfrm flipV="1">
          <a:off x="7861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45"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46"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47" name="n_3mainValue【福祉施設】&#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8"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160927</xdr:rowOff>
    </xdr:from>
    <xdr:to>
      <xdr:col>24</xdr:col>
      <xdr:colOff>114300</xdr:colOff>
      <xdr:row>107</xdr:row>
      <xdr:rowOff>91077</xdr:rowOff>
    </xdr:to>
    <xdr:sp macro="" textlink="">
      <xdr:nvSpPr>
        <xdr:cNvPr id="388" name="楕円 387"/>
        <xdr:cNvSpPr/>
      </xdr:nvSpPr>
      <xdr:spPr>
        <a:xfrm>
          <a:off x="4584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139354</xdr:rowOff>
    </xdr:from>
    <xdr:ext cx="405111" cy="259045"/>
    <xdr:sp macro="" textlink="">
      <xdr:nvSpPr>
        <xdr:cNvPr id="389" name="【市民会館】&#10;有形固定資産減価償却率該当値テキスト"/>
        <xdr:cNvSpPr txBox="1"/>
      </xdr:nvSpPr>
      <xdr:spPr>
        <a:xfrm>
          <a:off x="4673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390" name="楕円 389"/>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40277</xdr:rowOff>
    </xdr:from>
    <xdr:to>
      <xdr:col>24</xdr:col>
      <xdr:colOff>63500</xdr:colOff>
      <xdr:row>107</xdr:row>
      <xdr:rowOff>74568</xdr:rowOff>
    </xdr:to>
    <xdr:cxnSp macro="">
      <xdr:nvCxnSpPr>
        <xdr:cNvPr id="391" name="直線コネクタ 390"/>
        <xdr:cNvCxnSpPr/>
      </xdr:nvCxnSpPr>
      <xdr:spPr>
        <a:xfrm flipV="1">
          <a:off x="3797300" y="183854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58057</xdr:rowOff>
    </xdr:from>
    <xdr:to>
      <xdr:col>15</xdr:col>
      <xdr:colOff>101600</xdr:colOff>
      <xdr:row>107</xdr:row>
      <xdr:rowOff>159657</xdr:rowOff>
    </xdr:to>
    <xdr:sp macro="" textlink="">
      <xdr:nvSpPr>
        <xdr:cNvPr id="392" name="楕円 391"/>
        <xdr:cNvSpPr/>
      </xdr:nvSpPr>
      <xdr:spPr>
        <a:xfrm>
          <a:off x="2857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108857</xdr:rowOff>
    </xdr:to>
    <xdr:cxnSp macro="">
      <xdr:nvCxnSpPr>
        <xdr:cNvPr id="393" name="直線コネクタ 392"/>
        <xdr:cNvCxnSpPr/>
      </xdr:nvCxnSpPr>
      <xdr:spPr>
        <a:xfrm flipV="1">
          <a:off x="2908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92348</xdr:rowOff>
    </xdr:from>
    <xdr:to>
      <xdr:col>10</xdr:col>
      <xdr:colOff>165100</xdr:colOff>
      <xdr:row>108</xdr:row>
      <xdr:rowOff>22498</xdr:rowOff>
    </xdr:to>
    <xdr:sp macro="" textlink="">
      <xdr:nvSpPr>
        <xdr:cNvPr id="394" name="楕円 393"/>
        <xdr:cNvSpPr/>
      </xdr:nvSpPr>
      <xdr:spPr>
        <a:xfrm>
          <a:off x="1968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108857</xdr:rowOff>
    </xdr:from>
    <xdr:to>
      <xdr:col>15</xdr:col>
      <xdr:colOff>50800</xdr:colOff>
      <xdr:row>107</xdr:row>
      <xdr:rowOff>143148</xdr:rowOff>
    </xdr:to>
    <xdr:cxnSp macro="">
      <xdr:nvCxnSpPr>
        <xdr:cNvPr id="395" name="直線コネクタ 394"/>
        <xdr:cNvCxnSpPr/>
      </xdr:nvCxnSpPr>
      <xdr:spPr>
        <a:xfrm flipV="1">
          <a:off x="2019300" y="18454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399" name="n_1mainValue【市民会館】&#10;有形固定資産減価償却率"/>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150784</xdr:rowOff>
    </xdr:from>
    <xdr:ext cx="405111" cy="259045"/>
    <xdr:sp macro="" textlink="">
      <xdr:nvSpPr>
        <xdr:cNvPr id="400" name="n_2mainValue【市民会館】&#10;有形固定資産減価償却率"/>
        <xdr:cNvSpPr txBox="1"/>
      </xdr:nvSpPr>
      <xdr:spPr>
        <a:xfrm>
          <a:off x="2705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13625</xdr:rowOff>
    </xdr:from>
    <xdr:ext cx="405111" cy="259045"/>
    <xdr:sp macro="" textlink="">
      <xdr:nvSpPr>
        <xdr:cNvPr id="401" name="n_3mainValue【市民会館】&#10;有形固定資産減価償却率"/>
        <xdr:cNvSpPr txBox="1"/>
      </xdr:nvSpPr>
      <xdr:spPr>
        <a:xfrm>
          <a:off x="1816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38" name="楕円 437"/>
        <xdr:cNvSpPr/>
      </xdr:nvSpPr>
      <xdr:spPr>
        <a:xfrm>
          <a:off x="10426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23131</xdr:rowOff>
    </xdr:from>
    <xdr:ext cx="469744" cy="259045"/>
    <xdr:sp macro="" textlink="">
      <xdr:nvSpPr>
        <xdr:cNvPr id="439" name="【市民会館】&#10;一人当たり面積該当値テキスト"/>
        <xdr:cNvSpPr txBox="1"/>
      </xdr:nvSpPr>
      <xdr:spPr>
        <a:xfrm>
          <a:off x="10515600" y="178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xdr:rowOff>
    </xdr:from>
    <xdr:to>
      <xdr:col>50</xdr:col>
      <xdr:colOff>165100</xdr:colOff>
      <xdr:row>105</xdr:row>
      <xdr:rowOff>110998</xdr:rowOff>
    </xdr:to>
    <xdr:sp macro="" textlink="">
      <xdr:nvSpPr>
        <xdr:cNvPr id="440" name="楕円 439"/>
        <xdr:cNvSpPr/>
      </xdr:nvSpPr>
      <xdr:spPr>
        <a:xfrm>
          <a:off x="958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51054</xdr:rowOff>
    </xdr:from>
    <xdr:to>
      <xdr:col>55</xdr:col>
      <xdr:colOff>0</xdr:colOff>
      <xdr:row>105</xdr:row>
      <xdr:rowOff>60198</xdr:rowOff>
    </xdr:to>
    <xdr:cxnSp macro="">
      <xdr:nvCxnSpPr>
        <xdr:cNvPr id="441" name="直線コネクタ 440"/>
        <xdr:cNvCxnSpPr/>
      </xdr:nvCxnSpPr>
      <xdr:spPr>
        <a:xfrm flipV="1">
          <a:off x="9639300" y="18053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2" name="楕円 441"/>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60198</xdr:rowOff>
    </xdr:from>
    <xdr:to>
      <xdr:col>50</xdr:col>
      <xdr:colOff>114300</xdr:colOff>
      <xdr:row>105</xdr:row>
      <xdr:rowOff>64770</xdr:rowOff>
    </xdr:to>
    <xdr:cxnSp macro="">
      <xdr:nvCxnSpPr>
        <xdr:cNvPr id="443" name="直線コネクタ 442"/>
        <xdr:cNvCxnSpPr/>
      </xdr:nvCxnSpPr>
      <xdr:spPr>
        <a:xfrm flipV="1">
          <a:off x="8750300" y="1806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23113</xdr:rowOff>
    </xdr:from>
    <xdr:to>
      <xdr:col>41</xdr:col>
      <xdr:colOff>101600</xdr:colOff>
      <xdr:row>105</xdr:row>
      <xdr:rowOff>124713</xdr:rowOff>
    </xdr:to>
    <xdr:sp macro="" textlink="">
      <xdr:nvSpPr>
        <xdr:cNvPr id="444" name="楕円 443"/>
        <xdr:cNvSpPr/>
      </xdr:nvSpPr>
      <xdr:spPr>
        <a:xfrm>
          <a:off x="781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73913</xdr:rowOff>
    </xdr:to>
    <xdr:cxnSp macro="">
      <xdr:nvCxnSpPr>
        <xdr:cNvPr id="445" name="直線コネクタ 444"/>
        <xdr:cNvCxnSpPr/>
      </xdr:nvCxnSpPr>
      <xdr:spPr>
        <a:xfrm flipV="1">
          <a:off x="7861300" y="1806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127525</xdr:rowOff>
    </xdr:from>
    <xdr:ext cx="469744" cy="259045"/>
    <xdr:sp macro="" textlink="">
      <xdr:nvSpPr>
        <xdr:cNvPr id="449" name="n_1mainValue【市民会館】&#10;一人当たり面積"/>
        <xdr:cNvSpPr txBox="1"/>
      </xdr:nvSpPr>
      <xdr:spPr>
        <a:xfrm>
          <a:off x="93917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50" name="n_2main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141240</xdr:rowOff>
    </xdr:from>
    <xdr:ext cx="469744" cy="259045"/>
    <xdr:sp macro="" textlink="">
      <xdr:nvSpPr>
        <xdr:cNvPr id="451" name="n_3mainValue【市民会館】&#10;一人当たり面積"/>
        <xdr:cNvSpPr txBox="1"/>
      </xdr:nvSpPr>
      <xdr:spPr>
        <a:xfrm>
          <a:off x="7626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131536</xdr:rowOff>
    </xdr:from>
    <xdr:to>
      <xdr:col>85</xdr:col>
      <xdr:colOff>177800</xdr:colOff>
      <xdr:row>36</xdr:row>
      <xdr:rowOff>61686</xdr:rowOff>
    </xdr:to>
    <xdr:sp macro="" textlink="">
      <xdr:nvSpPr>
        <xdr:cNvPr id="492" name="楕円 491"/>
        <xdr:cNvSpPr/>
      </xdr:nvSpPr>
      <xdr:spPr>
        <a:xfrm>
          <a:off x="16268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154413</xdr:rowOff>
    </xdr:from>
    <xdr:ext cx="405111" cy="259045"/>
    <xdr:sp macro="" textlink="">
      <xdr:nvSpPr>
        <xdr:cNvPr id="493" name="【一般廃棄物処理施設】&#10;有形固定資産減価償却率該当値テキスト"/>
        <xdr:cNvSpPr txBox="1"/>
      </xdr:nvSpPr>
      <xdr:spPr>
        <a:xfrm>
          <a:off x="16357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494" name="楕円 493"/>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10886</xdr:rowOff>
    </xdr:from>
    <xdr:to>
      <xdr:col>85</xdr:col>
      <xdr:colOff>127000</xdr:colOff>
      <xdr:row>36</xdr:row>
      <xdr:rowOff>115389</xdr:rowOff>
    </xdr:to>
    <xdr:cxnSp macro="">
      <xdr:nvCxnSpPr>
        <xdr:cNvPr id="495" name="直線コネクタ 494"/>
        <xdr:cNvCxnSpPr/>
      </xdr:nvCxnSpPr>
      <xdr:spPr>
        <a:xfrm flipV="1">
          <a:off x="15481300" y="618308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100511</xdr:rowOff>
    </xdr:from>
    <xdr:to>
      <xdr:col>76</xdr:col>
      <xdr:colOff>165100</xdr:colOff>
      <xdr:row>37</xdr:row>
      <xdr:rowOff>30661</xdr:rowOff>
    </xdr:to>
    <xdr:sp macro="" textlink="">
      <xdr:nvSpPr>
        <xdr:cNvPr id="496" name="楕円 495"/>
        <xdr:cNvSpPr/>
      </xdr:nvSpPr>
      <xdr:spPr>
        <a:xfrm>
          <a:off x="14541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115389</xdr:rowOff>
    </xdr:from>
    <xdr:to>
      <xdr:col>81</xdr:col>
      <xdr:colOff>50800</xdr:colOff>
      <xdr:row>36</xdr:row>
      <xdr:rowOff>151311</xdr:rowOff>
    </xdr:to>
    <xdr:cxnSp macro="">
      <xdr:nvCxnSpPr>
        <xdr:cNvPr id="497" name="直線コネクタ 496"/>
        <xdr:cNvCxnSpPr/>
      </xdr:nvCxnSpPr>
      <xdr:spPr>
        <a:xfrm flipV="1">
          <a:off x="14592300" y="628758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142966</xdr:rowOff>
    </xdr:from>
    <xdr:to>
      <xdr:col>72</xdr:col>
      <xdr:colOff>38100</xdr:colOff>
      <xdr:row>37</xdr:row>
      <xdr:rowOff>73116</xdr:rowOff>
    </xdr:to>
    <xdr:sp macro="" textlink="">
      <xdr:nvSpPr>
        <xdr:cNvPr id="498" name="楕円 497"/>
        <xdr:cNvSpPr/>
      </xdr:nvSpPr>
      <xdr:spPr>
        <a:xfrm>
          <a:off x="1365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151311</xdr:rowOff>
    </xdr:from>
    <xdr:to>
      <xdr:col>76</xdr:col>
      <xdr:colOff>114300</xdr:colOff>
      <xdr:row>37</xdr:row>
      <xdr:rowOff>22316</xdr:rowOff>
    </xdr:to>
    <xdr:cxnSp macro="">
      <xdr:nvCxnSpPr>
        <xdr:cNvPr id="499" name="直線コネクタ 498"/>
        <xdr:cNvCxnSpPr/>
      </xdr:nvCxnSpPr>
      <xdr:spPr>
        <a:xfrm flipV="1">
          <a:off x="13703300" y="63235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500"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501"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502"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503" name="n_1mainValue【一般廃棄物処理施設】&#10;有形固定資産減価償却率"/>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47188</xdr:rowOff>
    </xdr:from>
    <xdr:ext cx="405111" cy="259045"/>
    <xdr:sp macro="" textlink="">
      <xdr:nvSpPr>
        <xdr:cNvPr id="504" name="n_2mainValue【一般廃棄物処理施設】&#10;有形固定資産減価償却率"/>
        <xdr:cNvSpPr txBox="1"/>
      </xdr:nvSpPr>
      <xdr:spPr>
        <a:xfrm>
          <a:off x="14389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89643</xdr:rowOff>
    </xdr:from>
    <xdr:ext cx="405111" cy="259045"/>
    <xdr:sp macro="" textlink="">
      <xdr:nvSpPr>
        <xdr:cNvPr id="505" name="n_3mainValue【一般廃棄物処理施設】&#10;有形固定資産減価償却率"/>
        <xdr:cNvSpPr txBox="1"/>
      </xdr:nvSpPr>
      <xdr:spPr>
        <a:xfrm>
          <a:off x="13500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156931</xdr:rowOff>
    </xdr:from>
    <xdr:to>
      <xdr:col>116</xdr:col>
      <xdr:colOff>114300</xdr:colOff>
      <xdr:row>39</xdr:row>
      <xdr:rowOff>87081</xdr:rowOff>
    </xdr:to>
    <xdr:sp macro="" textlink="">
      <xdr:nvSpPr>
        <xdr:cNvPr id="540" name="楕円 539"/>
        <xdr:cNvSpPr/>
      </xdr:nvSpPr>
      <xdr:spPr>
        <a:xfrm>
          <a:off x="22110700" y="66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135358</xdr:rowOff>
    </xdr:from>
    <xdr:ext cx="534377" cy="259045"/>
    <xdr:sp macro="" textlink="">
      <xdr:nvSpPr>
        <xdr:cNvPr id="541" name="【一般廃棄物処理施設】&#10;一人当たり有形固定資産（償却資産）額該当値テキスト"/>
        <xdr:cNvSpPr txBox="1"/>
      </xdr:nvSpPr>
      <xdr:spPr>
        <a:xfrm>
          <a:off x="22199600" y="66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54809</xdr:rowOff>
    </xdr:from>
    <xdr:to>
      <xdr:col>112</xdr:col>
      <xdr:colOff>38100</xdr:colOff>
      <xdr:row>38</xdr:row>
      <xdr:rowOff>156409</xdr:rowOff>
    </xdr:to>
    <xdr:sp macro="" textlink="">
      <xdr:nvSpPr>
        <xdr:cNvPr id="542" name="楕円 541"/>
        <xdr:cNvSpPr/>
      </xdr:nvSpPr>
      <xdr:spPr>
        <a:xfrm>
          <a:off x="21272500" y="65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105609</xdr:rowOff>
    </xdr:from>
    <xdr:to>
      <xdr:col>116</xdr:col>
      <xdr:colOff>63500</xdr:colOff>
      <xdr:row>39</xdr:row>
      <xdr:rowOff>36281</xdr:rowOff>
    </xdr:to>
    <xdr:cxnSp macro="">
      <xdr:nvCxnSpPr>
        <xdr:cNvPr id="543" name="直線コネクタ 542"/>
        <xdr:cNvCxnSpPr/>
      </xdr:nvCxnSpPr>
      <xdr:spPr>
        <a:xfrm>
          <a:off x="21323300" y="6620709"/>
          <a:ext cx="838200" cy="10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71983</xdr:rowOff>
    </xdr:from>
    <xdr:to>
      <xdr:col>107</xdr:col>
      <xdr:colOff>101600</xdr:colOff>
      <xdr:row>39</xdr:row>
      <xdr:rowOff>2133</xdr:rowOff>
    </xdr:to>
    <xdr:sp macro="" textlink="">
      <xdr:nvSpPr>
        <xdr:cNvPr id="544" name="楕円 543"/>
        <xdr:cNvSpPr/>
      </xdr:nvSpPr>
      <xdr:spPr>
        <a:xfrm>
          <a:off x="20383500" y="65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105609</xdr:rowOff>
    </xdr:from>
    <xdr:to>
      <xdr:col>111</xdr:col>
      <xdr:colOff>177800</xdr:colOff>
      <xdr:row>38</xdr:row>
      <xdr:rowOff>122783</xdr:rowOff>
    </xdr:to>
    <xdr:cxnSp macro="">
      <xdr:nvCxnSpPr>
        <xdr:cNvPr id="545" name="直線コネクタ 544"/>
        <xdr:cNvCxnSpPr/>
      </xdr:nvCxnSpPr>
      <xdr:spPr>
        <a:xfrm flipV="1">
          <a:off x="20434300" y="6620709"/>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78521</xdr:rowOff>
    </xdr:from>
    <xdr:to>
      <xdr:col>102</xdr:col>
      <xdr:colOff>165100</xdr:colOff>
      <xdr:row>39</xdr:row>
      <xdr:rowOff>8671</xdr:rowOff>
    </xdr:to>
    <xdr:sp macro="" textlink="">
      <xdr:nvSpPr>
        <xdr:cNvPr id="546" name="楕円 545"/>
        <xdr:cNvSpPr/>
      </xdr:nvSpPr>
      <xdr:spPr>
        <a:xfrm>
          <a:off x="19494500" y="65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122783</xdr:rowOff>
    </xdr:from>
    <xdr:to>
      <xdr:col>107</xdr:col>
      <xdr:colOff>50800</xdr:colOff>
      <xdr:row>38</xdr:row>
      <xdr:rowOff>129321</xdr:rowOff>
    </xdr:to>
    <xdr:cxnSp macro="">
      <xdr:nvCxnSpPr>
        <xdr:cNvPr id="547" name="直線コネクタ 546"/>
        <xdr:cNvCxnSpPr/>
      </xdr:nvCxnSpPr>
      <xdr:spPr>
        <a:xfrm flipV="1">
          <a:off x="19545300" y="663788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147536</xdr:rowOff>
    </xdr:from>
    <xdr:ext cx="534377" cy="259045"/>
    <xdr:sp macro="" textlink="">
      <xdr:nvSpPr>
        <xdr:cNvPr id="551" name="n_1mainValue【一般廃棄物処理施設】&#10;一人当たり有形固定資産（償却資産）額"/>
        <xdr:cNvSpPr txBox="1"/>
      </xdr:nvSpPr>
      <xdr:spPr>
        <a:xfrm>
          <a:off x="21043411" y="66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164710</xdr:rowOff>
    </xdr:from>
    <xdr:ext cx="534377" cy="259045"/>
    <xdr:sp macro="" textlink="">
      <xdr:nvSpPr>
        <xdr:cNvPr id="552" name="n_2mainValue【一般廃棄物処理施設】&#10;一人当たり有形固定資産（償却資産）額"/>
        <xdr:cNvSpPr txBox="1"/>
      </xdr:nvSpPr>
      <xdr:spPr>
        <a:xfrm>
          <a:off x="20167111" y="66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25198</xdr:rowOff>
    </xdr:from>
    <xdr:ext cx="534377" cy="259045"/>
    <xdr:sp macro="" textlink="">
      <xdr:nvSpPr>
        <xdr:cNvPr id="553" name="n_3mainValue【一般廃棄物処理施設】&#10;一人当たり有形固定資産（償却資産）額"/>
        <xdr:cNvSpPr txBox="1"/>
      </xdr:nvSpPr>
      <xdr:spPr>
        <a:xfrm>
          <a:off x="19278111" y="636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94" name="楕円 593"/>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95" name="【保健センター・保健所】&#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91259</xdr:rowOff>
    </xdr:from>
    <xdr:to>
      <xdr:col>81</xdr:col>
      <xdr:colOff>101600</xdr:colOff>
      <xdr:row>61</xdr:row>
      <xdr:rowOff>21409</xdr:rowOff>
    </xdr:to>
    <xdr:sp macro="" textlink="">
      <xdr:nvSpPr>
        <xdr:cNvPr id="596" name="楕円 595"/>
        <xdr:cNvSpPr/>
      </xdr:nvSpPr>
      <xdr:spPr>
        <a:xfrm>
          <a:off x="15430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142059</xdr:rowOff>
    </xdr:to>
    <xdr:cxnSp macro="">
      <xdr:nvCxnSpPr>
        <xdr:cNvPr id="597" name="直線コネクタ 596"/>
        <xdr:cNvCxnSpPr/>
      </xdr:nvCxnSpPr>
      <xdr:spPr>
        <a:xfrm flipV="1">
          <a:off x="15481300" y="103915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98" name="楕円 597"/>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4899</xdr:rowOff>
    </xdr:to>
    <xdr:cxnSp macro="">
      <xdr:nvCxnSpPr>
        <xdr:cNvPr id="599" name="直線コネクタ 598"/>
        <xdr:cNvCxnSpPr/>
      </xdr:nvCxnSpPr>
      <xdr:spPr>
        <a:xfrm flipV="1">
          <a:off x="14592300" y="104290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600" name="楕円 599"/>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40822</xdr:rowOff>
    </xdr:to>
    <xdr:cxnSp macro="">
      <xdr:nvCxnSpPr>
        <xdr:cNvPr id="601" name="直線コネクタ 600"/>
        <xdr:cNvCxnSpPr/>
      </xdr:nvCxnSpPr>
      <xdr:spPr>
        <a:xfrm flipV="1">
          <a:off x="13703300" y="104633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4"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12536</xdr:rowOff>
    </xdr:from>
    <xdr:ext cx="405111" cy="259045"/>
    <xdr:sp macro="" textlink="">
      <xdr:nvSpPr>
        <xdr:cNvPr id="605" name="n_1mainValue【保健センター・保健所】&#10;有形固定資産減価償却率"/>
        <xdr:cNvSpPr txBox="1"/>
      </xdr:nvSpPr>
      <xdr:spPr>
        <a:xfrm>
          <a:off x="15266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06"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607" name="n_3mainValue【保健センター・保健所】&#10;有形固定資産減価償却率"/>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46" name="楕円 645"/>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47"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52070</xdr:rowOff>
    </xdr:from>
    <xdr:to>
      <xdr:col>112</xdr:col>
      <xdr:colOff>38100</xdr:colOff>
      <xdr:row>59</xdr:row>
      <xdr:rowOff>153670</xdr:rowOff>
    </xdr:to>
    <xdr:sp macro="" textlink="">
      <xdr:nvSpPr>
        <xdr:cNvPr id="648" name="楕円 647"/>
        <xdr:cNvSpPr/>
      </xdr:nvSpPr>
      <xdr:spPr>
        <a:xfrm>
          <a:off x="2127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102870</xdr:rowOff>
    </xdr:to>
    <xdr:cxnSp macro="">
      <xdr:nvCxnSpPr>
        <xdr:cNvPr id="649" name="直線コネクタ 648"/>
        <xdr:cNvCxnSpPr/>
      </xdr:nvCxnSpPr>
      <xdr:spPr>
        <a:xfrm flipV="1">
          <a:off x="21323300" y="10210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67310</xdr:rowOff>
    </xdr:from>
    <xdr:to>
      <xdr:col>107</xdr:col>
      <xdr:colOff>101600</xdr:colOff>
      <xdr:row>59</xdr:row>
      <xdr:rowOff>168910</xdr:rowOff>
    </xdr:to>
    <xdr:sp macro="" textlink="">
      <xdr:nvSpPr>
        <xdr:cNvPr id="650" name="楕円 649"/>
        <xdr:cNvSpPr/>
      </xdr:nvSpPr>
      <xdr:spPr>
        <a:xfrm>
          <a:off x="20383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102870</xdr:rowOff>
    </xdr:from>
    <xdr:to>
      <xdr:col>111</xdr:col>
      <xdr:colOff>177800</xdr:colOff>
      <xdr:row>59</xdr:row>
      <xdr:rowOff>118110</xdr:rowOff>
    </xdr:to>
    <xdr:cxnSp macro="">
      <xdr:nvCxnSpPr>
        <xdr:cNvPr id="651" name="直線コネクタ 650"/>
        <xdr:cNvCxnSpPr/>
      </xdr:nvCxnSpPr>
      <xdr:spPr>
        <a:xfrm flipV="1">
          <a:off x="20434300" y="10218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652" name="楕円 651"/>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118110</xdr:rowOff>
    </xdr:from>
    <xdr:to>
      <xdr:col>107</xdr:col>
      <xdr:colOff>50800</xdr:colOff>
      <xdr:row>59</xdr:row>
      <xdr:rowOff>125730</xdr:rowOff>
    </xdr:to>
    <xdr:cxnSp macro="">
      <xdr:nvCxnSpPr>
        <xdr:cNvPr id="653" name="直線コネクタ 652"/>
        <xdr:cNvCxnSpPr/>
      </xdr:nvCxnSpPr>
      <xdr:spPr>
        <a:xfrm flipV="1">
          <a:off x="19545300" y="10233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54"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55"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6"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170197</xdr:rowOff>
    </xdr:from>
    <xdr:ext cx="469744" cy="259045"/>
    <xdr:sp macro="" textlink="">
      <xdr:nvSpPr>
        <xdr:cNvPr id="657" name="n_1mainValue【保健センター・保健所】&#10;一人当たり面積"/>
        <xdr:cNvSpPr txBox="1"/>
      </xdr:nvSpPr>
      <xdr:spPr>
        <a:xfrm>
          <a:off x="21075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13987</xdr:rowOff>
    </xdr:from>
    <xdr:ext cx="469744" cy="259045"/>
    <xdr:sp macro="" textlink="">
      <xdr:nvSpPr>
        <xdr:cNvPr id="658" name="n_2mainValue【保健センター・保健所】&#10;一人当たり面積"/>
        <xdr:cNvSpPr txBox="1"/>
      </xdr:nvSpPr>
      <xdr:spPr>
        <a:xfrm>
          <a:off x="201994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659"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700" name="楕円 699"/>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701"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702" name="楕円 701"/>
        <xdr:cNvSpPr/>
      </xdr:nvSpPr>
      <xdr:spPr>
        <a:xfrm>
          <a:off x="15430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5443</xdr:rowOff>
    </xdr:to>
    <xdr:cxnSp macro="">
      <xdr:nvCxnSpPr>
        <xdr:cNvPr id="703" name="直線コネクタ 702"/>
        <xdr:cNvCxnSpPr/>
      </xdr:nvCxnSpPr>
      <xdr:spPr>
        <a:xfrm flipV="1">
          <a:off x="15481300" y="136969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704" name="楕円 703"/>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31569</xdr:rowOff>
    </xdr:to>
    <xdr:cxnSp macro="">
      <xdr:nvCxnSpPr>
        <xdr:cNvPr id="705" name="直線コネクタ 704"/>
        <xdr:cNvCxnSpPr/>
      </xdr:nvCxnSpPr>
      <xdr:spPr>
        <a:xfrm flipV="1">
          <a:off x="14592300" y="137214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706" name="楕円 705"/>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56062</xdr:rowOff>
    </xdr:to>
    <xdr:cxnSp macro="">
      <xdr:nvCxnSpPr>
        <xdr:cNvPr id="707" name="直線コネクタ 706"/>
        <xdr:cNvCxnSpPr/>
      </xdr:nvCxnSpPr>
      <xdr:spPr>
        <a:xfrm flipV="1">
          <a:off x="13703300" y="137475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10"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72770</xdr:rowOff>
    </xdr:from>
    <xdr:ext cx="405111" cy="259045"/>
    <xdr:sp macro="" textlink="">
      <xdr:nvSpPr>
        <xdr:cNvPr id="711" name="n_1mainValue【消防施設】&#10;有形固定資産減価償却率"/>
        <xdr:cNvSpPr txBox="1"/>
      </xdr:nvSpPr>
      <xdr:spPr>
        <a:xfrm>
          <a:off x="15266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712" name="n_2mainValue【消防施設】&#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123389</xdr:rowOff>
    </xdr:from>
    <xdr:ext cx="405111" cy="259045"/>
    <xdr:sp macro="" textlink="">
      <xdr:nvSpPr>
        <xdr:cNvPr id="713" name="n_3mainValue【消防施設】&#10;有形固定資産減価償却率"/>
        <xdr:cNvSpPr txBox="1"/>
      </xdr:nvSpPr>
      <xdr:spPr>
        <a:xfrm>
          <a:off x="13500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50" name="楕円 749"/>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751" name="【消防施設】&#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752" name="楕円 751"/>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753" name="直線コネクタ 752"/>
        <xdr:cNvCxnSpPr/>
      </xdr:nvCxnSpPr>
      <xdr:spPr>
        <a:xfrm flipV="1">
          <a:off x="21323300" y="1431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54" name="楕円 75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95250</xdr:rowOff>
    </xdr:to>
    <xdr:cxnSp macro="">
      <xdr:nvCxnSpPr>
        <xdr:cNvPr id="755" name="直線コネクタ 754"/>
        <xdr:cNvCxnSpPr/>
      </xdr:nvCxnSpPr>
      <xdr:spPr>
        <a:xfrm flipV="1">
          <a:off x="20434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56" name="楕円 75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57" name="直線コネクタ 75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58"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59"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761" name="n_1main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62"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63" name="n_3main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804" name="楕円 803"/>
        <xdr:cNvSpPr/>
      </xdr:nvSpPr>
      <xdr:spPr>
        <a:xfrm>
          <a:off x="16268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805" name="【庁舎】&#10;有形固定資産減価償却率該当値テキスト"/>
        <xdr:cNvSpPr txBox="1"/>
      </xdr:nvSpPr>
      <xdr:spPr>
        <a:xfrm>
          <a:off x="16357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806" name="楕円 805"/>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103</xdr:row>
      <xdr:rowOff>149679</xdr:rowOff>
    </xdr:to>
    <xdr:cxnSp macro="">
      <xdr:nvCxnSpPr>
        <xdr:cNvPr id="807" name="直線コネクタ 806"/>
        <xdr:cNvCxnSpPr/>
      </xdr:nvCxnSpPr>
      <xdr:spPr>
        <a:xfrm flipV="1">
          <a:off x="15481300" y="177600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808" name="楕円 807"/>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809" name="直線コネクタ 808"/>
        <xdr:cNvCxnSpPr/>
      </xdr:nvCxnSpPr>
      <xdr:spPr>
        <a:xfrm flipV="1">
          <a:off x="14592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810" name="楕円 809"/>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43543</xdr:rowOff>
    </xdr:to>
    <xdr:cxnSp macro="">
      <xdr:nvCxnSpPr>
        <xdr:cNvPr id="811" name="直線コネクタ 810"/>
        <xdr:cNvCxnSpPr/>
      </xdr:nvCxnSpPr>
      <xdr:spPr>
        <a:xfrm flipV="1">
          <a:off x="13703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1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1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4"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815" name="n_1mainValue【庁舎】&#10;有形固定資産減価償却率"/>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816" name="n_2mainValue【庁舎】&#10;有形固定資産減価償却率"/>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110870</xdr:rowOff>
    </xdr:from>
    <xdr:ext cx="405111" cy="259045"/>
    <xdr:sp macro="" textlink="">
      <xdr:nvSpPr>
        <xdr:cNvPr id="817" name="n_3mainValue【庁舎】&#10;有形固定資産減価償却率"/>
        <xdr:cNvSpPr txBox="1"/>
      </xdr:nvSpPr>
      <xdr:spPr>
        <a:xfrm>
          <a:off x="13500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156845</xdr:rowOff>
    </xdr:from>
    <xdr:to>
      <xdr:col>116</xdr:col>
      <xdr:colOff>114300</xdr:colOff>
      <xdr:row>104</xdr:row>
      <xdr:rowOff>86995</xdr:rowOff>
    </xdr:to>
    <xdr:sp macro="" textlink="">
      <xdr:nvSpPr>
        <xdr:cNvPr id="856" name="楕円 855"/>
        <xdr:cNvSpPr/>
      </xdr:nvSpPr>
      <xdr:spPr>
        <a:xfrm>
          <a:off x="22110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8272</xdr:rowOff>
    </xdr:from>
    <xdr:ext cx="469744" cy="259045"/>
    <xdr:sp macro="" textlink="">
      <xdr:nvSpPr>
        <xdr:cNvPr id="857" name="【庁舎】&#10;一人当たり面積該当値テキスト"/>
        <xdr:cNvSpPr txBox="1"/>
      </xdr:nvSpPr>
      <xdr:spPr>
        <a:xfrm>
          <a:off x="22199600"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154939</xdr:rowOff>
    </xdr:from>
    <xdr:to>
      <xdr:col>112</xdr:col>
      <xdr:colOff>38100</xdr:colOff>
      <xdr:row>104</xdr:row>
      <xdr:rowOff>85089</xdr:rowOff>
    </xdr:to>
    <xdr:sp macro="" textlink="">
      <xdr:nvSpPr>
        <xdr:cNvPr id="858" name="楕円 857"/>
        <xdr:cNvSpPr/>
      </xdr:nvSpPr>
      <xdr:spPr>
        <a:xfrm>
          <a:off x="2127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34289</xdr:rowOff>
    </xdr:from>
    <xdr:to>
      <xdr:col>116</xdr:col>
      <xdr:colOff>63500</xdr:colOff>
      <xdr:row>104</xdr:row>
      <xdr:rowOff>36195</xdr:rowOff>
    </xdr:to>
    <xdr:cxnSp macro="">
      <xdr:nvCxnSpPr>
        <xdr:cNvPr id="859" name="直線コネクタ 858"/>
        <xdr:cNvCxnSpPr/>
      </xdr:nvCxnSpPr>
      <xdr:spPr>
        <a:xfrm>
          <a:off x="21323300" y="17865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162561</xdr:rowOff>
    </xdr:from>
    <xdr:to>
      <xdr:col>107</xdr:col>
      <xdr:colOff>101600</xdr:colOff>
      <xdr:row>104</xdr:row>
      <xdr:rowOff>92711</xdr:rowOff>
    </xdr:to>
    <xdr:sp macro="" textlink="">
      <xdr:nvSpPr>
        <xdr:cNvPr id="860" name="楕円 859"/>
        <xdr:cNvSpPr/>
      </xdr:nvSpPr>
      <xdr:spPr>
        <a:xfrm>
          <a:off x="2038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34289</xdr:rowOff>
    </xdr:from>
    <xdr:to>
      <xdr:col>111</xdr:col>
      <xdr:colOff>177800</xdr:colOff>
      <xdr:row>104</xdr:row>
      <xdr:rowOff>41911</xdr:rowOff>
    </xdr:to>
    <xdr:cxnSp macro="">
      <xdr:nvCxnSpPr>
        <xdr:cNvPr id="861" name="直線コネクタ 860"/>
        <xdr:cNvCxnSpPr/>
      </xdr:nvCxnSpPr>
      <xdr:spPr>
        <a:xfrm flipV="1">
          <a:off x="20434300" y="17865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636</xdr:rowOff>
    </xdr:from>
    <xdr:to>
      <xdr:col>102</xdr:col>
      <xdr:colOff>165100</xdr:colOff>
      <xdr:row>104</xdr:row>
      <xdr:rowOff>102236</xdr:rowOff>
    </xdr:to>
    <xdr:sp macro="" textlink="">
      <xdr:nvSpPr>
        <xdr:cNvPr id="862" name="楕円 861"/>
        <xdr:cNvSpPr/>
      </xdr:nvSpPr>
      <xdr:spPr>
        <a:xfrm>
          <a:off x="19494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41911</xdr:rowOff>
    </xdr:from>
    <xdr:to>
      <xdr:col>107</xdr:col>
      <xdr:colOff>50800</xdr:colOff>
      <xdr:row>104</xdr:row>
      <xdr:rowOff>51436</xdr:rowOff>
    </xdr:to>
    <xdr:cxnSp macro="">
      <xdr:nvCxnSpPr>
        <xdr:cNvPr id="863" name="直線コネクタ 862"/>
        <xdr:cNvCxnSpPr/>
      </xdr:nvCxnSpPr>
      <xdr:spPr>
        <a:xfrm flipV="1">
          <a:off x="19545300" y="17872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5"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101616</xdr:rowOff>
    </xdr:from>
    <xdr:ext cx="469744" cy="259045"/>
    <xdr:sp macro="" textlink="">
      <xdr:nvSpPr>
        <xdr:cNvPr id="867" name="n_1main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109238</xdr:rowOff>
    </xdr:from>
    <xdr:ext cx="469744" cy="259045"/>
    <xdr:sp macro="" textlink="">
      <xdr:nvSpPr>
        <xdr:cNvPr id="868" name="n_2mainValue【庁舎】&#10;一人当たり面積"/>
        <xdr:cNvSpPr txBox="1"/>
      </xdr:nvSpPr>
      <xdr:spPr>
        <a:xfrm>
          <a:off x="20199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118763</xdr:rowOff>
    </xdr:from>
    <xdr:ext cx="469744" cy="259045"/>
    <xdr:sp macro="" textlink="">
      <xdr:nvSpPr>
        <xdr:cNvPr id="869" name="n_3mainValue【庁舎】&#10;一人当たり面積"/>
        <xdr:cNvSpPr txBox="1"/>
      </xdr:nvSpPr>
      <xdr:spPr>
        <a:xfrm>
          <a:off x="19310427" y="17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itchFamily="50" charset="-128"/>
              <a:ea typeface="ＭＳ Ｐゴシック" pitchFamily="50" charset="-128"/>
              <a:cs typeface="+mn-cs"/>
            </a:rPr>
            <a:t>類似団体と比較して特に有形固定資産減価償却率が高くなっている施設は、体育館、</a:t>
          </a:r>
          <a:r>
            <a:rPr lang="ja-JP" altLang="en-US" sz="1200" baseline="0">
              <a:solidFill>
                <a:schemeClr val="dk1"/>
              </a:solidFill>
              <a:effectLst/>
              <a:latin typeface="ＭＳ Ｐゴシック" pitchFamily="50" charset="-128"/>
              <a:ea typeface="ＭＳ Ｐゴシック" pitchFamily="50" charset="-128"/>
              <a:cs typeface="+mn-cs"/>
            </a:rPr>
            <a:t>消防施設、</a:t>
          </a:r>
          <a:r>
            <a:rPr lang="ja-JP" altLang="ja-JP" sz="1200" baseline="0">
              <a:solidFill>
                <a:schemeClr val="dk1"/>
              </a:solidFill>
              <a:effectLst/>
              <a:latin typeface="ＭＳ Ｐゴシック" pitchFamily="50" charset="-128"/>
              <a:ea typeface="ＭＳ Ｐゴシック" pitchFamily="50" charset="-128"/>
              <a:cs typeface="+mn-cs"/>
            </a:rPr>
            <a:t>図書館であり、特に低くなっている施設は、市民会館である。</a:t>
          </a:r>
          <a:endParaRPr lang="ja-JP" altLang="ja-JP" sz="1200">
            <a:effectLst/>
            <a:latin typeface="ＭＳ Ｐゴシック" pitchFamily="50" charset="-128"/>
            <a:ea typeface="ＭＳ Ｐゴシック" pitchFamily="50" charset="-128"/>
          </a:endParaRPr>
        </a:p>
        <a:p>
          <a:pPr fontAlgn="base"/>
          <a:r>
            <a:rPr lang="ja-JP" altLang="ja-JP" sz="1200" baseline="0">
              <a:solidFill>
                <a:schemeClr val="dk1"/>
              </a:solidFill>
              <a:effectLst/>
              <a:latin typeface="ＭＳ Ｐゴシック" pitchFamily="50" charset="-128"/>
              <a:ea typeface="ＭＳ Ｐゴシック" pitchFamily="50" charset="-128"/>
              <a:cs typeface="+mn-cs"/>
            </a:rPr>
            <a:t>体育館については、合併前の旧市町村でほとんどの施設が昭和４０～５０年代に建設され、耐用年数である４７年を経過しつつあるためであり、有形固定資産減価償却率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８５．１</a:t>
          </a:r>
          <a:r>
            <a:rPr lang="ja-JP" altLang="ja-JP" sz="1200" baseline="0">
              <a:solidFill>
                <a:schemeClr val="dk1"/>
              </a:solidFill>
              <a:effectLst/>
              <a:latin typeface="ＭＳ Ｐゴシック" pitchFamily="50" charset="-128"/>
              <a:ea typeface="ＭＳ Ｐゴシック" pitchFamily="50" charset="-128"/>
              <a:cs typeface="+mn-cs"/>
            </a:rPr>
            <a:t>％と特に高くなっている。</a:t>
          </a:r>
          <a:endParaRPr lang="ja-JP" altLang="ja-JP" sz="1200">
            <a:effectLst/>
            <a:latin typeface="ＭＳ Ｐゴシック" pitchFamily="50" charset="-128"/>
            <a:ea typeface="ＭＳ Ｐゴシック" pitchFamily="50" charset="-128"/>
          </a:endParaRPr>
        </a:p>
        <a:p>
          <a:pPr fontAlgn="base"/>
          <a:r>
            <a:rPr lang="ja-JP" altLang="ja-JP" sz="1200" baseline="0">
              <a:solidFill>
                <a:schemeClr val="dk1"/>
              </a:solidFill>
              <a:effectLst/>
              <a:latin typeface="ＭＳ Ｐゴシック" pitchFamily="50" charset="-128"/>
              <a:ea typeface="ＭＳ Ｐゴシック" pitchFamily="50" charset="-128"/>
              <a:cs typeface="+mn-cs"/>
            </a:rPr>
            <a:t>また、</a:t>
          </a:r>
          <a:r>
            <a:rPr lang="ja-JP" altLang="en-US" sz="1200" baseline="0">
              <a:solidFill>
                <a:schemeClr val="dk1"/>
              </a:solidFill>
              <a:effectLst/>
              <a:latin typeface="ＭＳ Ｐゴシック" pitchFamily="50" charset="-128"/>
              <a:ea typeface="ＭＳ Ｐゴシック" pitchFamily="50" charset="-128"/>
              <a:cs typeface="+mn-cs"/>
            </a:rPr>
            <a:t>消防施設、</a:t>
          </a:r>
          <a:r>
            <a:rPr lang="ja-JP" altLang="ja-JP" sz="1200" baseline="0">
              <a:solidFill>
                <a:schemeClr val="dk1"/>
              </a:solidFill>
              <a:effectLst/>
              <a:latin typeface="ＭＳ Ｐゴシック" pitchFamily="50" charset="-128"/>
              <a:ea typeface="ＭＳ Ｐゴシック" pitchFamily="50" charset="-128"/>
              <a:cs typeface="+mn-cs"/>
            </a:rPr>
            <a:t>図書館についても合併前の旧市町村でほとんどの施設が昭和４０～５０年代に建設されており、有形固定資産減価償却率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は、消防施設が７４．５</a:t>
          </a:r>
          <a:r>
            <a:rPr lang="ja-JP" altLang="ja-JP" sz="1200" baseline="0">
              <a:solidFill>
                <a:schemeClr val="dk1"/>
              </a:solidFill>
              <a:effectLst/>
              <a:latin typeface="ＭＳ Ｐゴシック" pitchFamily="50" charset="-128"/>
              <a:ea typeface="ＭＳ Ｐゴシック" pitchFamily="50" charset="-128"/>
              <a:cs typeface="+mn-cs"/>
            </a:rPr>
            <a:t>％</a:t>
          </a:r>
          <a:r>
            <a:rPr lang="ja-JP" altLang="en-US" sz="1200" baseline="0">
              <a:solidFill>
                <a:schemeClr val="dk1"/>
              </a:solidFill>
              <a:effectLst/>
              <a:latin typeface="ＭＳ Ｐゴシック" pitchFamily="50" charset="-128"/>
              <a:ea typeface="ＭＳ Ｐゴシック" pitchFamily="50" charset="-128"/>
              <a:cs typeface="+mn-cs"/>
            </a:rPr>
            <a:t>、図書館が７０．０</a:t>
          </a:r>
          <a:r>
            <a:rPr lang="ja-JP" altLang="ja-JP" sz="1200" baseline="0">
              <a:solidFill>
                <a:schemeClr val="dk1"/>
              </a:solidFill>
              <a:effectLst/>
              <a:latin typeface="ＭＳ Ｐゴシック" pitchFamily="50" charset="-128"/>
              <a:ea typeface="ＭＳ Ｐゴシック" pitchFamily="50" charset="-128"/>
              <a:cs typeface="+mn-cs"/>
            </a:rPr>
            <a:t>と高くなっている。</a:t>
          </a:r>
          <a:endParaRPr lang="ja-JP" altLang="ja-JP" sz="1200">
            <a:effectLst/>
            <a:latin typeface="ＭＳ Ｐゴシック" pitchFamily="50" charset="-128"/>
            <a:ea typeface="ＭＳ Ｐゴシック" pitchFamily="50" charset="-128"/>
          </a:endParaRPr>
        </a:p>
        <a:p>
          <a:pPr fontAlgn="base"/>
          <a:r>
            <a:rPr kumimoji="1" lang="ja-JP" altLang="ja-JP" sz="1200" baseline="0">
              <a:solidFill>
                <a:schemeClr val="dk1"/>
              </a:solidFill>
              <a:effectLst/>
              <a:latin typeface="ＭＳ Ｐゴシック" pitchFamily="50" charset="-128"/>
              <a:ea typeface="ＭＳ Ｐゴシック" pitchFamily="50" charset="-128"/>
              <a:cs typeface="+mn-cs"/>
            </a:rPr>
            <a:t>一方、市民会館については、市町村合併の</a:t>
          </a:r>
          <a:r>
            <a:rPr lang="ja-JP" altLang="ja-JP" sz="1200" baseline="0">
              <a:solidFill>
                <a:schemeClr val="dk1"/>
              </a:solidFill>
              <a:effectLst/>
              <a:latin typeface="ＭＳ Ｐゴシック" pitchFamily="50" charset="-128"/>
              <a:ea typeface="ＭＳ Ｐゴシック" pitchFamily="50" charset="-128"/>
              <a:cs typeface="+mn-cs"/>
            </a:rPr>
            <a:t>平成２２年度に老朽化していた市民会館を新たに建設したため、有形固定資産減価償却率</a:t>
          </a:r>
          <a:r>
            <a:rPr lang="ja-JP" altLang="en-US" sz="1200" baseline="0">
              <a:solidFill>
                <a:schemeClr val="dk1"/>
              </a:solidFill>
              <a:effectLst/>
              <a:latin typeface="ＭＳ Ｐゴシック" pitchFamily="50" charset="-128"/>
              <a:ea typeface="ＭＳ Ｐゴシック" pitchFamily="50" charset="-128"/>
              <a:cs typeface="+mn-cs"/>
            </a:rPr>
            <a:t>２０．７</a:t>
          </a:r>
          <a:r>
            <a:rPr lang="ja-JP" altLang="ja-JP" sz="1200" baseline="0">
              <a:solidFill>
                <a:schemeClr val="dk1"/>
              </a:solidFill>
              <a:effectLst/>
              <a:latin typeface="ＭＳ Ｐゴシック" pitchFamily="50" charset="-128"/>
              <a:ea typeface="ＭＳ Ｐゴシック" pitchFamily="50" charset="-128"/>
              <a:cs typeface="+mn-cs"/>
            </a:rPr>
            <a:t>％と低くなっている。</a:t>
          </a:r>
          <a:endParaRPr lang="ja-JP" altLang="ja-JP" sz="1200">
            <a:effectLst/>
            <a:latin typeface="ＭＳ Ｐゴシック" pitchFamily="50" charset="-128"/>
            <a:ea typeface="ＭＳ Ｐゴシック" pitchFamily="50" charset="-128"/>
          </a:endParaRPr>
        </a:p>
        <a:p>
          <a:r>
            <a:rPr lang="ja-JP" altLang="ja-JP" sz="1200" baseline="0">
              <a:solidFill>
                <a:schemeClr val="dk1"/>
              </a:solidFill>
              <a:effectLst/>
              <a:latin typeface="ＭＳ Ｐゴシック" pitchFamily="50" charset="-128"/>
              <a:ea typeface="ＭＳ Ｐゴシック" pitchFamily="50" charset="-128"/>
              <a:cs typeface="+mn-cs"/>
            </a:rPr>
            <a:t>今後は公共施設等総合管理計画や個別施設計画に基づいて、廃止や活用を進めていくとともに、適切な補修、維持管理を行いながら、長寿命化に取り組んでいく。</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本市は中山間地域が多く、人口の減少が進んでいる。また、全国平均を上回る高齢化等により財政基盤が弱く</a:t>
          </a:r>
          <a:r>
            <a:rPr kumimoji="1" lang="ja-JP" altLang="en-US" sz="1300">
              <a:solidFill>
                <a:schemeClr val="dk1"/>
              </a:solidFill>
              <a:effectLst/>
              <a:latin typeface="ＭＳ Ｐゴシック" pitchFamily="50" charset="-128"/>
              <a:ea typeface="ＭＳ Ｐゴシック" pitchFamily="50" charset="-128"/>
              <a:cs typeface="+mn-cs"/>
            </a:rPr>
            <a:t>、財政力指数は</a:t>
          </a:r>
          <a:r>
            <a:rPr kumimoji="1" lang="ja-JP" altLang="ja-JP" sz="1300">
              <a:solidFill>
                <a:schemeClr val="dk1"/>
              </a:solidFill>
              <a:effectLst/>
              <a:latin typeface="ＭＳ Ｐゴシック" pitchFamily="50" charset="-128"/>
              <a:ea typeface="ＭＳ Ｐゴシック" pitchFamily="50" charset="-128"/>
              <a:cs typeface="+mn-cs"/>
            </a:rPr>
            <a:t>全国平均を下回っている。組織の見直しや、歳出の徹底的な見直しを実施するとともに</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滞納額の圧縮や更なる徴収業務の強化に取り組み、財政基盤の強化に努める。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itchFamily="50" charset="-128"/>
              <a:ea typeface="ＭＳ Ｐゴシック" pitchFamily="50" charset="-128"/>
              <a:cs typeface="+mn-cs"/>
            </a:rPr>
            <a:t>歳入は合併算定替逓減により普通交付税が減少し、歳出は保育所費、障害者自立支援</a:t>
          </a:r>
          <a:r>
            <a:rPr lang="ja-JP" altLang="en-US" sz="1300">
              <a:solidFill>
                <a:schemeClr val="dk1"/>
              </a:solidFill>
              <a:effectLst/>
              <a:latin typeface="ＭＳ Ｐゴシック" pitchFamily="50" charset="-128"/>
              <a:ea typeface="ＭＳ Ｐゴシック" pitchFamily="50" charset="-128"/>
              <a:cs typeface="+mn-cs"/>
            </a:rPr>
            <a:t>給付</a:t>
          </a:r>
          <a:r>
            <a:rPr lang="ja-JP" altLang="ja-JP" sz="1300">
              <a:solidFill>
                <a:schemeClr val="dk1"/>
              </a:solidFill>
              <a:effectLst/>
              <a:latin typeface="ＭＳ Ｐゴシック" pitchFamily="50" charset="-128"/>
              <a:ea typeface="ＭＳ Ｐゴシック" pitchFamily="50" charset="-128"/>
              <a:cs typeface="+mn-cs"/>
            </a:rPr>
            <a:t>費など</a:t>
          </a:r>
          <a:r>
            <a:rPr lang="ja-JP" altLang="en-US" sz="1300">
              <a:solidFill>
                <a:schemeClr val="dk1"/>
              </a:solidFill>
              <a:effectLst/>
              <a:latin typeface="ＭＳ Ｐゴシック" pitchFamily="50" charset="-128"/>
              <a:ea typeface="ＭＳ Ｐゴシック" pitchFamily="50" charset="-128"/>
              <a:cs typeface="+mn-cs"/>
            </a:rPr>
            <a:t>の</a:t>
          </a:r>
          <a:r>
            <a:rPr lang="ja-JP" altLang="ja-JP" sz="1300">
              <a:solidFill>
                <a:schemeClr val="dk1"/>
              </a:solidFill>
              <a:effectLst/>
              <a:latin typeface="ＭＳ Ｐゴシック" pitchFamily="50" charset="-128"/>
              <a:ea typeface="ＭＳ Ｐゴシック" pitchFamily="50" charset="-128"/>
              <a:cs typeface="+mn-cs"/>
            </a:rPr>
            <a:t>扶助費が増加しており、比率は年々悪化している（対前年度比２ポイント上昇）。</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今後は、事務事業の見直しを更に進めるとともに、全ての事務事業の優先度を厳しく点検し、優先度の低い事務事業について計画的に廃止・縮小を進め、経常経費の削減を図る。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109220</xdr:rowOff>
    </xdr:to>
    <xdr:cxnSp macro="">
      <xdr:nvCxnSpPr>
        <xdr:cNvPr id="132" name="直線コネクタ 131"/>
        <xdr:cNvCxnSpPr/>
      </xdr:nvCxnSpPr>
      <xdr:spPr>
        <a:xfrm>
          <a:off x="4114800" y="1109260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119804</xdr:rowOff>
    </xdr:to>
    <xdr:cxnSp macro="">
      <xdr:nvCxnSpPr>
        <xdr:cNvPr id="135" name="直線コネクタ 134"/>
        <xdr:cNvCxnSpPr/>
      </xdr:nvCxnSpPr>
      <xdr:spPr>
        <a:xfrm>
          <a:off x="3225800" y="109317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63</xdr:row>
      <xdr:rowOff>130387</xdr:rowOff>
    </xdr:to>
    <xdr:cxnSp macro="">
      <xdr:nvCxnSpPr>
        <xdr:cNvPr id="138" name="直線コネクタ 137"/>
        <xdr:cNvCxnSpPr/>
      </xdr:nvCxnSpPr>
      <xdr:spPr>
        <a:xfrm>
          <a:off x="2336800" y="10561744"/>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103294</xdr:rowOff>
    </xdr:to>
    <xdr:cxnSp macro="">
      <xdr:nvCxnSpPr>
        <xdr:cNvPr id="141" name="直線コネクタ 140"/>
        <xdr:cNvCxnSpPr/>
      </xdr:nvCxnSpPr>
      <xdr:spPr>
        <a:xfrm>
          <a:off x="1447800" y="104491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2"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平均に比べ高くなっているのは、主に物件費を要因としており、市町村合併により公共施設が多くなり、その施設維持管理や解体費用が増大している。今後は、管理施設の見直しを行い、施設の統廃合等を行うことにより管理経費の削減を図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18684</xdr:rowOff>
    </xdr:from>
    <xdr:to>
      <xdr:col>23</xdr:col>
      <xdr:colOff>133350</xdr:colOff>
      <xdr:row>83</xdr:row>
      <xdr:rowOff>54899</xdr:rowOff>
    </xdr:to>
    <xdr:cxnSp macro="">
      <xdr:nvCxnSpPr>
        <xdr:cNvPr id="193" name="直線コネクタ 192"/>
        <xdr:cNvCxnSpPr/>
      </xdr:nvCxnSpPr>
      <xdr:spPr>
        <a:xfrm>
          <a:off x="4114800" y="14249034"/>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157173</xdr:rowOff>
    </xdr:from>
    <xdr:to>
      <xdr:col>19</xdr:col>
      <xdr:colOff>133350</xdr:colOff>
      <xdr:row>83</xdr:row>
      <xdr:rowOff>18684</xdr:rowOff>
    </xdr:to>
    <xdr:cxnSp macro="">
      <xdr:nvCxnSpPr>
        <xdr:cNvPr id="196" name="直線コネクタ 195"/>
        <xdr:cNvCxnSpPr/>
      </xdr:nvCxnSpPr>
      <xdr:spPr>
        <a:xfrm>
          <a:off x="3225800" y="14216073"/>
          <a:ext cx="8890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139219</xdr:rowOff>
    </xdr:from>
    <xdr:to>
      <xdr:col>15</xdr:col>
      <xdr:colOff>82550</xdr:colOff>
      <xdr:row>82</xdr:row>
      <xdr:rowOff>157173</xdr:rowOff>
    </xdr:to>
    <xdr:cxnSp macro="">
      <xdr:nvCxnSpPr>
        <xdr:cNvPr id="199" name="直線コネクタ 198"/>
        <xdr:cNvCxnSpPr/>
      </xdr:nvCxnSpPr>
      <xdr:spPr>
        <a:xfrm>
          <a:off x="2336800" y="14198119"/>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90536</xdr:rowOff>
    </xdr:from>
    <xdr:to>
      <xdr:col>11</xdr:col>
      <xdr:colOff>31750</xdr:colOff>
      <xdr:row>82</xdr:row>
      <xdr:rowOff>139219</xdr:rowOff>
    </xdr:to>
    <xdr:cxnSp macro="">
      <xdr:nvCxnSpPr>
        <xdr:cNvPr id="202" name="直線コネクタ 201"/>
        <xdr:cNvCxnSpPr/>
      </xdr:nvCxnSpPr>
      <xdr:spPr>
        <a:xfrm>
          <a:off x="1447800" y="14149436"/>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4099</xdr:rowOff>
    </xdr:from>
    <xdr:to>
      <xdr:col>23</xdr:col>
      <xdr:colOff>184150</xdr:colOff>
      <xdr:row>83</xdr:row>
      <xdr:rowOff>105699</xdr:rowOff>
    </xdr:to>
    <xdr:sp macro="" textlink="">
      <xdr:nvSpPr>
        <xdr:cNvPr id="212" name="楕円 211"/>
        <xdr:cNvSpPr/>
      </xdr:nvSpPr>
      <xdr:spPr>
        <a:xfrm>
          <a:off x="4902200" y="142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147626</xdr:rowOff>
    </xdr:from>
    <xdr:ext cx="762000" cy="259045"/>
    <xdr:sp macro="" textlink="">
      <xdr:nvSpPr>
        <xdr:cNvPr id="213" name="人件費・物件費等の状況該当値テキスト"/>
        <xdr:cNvSpPr txBox="1"/>
      </xdr:nvSpPr>
      <xdr:spPr>
        <a:xfrm>
          <a:off x="5041900" y="1420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139334</xdr:rowOff>
    </xdr:from>
    <xdr:to>
      <xdr:col>19</xdr:col>
      <xdr:colOff>184150</xdr:colOff>
      <xdr:row>83</xdr:row>
      <xdr:rowOff>69484</xdr:rowOff>
    </xdr:to>
    <xdr:sp macro="" textlink="">
      <xdr:nvSpPr>
        <xdr:cNvPr id="214" name="楕円 213"/>
        <xdr:cNvSpPr/>
      </xdr:nvSpPr>
      <xdr:spPr>
        <a:xfrm>
          <a:off x="4064000" y="141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54261</xdr:rowOff>
    </xdr:from>
    <xdr:ext cx="736600" cy="259045"/>
    <xdr:sp macro="" textlink="">
      <xdr:nvSpPr>
        <xdr:cNvPr id="215" name="テキスト ボックス 214"/>
        <xdr:cNvSpPr txBox="1"/>
      </xdr:nvSpPr>
      <xdr:spPr>
        <a:xfrm>
          <a:off x="3733800" y="14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106373</xdr:rowOff>
    </xdr:from>
    <xdr:to>
      <xdr:col>15</xdr:col>
      <xdr:colOff>133350</xdr:colOff>
      <xdr:row>83</xdr:row>
      <xdr:rowOff>36523</xdr:rowOff>
    </xdr:to>
    <xdr:sp macro="" textlink="">
      <xdr:nvSpPr>
        <xdr:cNvPr id="216" name="楕円 215"/>
        <xdr:cNvSpPr/>
      </xdr:nvSpPr>
      <xdr:spPr>
        <a:xfrm>
          <a:off x="3175000" y="141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21300</xdr:rowOff>
    </xdr:from>
    <xdr:ext cx="762000" cy="259045"/>
    <xdr:sp macro="" textlink="">
      <xdr:nvSpPr>
        <xdr:cNvPr id="217" name="テキスト ボックス 216"/>
        <xdr:cNvSpPr txBox="1"/>
      </xdr:nvSpPr>
      <xdr:spPr>
        <a:xfrm>
          <a:off x="2844800" y="142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88419</xdr:rowOff>
    </xdr:from>
    <xdr:to>
      <xdr:col>11</xdr:col>
      <xdr:colOff>82550</xdr:colOff>
      <xdr:row>83</xdr:row>
      <xdr:rowOff>18569</xdr:rowOff>
    </xdr:to>
    <xdr:sp macro="" textlink="">
      <xdr:nvSpPr>
        <xdr:cNvPr id="218" name="楕円 217"/>
        <xdr:cNvSpPr/>
      </xdr:nvSpPr>
      <xdr:spPr>
        <a:xfrm>
          <a:off x="2286000" y="141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28746</xdr:rowOff>
    </xdr:from>
    <xdr:ext cx="762000" cy="259045"/>
    <xdr:sp macro="" textlink="">
      <xdr:nvSpPr>
        <xdr:cNvPr id="219" name="テキスト ボックス 218"/>
        <xdr:cNvSpPr txBox="1"/>
      </xdr:nvSpPr>
      <xdr:spPr>
        <a:xfrm>
          <a:off x="1955800" y="139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39736</xdr:rowOff>
    </xdr:from>
    <xdr:to>
      <xdr:col>7</xdr:col>
      <xdr:colOff>31750</xdr:colOff>
      <xdr:row>82</xdr:row>
      <xdr:rowOff>141336</xdr:rowOff>
    </xdr:to>
    <xdr:sp macro="" textlink="">
      <xdr:nvSpPr>
        <xdr:cNvPr id="220" name="楕円 219"/>
        <xdr:cNvSpPr/>
      </xdr:nvSpPr>
      <xdr:spPr>
        <a:xfrm>
          <a:off x="1397000" y="140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126113</xdr:rowOff>
    </xdr:from>
    <xdr:ext cx="762000" cy="259045"/>
    <xdr:sp macro="" textlink="">
      <xdr:nvSpPr>
        <xdr:cNvPr id="221" name="テキスト ボックス 220"/>
        <xdr:cNvSpPr txBox="1"/>
      </xdr:nvSpPr>
      <xdr:spPr>
        <a:xfrm>
          <a:off x="1066800" y="141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itchFamily="50" charset="-128"/>
              <a:ea typeface="ＭＳ Ｐゴシック" pitchFamily="50" charset="-128"/>
              <a:cs typeface="+mn-cs"/>
            </a:rPr>
            <a:t>全国市平均を</a:t>
          </a:r>
          <a:r>
            <a:rPr lang="ja-JP" altLang="en-US" sz="1300" b="0" i="0" baseline="0">
              <a:solidFill>
                <a:schemeClr val="dk1"/>
              </a:solidFill>
              <a:effectLst/>
              <a:latin typeface="ＭＳ Ｐゴシック" pitchFamily="50" charset="-128"/>
              <a:ea typeface="ＭＳ Ｐゴシック" pitchFamily="50" charset="-128"/>
              <a:cs typeface="+mn-cs"/>
            </a:rPr>
            <a:t>１．９</a:t>
          </a:r>
          <a:r>
            <a:rPr lang="ja-JP" altLang="ja-JP" sz="1300" b="0" i="0" baseline="0">
              <a:solidFill>
                <a:schemeClr val="dk1"/>
              </a:solidFill>
              <a:effectLst/>
              <a:latin typeface="ＭＳ Ｐゴシック" pitchFamily="50" charset="-128"/>
              <a:ea typeface="ＭＳ Ｐゴシック" pitchFamily="50" charset="-128"/>
              <a:cs typeface="+mn-cs"/>
            </a:rPr>
            <a:t>ポイント、類似団体平均を</a:t>
          </a:r>
          <a:r>
            <a:rPr lang="ja-JP" altLang="en-US" sz="1300" b="0" i="0" baseline="0">
              <a:solidFill>
                <a:schemeClr val="dk1"/>
              </a:solidFill>
              <a:effectLst/>
              <a:latin typeface="ＭＳ Ｐゴシック" pitchFamily="50" charset="-128"/>
              <a:ea typeface="ＭＳ Ｐゴシック" pitchFamily="50" charset="-128"/>
              <a:cs typeface="+mn-cs"/>
            </a:rPr>
            <a:t>２．９</a:t>
          </a:r>
          <a:r>
            <a:rPr lang="ja-JP" altLang="ja-JP" sz="1300" b="0" i="0" baseline="0">
              <a:solidFill>
                <a:schemeClr val="dk1"/>
              </a:solidFill>
              <a:effectLst/>
              <a:latin typeface="ＭＳ Ｐゴシック" pitchFamily="50" charset="-128"/>
              <a:ea typeface="ＭＳ Ｐゴシック" pitchFamily="50" charset="-128"/>
              <a:cs typeface="+mn-cs"/>
            </a:rPr>
            <a:t>ポイント上回っている。今後は、給与制度の見直しなどより一層の給与の適正化に努める。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29634</xdr:rowOff>
    </xdr:to>
    <xdr:cxnSp macro="">
      <xdr:nvCxnSpPr>
        <xdr:cNvPr id="255" name="直線コネクタ 254"/>
        <xdr:cNvCxnSpPr/>
      </xdr:nvCxnSpPr>
      <xdr:spPr>
        <a:xfrm flipV="1">
          <a:off x="16179800" y="152484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29634</xdr:rowOff>
    </xdr:to>
    <xdr:cxnSp macro="">
      <xdr:nvCxnSpPr>
        <xdr:cNvPr id="258" name="直線コネクタ 257"/>
        <xdr:cNvCxnSpPr/>
      </xdr:nvCxnSpPr>
      <xdr:spPr>
        <a:xfrm>
          <a:off x="15290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96661</xdr:rowOff>
    </xdr:to>
    <xdr:cxnSp macro="">
      <xdr:nvCxnSpPr>
        <xdr:cNvPr id="261" name="直線コネクタ 260"/>
        <xdr:cNvCxnSpPr/>
      </xdr:nvCxnSpPr>
      <xdr:spPr>
        <a:xfrm flipV="1">
          <a:off x="14401800" y="152886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96661</xdr:rowOff>
    </xdr:to>
    <xdr:cxnSp macro="">
      <xdr:nvCxnSpPr>
        <xdr:cNvPr id="264" name="直線コネクタ 263"/>
        <xdr:cNvCxnSpPr/>
      </xdr:nvCxnSpPr>
      <xdr:spPr>
        <a:xfrm>
          <a:off x="13512800" y="152752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5"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6" name="楕円 275"/>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7" name="テキスト ボックス 276"/>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8" name="楕円 277"/>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9" name="テキスト ボックス 278"/>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45861</xdr:rowOff>
    </xdr:from>
    <xdr:to>
      <xdr:col>68</xdr:col>
      <xdr:colOff>203200</xdr:colOff>
      <xdr:row>89</xdr:row>
      <xdr:rowOff>147461</xdr:rowOff>
    </xdr:to>
    <xdr:sp macro="" textlink="">
      <xdr:nvSpPr>
        <xdr:cNvPr id="280" name="楕円 279"/>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132238</xdr:rowOff>
    </xdr:from>
    <xdr:ext cx="762000" cy="259045"/>
    <xdr:sp macro="" textlink="">
      <xdr:nvSpPr>
        <xdr:cNvPr id="281" name="テキスト ボックス 280"/>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2" name="楕円 281"/>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3" name="テキスト ボックス 282"/>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Ｐゴシック" pitchFamily="50" charset="-128"/>
              <a:ea typeface="ＭＳ Ｐゴシック" pitchFamily="50" charset="-128"/>
              <a:cs typeface="+mn-cs"/>
            </a:rPr>
            <a:t>市町村合併の効果等により、類似団体平均を０．</a:t>
          </a:r>
          <a:r>
            <a:rPr lang="ja-JP" altLang="en-US" sz="1300" baseline="0">
              <a:solidFill>
                <a:schemeClr val="dk1"/>
              </a:solidFill>
              <a:effectLst/>
              <a:latin typeface="ＭＳ Ｐゴシック" pitchFamily="50" charset="-128"/>
              <a:ea typeface="ＭＳ Ｐゴシック" pitchFamily="50" charset="-128"/>
              <a:cs typeface="+mn-cs"/>
            </a:rPr>
            <a:t>３</a:t>
          </a:r>
          <a:r>
            <a:rPr lang="ja-JP" altLang="ja-JP" sz="1300" baseline="0">
              <a:solidFill>
                <a:schemeClr val="dk1"/>
              </a:solidFill>
              <a:effectLst/>
              <a:latin typeface="ＭＳ Ｐゴシック" pitchFamily="50" charset="-128"/>
              <a:ea typeface="ＭＳ Ｐゴシック" pitchFamily="50" charset="-128"/>
              <a:cs typeface="+mn-cs"/>
            </a:rPr>
            <a:t>１人下回っているが、前年度比較では</a:t>
          </a:r>
          <a:r>
            <a:rPr lang="ja-JP" altLang="en-US" sz="1300" baseline="0">
              <a:solidFill>
                <a:schemeClr val="dk1"/>
              </a:solidFill>
              <a:effectLst/>
              <a:latin typeface="ＭＳ Ｐゴシック" pitchFamily="50" charset="-128"/>
              <a:ea typeface="ＭＳ Ｐゴシック" pitchFamily="50" charset="-128"/>
              <a:cs typeface="+mn-cs"/>
            </a:rPr>
            <a:t>０．０５人増</a:t>
          </a:r>
          <a:r>
            <a:rPr lang="ja-JP" altLang="ja-JP" sz="1300" baseline="0">
              <a:solidFill>
                <a:schemeClr val="dk1"/>
              </a:solidFill>
              <a:effectLst/>
              <a:latin typeface="ＭＳ Ｐゴシック" pitchFamily="50" charset="-128"/>
              <a:ea typeface="ＭＳ Ｐゴシック" pitchFamily="50" charset="-128"/>
              <a:cs typeface="+mn-cs"/>
            </a:rPr>
            <a:t>となっている。人口は減少しているものの新たな行政ニーズに対応するため、また、市の面積が広大で支所の職員数を減らすことが限界となっていることが要因と考えられる。今後は平成２７年度を初年度とし平成３１年度までの５年間で２１人の削減を目標とする定員適正化計画により、退職者不補充や民間委託の推進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36649</xdr:rowOff>
    </xdr:to>
    <xdr:cxnSp macro="">
      <xdr:nvCxnSpPr>
        <xdr:cNvPr id="320" name="直線コネクタ 319"/>
        <xdr:cNvCxnSpPr/>
      </xdr:nvCxnSpPr>
      <xdr:spPr>
        <a:xfrm>
          <a:off x="16179800" y="104893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30904</xdr:rowOff>
    </xdr:to>
    <xdr:cxnSp macro="">
      <xdr:nvCxnSpPr>
        <xdr:cNvPr id="323" name="直線コネクタ 322"/>
        <xdr:cNvCxnSpPr/>
      </xdr:nvCxnSpPr>
      <xdr:spPr>
        <a:xfrm>
          <a:off x="15290800" y="1048475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26307</xdr:rowOff>
    </xdr:to>
    <xdr:cxnSp macro="">
      <xdr:nvCxnSpPr>
        <xdr:cNvPr id="326" name="直線コネクタ 325"/>
        <xdr:cNvCxnSpPr/>
      </xdr:nvCxnSpPr>
      <xdr:spPr>
        <a:xfrm>
          <a:off x="14401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10220</xdr:rowOff>
    </xdr:from>
    <xdr:to>
      <xdr:col>68</xdr:col>
      <xdr:colOff>152400</xdr:colOff>
      <xdr:row>61</xdr:row>
      <xdr:rowOff>26307</xdr:rowOff>
    </xdr:to>
    <xdr:cxnSp macro="">
      <xdr:nvCxnSpPr>
        <xdr:cNvPr id="329" name="直線コネクタ 328"/>
        <xdr:cNvCxnSpPr/>
      </xdr:nvCxnSpPr>
      <xdr:spPr>
        <a:xfrm>
          <a:off x="13512800" y="104686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39" name="楕円 338"/>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0"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1" name="楕円 340"/>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2" name="テキスト ボックス 341"/>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3" name="楕円 342"/>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4" name="テキスト ボックス 343"/>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5" name="楕円 344"/>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46" name="テキスト ボックス 345"/>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130870</xdr:rowOff>
    </xdr:from>
    <xdr:to>
      <xdr:col>64</xdr:col>
      <xdr:colOff>152400</xdr:colOff>
      <xdr:row>61</xdr:row>
      <xdr:rowOff>61020</xdr:rowOff>
    </xdr:to>
    <xdr:sp macro="" textlink="">
      <xdr:nvSpPr>
        <xdr:cNvPr id="347" name="楕円 346"/>
        <xdr:cNvSpPr/>
      </xdr:nvSpPr>
      <xdr:spPr>
        <a:xfrm>
          <a:off x="13462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45797</xdr:rowOff>
    </xdr:from>
    <xdr:ext cx="762000" cy="259045"/>
    <xdr:sp macro="" textlink="">
      <xdr:nvSpPr>
        <xdr:cNvPr id="348" name="テキスト ボックス 347"/>
        <xdr:cNvSpPr txBox="1"/>
      </xdr:nvSpPr>
      <xdr:spPr>
        <a:xfrm>
          <a:off x="13131800" y="105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実質公債費比率の構成要素（分母）の標準財政規模が、平成</a:t>
          </a:r>
          <a:r>
            <a:rPr lang="en-US" altLang="ja-JP" sz="1300">
              <a:solidFill>
                <a:schemeClr val="dk1"/>
              </a:solidFill>
              <a:effectLst/>
              <a:latin typeface="ＭＳ Ｐゴシック" pitchFamily="50" charset="-128"/>
              <a:ea typeface="ＭＳ Ｐゴシック" pitchFamily="50" charset="-128"/>
              <a:cs typeface="+mn-cs"/>
            </a:rPr>
            <a:t>27</a:t>
          </a:r>
          <a:r>
            <a:rPr lang="ja-JP" altLang="ja-JP" sz="1300">
              <a:solidFill>
                <a:schemeClr val="dk1"/>
              </a:solidFill>
              <a:effectLst/>
              <a:latin typeface="ＭＳ Ｐゴシック" pitchFamily="50" charset="-128"/>
              <a:ea typeface="ＭＳ Ｐゴシック" pitchFamily="50" charset="-128"/>
              <a:cs typeface="+mn-cs"/>
            </a:rPr>
            <a:t>年度からの普通交付税合併算定替の逓減により減少していることから、類似団体平均を上回っている。今後とも緊急度・住民ニーズを的確に把握した事業の選択により、起債に大きく頼ることのない財政運営に努める。</a:t>
          </a:r>
          <a:r>
            <a:rPr kumimoji="1" lang="ja-JP" altLang="ja-JP" sz="1300">
              <a:solidFill>
                <a:schemeClr val="dk1"/>
              </a:solidFill>
              <a:effectLst/>
              <a:latin typeface="ＭＳ Ｐゴシック" pitchFamily="50" charset="-128"/>
              <a:ea typeface="ＭＳ Ｐゴシック" pitchFamily="50" charset="-128"/>
              <a:cs typeface="+mn-cs"/>
            </a:rPr>
            <a:t> </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80" name="直線コネクタ 379"/>
        <xdr:cNvCxnSpPr/>
      </xdr:nvCxnSpPr>
      <xdr:spPr>
        <a:xfrm flipV="1">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83" name="直線コネクタ 382"/>
        <xdr:cNvCxnSpPr/>
      </xdr:nvCxnSpPr>
      <xdr:spPr>
        <a:xfrm>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61722</xdr:rowOff>
    </xdr:to>
    <xdr:cxnSp macro="">
      <xdr:nvCxnSpPr>
        <xdr:cNvPr id="386" name="直線コネクタ 385"/>
        <xdr:cNvCxnSpPr/>
      </xdr:nvCxnSpPr>
      <xdr:spPr>
        <a:xfrm>
          <a:off x="14401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61722</xdr:rowOff>
    </xdr:to>
    <xdr:cxnSp macro="">
      <xdr:nvCxnSpPr>
        <xdr:cNvPr id="389" name="直線コネクタ 388"/>
        <xdr:cNvCxnSpPr/>
      </xdr:nvCxnSpPr>
      <xdr:spPr>
        <a:xfrm>
          <a:off x="13512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4" name="テキスト ボックス 40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6" name="テキスト ボックス 40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8" name="テキスト ボックス 40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itchFamily="50" charset="-128"/>
              <a:ea typeface="ＭＳ Ｐゴシック" pitchFamily="50" charset="-128"/>
              <a:cs typeface="+mn-cs"/>
            </a:rPr>
            <a:t>合併前の既発</a:t>
          </a:r>
          <a:r>
            <a:rPr lang="ja-JP" altLang="ja-JP" sz="1300">
              <a:solidFill>
                <a:schemeClr val="dk1"/>
              </a:solidFill>
              <a:effectLst/>
              <a:latin typeface="ＭＳ Ｐゴシック" pitchFamily="50" charset="-128"/>
              <a:ea typeface="ＭＳ Ｐゴシック" pitchFamily="50" charset="-128"/>
              <a:cs typeface="+mn-cs"/>
            </a:rPr>
            <a:t>債の</a:t>
          </a:r>
          <a:r>
            <a:rPr lang="ja-JP" altLang="en-US" sz="1300">
              <a:solidFill>
                <a:schemeClr val="dk1"/>
              </a:solidFill>
              <a:effectLst/>
              <a:latin typeface="ＭＳ Ｐゴシック" pitchFamily="50" charset="-128"/>
              <a:ea typeface="ＭＳ Ｐゴシック" pitchFamily="50" charset="-128"/>
              <a:cs typeface="+mn-cs"/>
            </a:rPr>
            <a:t>償還終了</a:t>
          </a:r>
          <a:r>
            <a:rPr lang="ja-JP" altLang="ja-JP" sz="1300">
              <a:solidFill>
                <a:schemeClr val="dk1"/>
              </a:solidFill>
              <a:effectLst/>
              <a:latin typeface="ＭＳ Ｐゴシック" pitchFamily="50" charset="-128"/>
              <a:ea typeface="ＭＳ Ｐゴシック" pitchFamily="50" charset="-128"/>
              <a:cs typeface="+mn-cs"/>
            </a:rPr>
            <a:t>による</a:t>
          </a:r>
          <a:r>
            <a:rPr lang="ja-JP" altLang="en-US" sz="1300">
              <a:solidFill>
                <a:schemeClr val="dk1"/>
              </a:solidFill>
              <a:effectLst/>
              <a:latin typeface="ＭＳ Ｐゴシック" pitchFamily="50" charset="-128"/>
              <a:ea typeface="ＭＳ Ｐゴシック" pitchFamily="50" charset="-128"/>
              <a:cs typeface="+mn-cs"/>
            </a:rPr>
            <a:t>地方債</a:t>
          </a:r>
          <a:r>
            <a:rPr lang="ja-JP" altLang="ja-JP" sz="1300">
              <a:solidFill>
                <a:schemeClr val="dk1"/>
              </a:solidFill>
              <a:effectLst/>
              <a:latin typeface="ＭＳ Ｐゴシック" pitchFamily="50" charset="-128"/>
              <a:ea typeface="ＭＳ Ｐゴシック" pitchFamily="50" charset="-128"/>
              <a:cs typeface="+mn-cs"/>
            </a:rPr>
            <a:t>現在高の減</a:t>
          </a:r>
          <a:r>
            <a:rPr lang="ja-JP" altLang="en-US" sz="1300">
              <a:solidFill>
                <a:schemeClr val="dk1"/>
              </a:solidFill>
              <a:effectLst/>
              <a:latin typeface="ＭＳ Ｐゴシック" pitchFamily="50" charset="-128"/>
              <a:ea typeface="ＭＳ Ｐゴシック" pitchFamily="50" charset="-128"/>
              <a:cs typeface="+mn-cs"/>
            </a:rPr>
            <a:t>、</a:t>
          </a:r>
          <a:r>
            <a:rPr lang="ja-JP" altLang="ja-JP" sz="1300">
              <a:solidFill>
                <a:schemeClr val="dk1"/>
              </a:solidFill>
              <a:effectLst/>
              <a:latin typeface="ＭＳ Ｐゴシック" pitchFamily="50" charset="-128"/>
              <a:ea typeface="ＭＳ Ｐゴシック" pitchFamily="50" charset="-128"/>
              <a:cs typeface="+mn-cs"/>
            </a:rPr>
            <a:t>充当可能基金</a:t>
          </a:r>
          <a:r>
            <a:rPr lang="ja-JP" altLang="en-US" sz="1300">
              <a:solidFill>
                <a:schemeClr val="dk1"/>
              </a:solidFill>
              <a:effectLst/>
              <a:latin typeface="ＭＳ Ｐゴシック" pitchFamily="50" charset="-128"/>
              <a:ea typeface="ＭＳ Ｐゴシック" pitchFamily="50" charset="-128"/>
              <a:cs typeface="+mn-cs"/>
            </a:rPr>
            <a:t>や</a:t>
          </a:r>
          <a:r>
            <a:rPr lang="ja-JP" altLang="ja-JP" sz="1300">
              <a:solidFill>
                <a:schemeClr val="dk1"/>
              </a:solidFill>
              <a:effectLst/>
              <a:latin typeface="ＭＳ Ｐゴシック" pitchFamily="50" charset="-128"/>
              <a:ea typeface="ＭＳ Ｐゴシック" pitchFamily="50" charset="-128"/>
              <a:cs typeface="+mn-cs"/>
            </a:rPr>
            <a:t>普通交付税</a:t>
          </a:r>
          <a:r>
            <a:rPr lang="ja-JP" altLang="en-US" sz="1300">
              <a:solidFill>
                <a:schemeClr val="dk1"/>
              </a:solidFill>
              <a:effectLst/>
              <a:latin typeface="ＭＳ Ｐゴシック" pitchFamily="50" charset="-128"/>
              <a:ea typeface="ＭＳ Ｐゴシック" pitchFamily="50" charset="-128"/>
              <a:cs typeface="+mn-cs"/>
            </a:rPr>
            <a:t>算入見込額が類似団体より大きいため</a:t>
          </a:r>
          <a:r>
            <a:rPr lang="ja-JP" altLang="ja-JP" sz="1300">
              <a:solidFill>
                <a:schemeClr val="dk1"/>
              </a:solidFill>
              <a:effectLst/>
              <a:latin typeface="ＭＳ Ｐゴシック" pitchFamily="50" charset="-128"/>
              <a:ea typeface="ＭＳ Ｐゴシック" pitchFamily="50" charset="-128"/>
              <a:cs typeface="+mn-cs"/>
            </a:rPr>
            <a:t>、</a:t>
          </a:r>
          <a:r>
            <a:rPr lang="ja-JP" altLang="en-US" sz="1300">
              <a:solidFill>
                <a:schemeClr val="dk1"/>
              </a:solidFill>
              <a:effectLst/>
              <a:latin typeface="ＭＳ Ｐゴシック" pitchFamily="50" charset="-128"/>
              <a:ea typeface="ＭＳ Ｐゴシック" pitchFamily="50" charset="-128"/>
              <a:cs typeface="+mn-cs"/>
            </a:rPr>
            <a:t>将来負担比率は</a:t>
          </a:r>
          <a:r>
            <a:rPr lang="ja-JP" altLang="ja-JP" sz="1300">
              <a:solidFill>
                <a:schemeClr val="dk1"/>
              </a:solidFill>
              <a:effectLst/>
              <a:latin typeface="ＭＳ Ｐゴシック" pitchFamily="50" charset="-128"/>
              <a:ea typeface="ＭＳ Ｐゴシック" pitchFamily="50" charset="-128"/>
              <a:cs typeface="+mn-cs"/>
            </a:rPr>
            <a:t>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類似団体との比較では</a:t>
          </a:r>
          <a:r>
            <a:rPr lang="ja-JP" altLang="en-US" sz="1300">
              <a:solidFill>
                <a:schemeClr val="dk1"/>
              </a:solidFill>
              <a:effectLst/>
              <a:latin typeface="ＭＳ Ｐゴシック" pitchFamily="50" charset="-128"/>
              <a:ea typeface="ＭＳ Ｐゴシック" pitchFamily="50" charset="-128"/>
              <a:cs typeface="+mn-cs"/>
            </a:rPr>
            <a:t>２．０</a:t>
          </a:r>
          <a:r>
            <a:rPr lang="ja-JP" altLang="ja-JP" sz="1300">
              <a:solidFill>
                <a:schemeClr val="dk1"/>
              </a:solidFill>
              <a:effectLst/>
              <a:latin typeface="ＭＳ Ｐゴシック" pitchFamily="50" charset="-128"/>
              <a:ea typeface="ＭＳ Ｐゴシック" pitchFamily="50" charset="-128"/>
              <a:cs typeface="+mn-cs"/>
            </a:rPr>
            <a:t>ポイント下回っており、引き続き人件費抑制を図っていく。具体的には、給与制度についての是正や新規採用人員の抑制、民間業務委託化を推進し人件費の削減に努める。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138430</xdr:rowOff>
    </xdr:to>
    <xdr:cxnSp macro="">
      <xdr:nvCxnSpPr>
        <xdr:cNvPr id="66" name="直線コネクタ 65"/>
        <xdr:cNvCxnSpPr/>
      </xdr:nvCxnSpPr>
      <xdr:spPr>
        <a:xfrm>
          <a:off x="3987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130810</xdr:rowOff>
    </xdr:to>
    <xdr:cxnSp macro="">
      <xdr:nvCxnSpPr>
        <xdr:cNvPr id="69" name="直線コネクタ 68"/>
        <xdr:cNvCxnSpPr/>
      </xdr:nvCxnSpPr>
      <xdr:spPr>
        <a:xfrm>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115570</xdr:rowOff>
    </xdr:to>
    <xdr:cxnSp macro="">
      <xdr:nvCxnSpPr>
        <xdr:cNvPr id="72" name="直線コネクタ 71"/>
        <xdr:cNvCxnSpPr/>
      </xdr:nvCxnSpPr>
      <xdr:spPr>
        <a:xfrm>
          <a:off x="2209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itchFamily="50" charset="-128"/>
              <a:ea typeface="ＭＳ Ｐゴシック" pitchFamily="50" charset="-128"/>
              <a:cs typeface="+mn-cs"/>
            </a:rPr>
            <a:t>類似団体平均より０．</a:t>
          </a:r>
          <a:r>
            <a:rPr lang="ja-JP" altLang="en-US" sz="1300">
              <a:solidFill>
                <a:schemeClr val="dk1"/>
              </a:solidFill>
              <a:effectLst/>
              <a:latin typeface="ＭＳ Ｐゴシック" pitchFamily="50" charset="-128"/>
              <a:ea typeface="ＭＳ Ｐゴシック" pitchFamily="50" charset="-128"/>
              <a:cs typeface="+mn-cs"/>
            </a:rPr>
            <a:t>７</a:t>
          </a:r>
          <a:r>
            <a:rPr lang="ja-JP" altLang="ja-JP" sz="1300">
              <a:solidFill>
                <a:schemeClr val="dk1"/>
              </a:solidFill>
              <a:effectLst/>
              <a:latin typeface="ＭＳ Ｐゴシック" pitchFamily="50" charset="-128"/>
              <a:ea typeface="ＭＳ Ｐゴシック" pitchFamily="50" charset="-128"/>
              <a:cs typeface="+mn-cs"/>
            </a:rPr>
            <a:t>ポイント上回り、前年度より０．</a:t>
          </a:r>
          <a:r>
            <a:rPr lang="ja-JP" altLang="en-US" sz="1300">
              <a:solidFill>
                <a:schemeClr val="dk1"/>
              </a:solidFill>
              <a:effectLst/>
              <a:latin typeface="ＭＳ Ｐゴシック" pitchFamily="50" charset="-128"/>
              <a:ea typeface="ＭＳ Ｐゴシック" pitchFamily="50" charset="-128"/>
              <a:cs typeface="+mn-cs"/>
            </a:rPr>
            <a:t>５</a:t>
          </a:r>
          <a:r>
            <a:rPr lang="ja-JP" altLang="ja-JP" sz="1300">
              <a:solidFill>
                <a:schemeClr val="dk1"/>
              </a:solidFill>
              <a:effectLst/>
              <a:latin typeface="ＭＳ Ｐゴシック" pitchFamily="50" charset="-128"/>
              <a:ea typeface="ＭＳ Ｐゴシック" pitchFamily="50" charset="-128"/>
              <a:cs typeface="+mn-cs"/>
            </a:rPr>
            <a:t>ポイント上回っている。これは、臨時、嘱託職員賃金の増や施設の解体費用の増によるものである。また、市町村合併により公共施設が多くなり、その施設維持管理費用が増大している。今後も、施設の統廃合を行い、委託料等の減に努める。</a:t>
          </a:r>
          <a:r>
            <a:rPr lang="ja-JP" altLang="ja-JP" sz="1300" b="0" i="0" baseline="0">
              <a:solidFill>
                <a:schemeClr val="dk1"/>
              </a:solidFill>
              <a:effectLst/>
              <a:latin typeface="ＭＳ Ｐゴシック" pitchFamily="50" charset="-128"/>
              <a:ea typeface="ＭＳ Ｐゴシック" pitchFamily="50" charset="-128"/>
              <a:cs typeface="+mn-cs"/>
            </a:rPr>
            <a:t> </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85090</xdr:rowOff>
    </xdr:to>
    <xdr:cxnSp macro="">
      <xdr:nvCxnSpPr>
        <xdr:cNvPr id="127" name="直線コネクタ 126"/>
        <xdr:cNvCxnSpPr/>
      </xdr:nvCxnSpPr>
      <xdr:spPr>
        <a:xfrm>
          <a:off x="15671800" y="2961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46990</xdr:rowOff>
    </xdr:to>
    <xdr:cxnSp macro="">
      <xdr:nvCxnSpPr>
        <xdr:cNvPr id="130" name="直線コネクタ 129"/>
        <xdr:cNvCxnSpPr/>
      </xdr:nvCxnSpPr>
      <xdr:spPr>
        <a:xfrm>
          <a:off x="14782800" y="293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16510</xdr:rowOff>
    </xdr:to>
    <xdr:cxnSp macro="">
      <xdr:nvCxnSpPr>
        <xdr:cNvPr id="133" name="直線コネクタ 132"/>
        <xdr:cNvCxnSpPr/>
      </xdr:nvCxnSpPr>
      <xdr:spPr>
        <a:xfrm>
          <a:off x="13893800" y="2877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134620</xdr:rowOff>
    </xdr:to>
    <xdr:cxnSp macro="">
      <xdr:nvCxnSpPr>
        <xdr:cNvPr id="136" name="直線コネクタ 135"/>
        <xdr:cNvCxnSpPr/>
      </xdr:nvCxnSpPr>
      <xdr:spPr>
        <a:xfrm>
          <a:off x="13004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7"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1" name="テキスト ボックス 150"/>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3" name="テキスト ボックス 152"/>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類似団体との比較では</a:t>
          </a:r>
          <a:r>
            <a:rPr lang="ja-JP" altLang="en-US" sz="1300">
              <a:solidFill>
                <a:schemeClr val="dk1"/>
              </a:solidFill>
              <a:effectLst/>
              <a:latin typeface="ＭＳ Ｐゴシック" pitchFamily="50" charset="-128"/>
              <a:ea typeface="ＭＳ Ｐゴシック" pitchFamily="50" charset="-128"/>
              <a:cs typeface="+mn-cs"/>
            </a:rPr>
            <a:t>０．１</a:t>
          </a:r>
          <a:r>
            <a:rPr lang="ja-JP" altLang="ja-JP" sz="1300">
              <a:solidFill>
                <a:schemeClr val="dk1"/>
              </a:solidFill>
              <a:effectLst/>
              <a:latin typeface="ＭＳ Ｐゴシック" pitchFamily="50" charset="-128"/>
              <a:ea typeface="ＭＳ Ｐゴシック" pitchFamily="50" charset="-128"/>
              <a:cs typeface="+mn-cs"/>
            </a:rPr>
            <a:t>ポイント</a:t>
          </a:r>
          <a:r>
            <a:rPr lang="ja-JP" altLang="en-US" sz="1300">
              <a:solidFill>
                <a:schemeClr val="dk1"/>
              </a:solidFill>
              <a:effectLst/>
              <a:latin typeface="ＭＳ Ｐゴシック" pitchFamily="50" charset="-128"/>
              <a:ea typeface="ＭＳ Ｐゴシック" pitchFamily="50" charset="-128"/>
              <a:cs typeface="+mn-cs"/>
            </a:rPr>
            <a:t>上</a:t>
          </a:r>
          <a:r>
            <a:rPr lang="ja-JP" altLang="ja-JP" sz="1300">
              <a:solidFill>
                <a:schemeClr val="dk1"/>
              </a:solidFill>
              <a:effectLst/>
              <a:latin typeface="ＭＳ Ｐゴシック" pitchFamily="50" charset="-128"/>
              <a:ea typeface="ＭＳ Ｐゴシック" pitchFamily="50" charset="-128"/>
              <a:cs typeface="+mn-cs"/>
            </a:rPr>
            <a:t>回っており、前年度より０．</a:t>
          </a:r>
          <a:r>
            <a:rPr lang="ja-JP" altLang="en-US" sz="1300">
              <a:solidFill>
                <a:schemeClr val="dk1"/>
              </a:solidFill>
              <a:effectLst/>
              <a:latin typeface="ＭＳ Ｐゴシック" pitchFamily="50" charset="-128"/>
              <a:ea typeface="ＭＳ Ｐゴシック" pitchFamily="50" charset="-128"/>
              <a:cs typeface="+mn-cs"/>
            </a:rPr>
            <a:t>２</a:t>
          </a:r>
          <a:r>
            <a:rPr lang="ja-JP" altLang="ja-JP" sz="1300">
              <a:solidFill>
                <a:schemeClr val="dk1"/>
              </a:solidFill>
              <a:effectLst/>
              <a:latin typeface="ＭＳ Ｐゴシック" pitchFamily="50" charset="-128"/>
              <a:ea typeface="ＭＳ Ｐゴシック" pitchFamily="50" charset="-128"/>
              <a:cs typeface="+mn-cs"/>
            </a:rPr>
            <a:t>ポイント上回っている。今後は、自立支援給付費、保育所費、生活保護費等の増により扶助費は増加傾向となることが懸念されるので、資格審査等の適正化等を進めていくことで、財政を圧迫する上昇傾向に歯止めをかけるよう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85090</xdr:rowOff>
    </xdr:to>
    <xdr:cxnSp macro="">
      <xdr:nvCxnSpPr>
        <xdr:cNvPr id="188" name="直線コネクタ 187"/>
        <xdr:cNvCxnSpPr/>
      </xdr:nvCxnSpPr>
      <xdr:spPr>
        <a:xfrm>
          <a:off x="3987800" y="9499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55</xdr:row>
      <xdr:rowOff>24130</xdr:rowOff>
    </xdr:to>
    <xdr:cxnSp macro="">
      <xdr:nvCxnSpPr>
        <xdr:cNvPr id="194" name="直線コネクタ 193"/>
        <xdr:cNvCxnSpPr/>
      </xdr:nvCxnSpPr>
      <xdr:spPr>
        <a:xfrm>
          <a:off x="2209800" y="935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96520</xdr:rowOff>
    </xdr:to>
    <xdr:cxnSp macro="">
      <xdr:nvCxnSpPr>
        <xdr:cNvPr id="197" name="直線コネクタ 196"/>
        <xdr:cNvCxnSpPr/>
      </xdr:nvCxnSpPr>
      <xdr:spPr>
        <a:xfrm>
          <a:off x="1320800" y="9293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6367</xdr:rowOff>
    </xdr:from>
    <xdr:ext cx="762000" cy="259045"/>
    <xdr:sp macro="" textlink="">
      <xdr:nvSpPr>
        <xdr:cNvPr id="208"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0" name="テキスト ボックス 20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45720</xdr:rowOff>
    </xdr:from>
    <xdr:to>
      <xdr:col>11</xdr:col>
      <xdr:colOff>60325</xdr:colOff>
      <xdr:row>54</xdr:row>
      <xdr:rowOff>147320</xdr:rowOff>
    </xdr:to>
    <xdr:sp macro="" textlink="">
      <xdr:nvSpPr>
        <xdr:cNvPr id="213" name="楕円 212"/>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157497</xdr:rowOff>
    </xdr:from>
    <xdr:ext cx="762000" cy="259045"/>
    <xdr:sp macro="" textlink="">
      <xdr:nvSpPr>
        <xdr:cNvPr id="214" name="テキスト ボックス 213"/>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6" name="テキスト ボックス 215"/>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itchFamily="50" charset="-128"/>
              <a:ea typeface="ＭＳ Ｐゴシック" pitchFamily="50" charset="-128"/>
              <a:cs typeface="+mn-cs"/>
            </a:rPr>
            <a:t>類似団体平均</a:t>
          </a:r>
          <a:r>
            <a:rPr lang="ja-JP" altLang="en-US" sz="1200">
              <a:solidFill>
                <a:schemeClr val="dk1"/>
              </a:solidFill>
              <a:effectLst/>
              <a:latin typeface="ＭＳ Ｐゴシック" pitchFamily="50" charset="-128"/>
              <a:ea typeface="ＭＳ Ｐゴシック" pitchFamily="50" charset="-128"/>
              <a:cs typeface="+mn-cs"/>
            </a:rPr>
            <a:t>２．８</a:t>
          </a:r>
          <a:r>
            <a:rPr lang="ja-JP" altLang="ja-JP" sz="1200">
              <a:solidFill>
                <a:schemeClr val="dk1"/>
              </a:solidFill>
              <a:effectLst/>
              <a:latin typeface="ＭＳ Ｐゴシック" pitchFamily="50" charset="-128"/>
              <a:ea typeface="ＭＳ Ｐゴシック" pitchFamily="50" charset="-128"/>
              <a:cs typeface="+mn-cs"/>
            </a:rPr>
            <a:t>ポイント上回っている。これまで整備してきた下水道施設の維持管理経費として公営企業会計への繰出金や医療、介護給付費増に伴う国民健康保険特別会計や介護保険事業費特別会計への繰出金が多額になっていること</a:t>
          </a:r>
          <a:r>
            <a:rPr lang="ja-JP" altLang="en-US" sz="1200">
              <a:solidFill>
                <a:schemeClr val="dk1"/>
              </a:solidFill>
              <a:effectLst/>
              <a:latin typeface="ＭＳ Ｐゴシック" pitchFamily="50" charset="-128"/>
              <a:ea typeface="ＭＳ Ｐゴシック" pitchFamily="50" charset="-128"/>
              <a:cs typeface="+mn-cs"/>
            </a:rPr>
            <a:t>が</a:t>
          </a:r>
          <a:r>
            <a:rPr lang="ja-JP" altLang="ja-JP" sz="1200">
              <a:solidFill>
                <a:schemeClr val="dk1"/>
              </a:solidFill>
              <a:effectLst/>
              <a:latin typeface="ＭＳ Ｐゴシック" pitchFamily="50" charset="-128"/>
              <a:ea typeface="ＭＳ Ｐゴシック" pitchFamily="50" charset="-128"/>
              <a:cs typeface="+mn-cs"/>
            </a:rPr>
            <a:t>要因として挙げられる。今後、下水道事業については、料金の値上げによる健全化、国民健康保険事業会計は、保険料の適正化</a:t>
          </a:r>
          <a:r>
            <a:rPr lang="ja-JP" altLang="ja-JP" sz="1200" baseline="0">
              <a:solidFill>
                <a:schemeClr val="dk1"/>
              </a:solidFill>
              <a:effectLst/>
              <a:latin typeface="ＭＳ Ｐゴシック" pitchFamily="50" charset="-128"/>
              <a:ea typeface="ＭＳ Ｐゴシック" pitchFamily="50" charset="-128"/>
              <a:cs typeface="+mn-cs"/>
            </a:rPr>
            <a:t>を図ることなどにより、税収を主な財源とする普通会計の負担額を減らしていくよう努める。 </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109038</xdr:rowOff>
    </xdr:to>
    <xdr:cxnSp macro="">
      <xdr:nvCxnSpPr>
        <xdr:cNvPr id="251" name="直線コネクタ 250"/>
        <xdr:cNvCxnSpPr/>
      </xdr:nvCxnSpPr>
      <xdr:spPr>
        <a:xfrm>
          <a:off x="15671800" y="98555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82913</xdr:rowOff>
    </xdr:to>
    <xdr:cxnSp macro="">
      <xdr:nvCxnSpPr>
        <xdr:cNvPr id="254" name="直線コネクタ 253"/>
        <xdr:cNvCxnSpPr/>
      </xdr:nvCxnSpPr>
      <xdr:spPr>
        <a:xfrm>
          <a:off x="14782800" y="97706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169454</xdr:rowOff>
    </xdr:to>
    <xdr:cxnSp macro="">
      <xdr:nvCxnSpPr>
        <xdr:cNvPr id="257" name="直線コネクタ 256"/>
        <xdr:cNvCxnSpPr/>
      </xdr:nvCxnSpPr>
      <xdr:spPr>
        <a:xfrm>
          <a:off x="13893800" y="97053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104140</xdr:rowOff>
    </xdr:to>
    <xdr:cxnSp macro="">
      <xdr:nvCxnSpPr>
        <xdr:cNvPr id="260" name="直線コネクタ 259"/>
        <xdr:cNvCxnSpPr/>
      </xdr:nvCxnSpPr>
      <xdr:spPr>
        <a:xfrm>
          <a:off x="13004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0" name="楕円 269"/>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1" name="その他該当値テキスト"/>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2" name="楕円 271"/>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3" name="テキスト ボックス 272"/>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7" name="テキスト ボックス 27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8" name="楕円 277"/>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79" name="テキスト ボックス 278"/>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類似団体平均を</a:t>
          </a:r>
          <a:r>
            <a:rPr lang="ja-JP" altLang="en-US" sz="1300">
              <a:solidFill>
                <a:schemeClr val="dk1"/>
              </a:solidFill>
              <a:effectLst/>
              <a:latin typeface="ＭＳ Ｐゴシック" pitchFamily="50" charset="-128"/>
              <a:ea typeface="ＭＳ Ｐゴシック" pitchFamily="50" charset="-128"/>
              <a:cs typeface="+mn-cs"/>
            </a:rPr>
            <a:t>３．１</a:t>
          </a:r>
          <a:r>
            <a:rPr lang="ja-JP" altLang="ja-JP" sz="1300">
              <a:solidFill>
                <a:schemeClr val="dk1"/>
              </a:solidFill>
              <a:effectLst/>
              <a:latin typeface="ＭＳ Ｐゴシック" pitchFamily="50" charset="-128"/>
              <a:ea typeface="ＭＳ Ｐゴシック" pitchFamily="50" charset="-128"/>
              <a:cs typeface="+mn-cs"/>
            </a:rPr>
            <a:t>ポイント上回っている。加入している一部事務組合が多いことや、合併前からの団体補助金等が多いためである。今後は、補助金を交付するのが適当な事業を行っているかどうかについて点検を実施し、必要性の低い補助金は見直しや廃止を行い</a:t>
          </a:r>
          <a:r>
            <a:rPr lang="ja-JP" altLang="en-US" sz="1300">
              <a:solidFill>
                <a:schemeClr val="dk1"/>
              </a:solidFill>
              <a:effectLst/>
              <a:latin typeface="ＭＳ Ｐゴシック" pitchFamily="50" charset="-128"/>
              <a:ea typeface="ＭＳ Ｐゴシック" pitchFamily="50" charset="-128"/>
              <a:cs typeface="+mn-cs"/>
            </a:rPr>
            <a:t>ながら</a:t>
          </a:r>
          <a:r>
            <a:rPr lang="ja-JP" altLang="ja-JP" sz="1300">
              <a:solidFill>
                <a:schemeClr val="dk1"/>
              </a:solidFill>
              <a:effectLst/>
              <a:latin typeface="ＭＳ Ｐゴシック" pitchFamily="50" charset="-128"/>
              <a:ea typeface="ＭＳ Ｐゴシック" pitchFamily="50" charset="-128"/>
              <a:cs typeface="+mn-cs"/>
            </a:rPr>
            <a:t>補助費等の削減に努める。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18415</xdr:rowOff>
    </xdr:from>
    <xdr:to>
      <xdr:col>82</xdr:col>
      <xdr:colOff>107950</xdr:colOff>
      <xdr:row>38</xdr:row>
      <xdr:rowOff>81280</xdr:rowOff>
    </xdr:to>
    <xdr:cxnSp macro="">
      <xdr:nvCxnSpPr>
        <xdr:cNvPr id="307" name="直線コネクタ 306"/>
        <xdr:cNvCxnSpPr/>
      </xdr:nvCxnSpPr>
      <xdr:spPr>
        <a:xfrm>
          <a:off x="15671800" y="65335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18415</xdr:rowOff>
    </xdr:from>
    <xdr:to>
      <xdr:col>78</xdr:col>
      <xdr:colOff>69850</xdr:colOff>
      <xdr:row>38</xdr:row>
      <xdr:rowOff>41275</xdr:rowOff>
    </xdr:to>
    <xdr:cxnSp macro="">
      <xdr:nvCxnSpPr>
        <xdr:cNvPr id="310" name="直線コネクタ 309"/>
        <xdr:cNvCxnSpPr/>
      </xdr:nvCxnSpPr>
      <xdr:spPr>
        <a:xfrm flipV="1">
          <a:off x="14782800" y="6533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41275</xdr:rowOff>
    </xdr:to>
    <xdr:cxnSp macro="">
      <xdr:nvCxnSpPr>
        <xdr:cNvPr id="313" name="直線コネクタ 312"/>
        <xdr:cNvCxnSpPr/>
      </xdr:nvCxnSpPr>
      <xdr:spPr>
        <a:xfrm>
          <a:off x="13893800" y="652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46990</xdr:rowOff>
    </xdr:to>
    <xdr:cxnSp macro="">
      <xdr:nvCxnSpPr>
        <xdr:cNvPr id="316" name="直線コネクタ 315"/>
        <xdr:cNvCxnSpPr/>
      </xdr:nvCxnSpPr>
      <xdr:spPr>
        <a:xfrm flipV="1">
          <a:off x="13004800" y="6527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139065</xdr:rowOff>
    </xdr:from>
    <xdr:to>
      <xdr:col>78</xdr:col>
      <xdr:colOff>120650</xdr:colOff>
      <xdr:row>38</xdr:row>
      <xdr:rowOff>69215</xdr:rowOff>
    </xdr:to>
    <xdr:sp macro="" textlink="">
      <xdr:nvSpPr>
        <xdr:cNvPr id="328" name="楕円 327"/>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53992</xdr:rowOff>
    </xdr:from>
    <xdr:ext cx="736600" cy="259045"/>
    <xdr:sp macro="" textlink="">
      <xdr:nvSpPr>
        <xdr:cNvPr id="329" name="テキスト ボックス 328"/>
        <xdr:cNvSpPr txBox="1"/>
      </xdr:nvSpPr>
      <xdr:spPr>
        <a:xfrm>
          <a:off x="15290800" y="65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30" name="楕円 329"/>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31" name="テキスト ボックス 330"/>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167640</xdr:rowOff>
    </xdr:from>
    <xdr:to>
      <xdr:col>65</xdr:col>
      <xdr:colOff>53975</xdr:colOff>
      <xdr:row>38</xdr:row>
      <xdr:rowOff>97790</xdr:rowOff>
    </xdr:to>
    <xdr:sp macro="" textlink="">
      <xdr:nvSpPr>
        <xdr:cNvPr id="334" name="楕円 333"/>
        <xdr:cNvSpPr/>
      </xdr:nvSpPr>
      <xdr:spPr>
        <a:xfrm>
          <a:off x="12954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82567</xdr:rowOff>
    </xdr:from>
    <xdr:ext cx="762000" cy="259045"/>
    <xdr:sp macro="" textlink="">
      <xdr:nvSpPr>
        <xdr:cNvPr id="335" name="テキスト ボックス 334"/>
        <xdr:cNvSpPr txBox="1"/>
      </xdr:nvSpPr>
      <xdr:spPr>
        <a:xfrm>
          <a:off x="12623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類似団体平均を１．</a:t>
          </a:r>
          <a:r>
            <a:rPr lang="ja-JP" altLang="en-US" sz="1300">
              <a:solidFill>
                <a:schemeClr val="dk1"/>
              </a:solidFill>
              <a:effectLst/>
              <a:latin typeface="ＭＳ Ｐゴシック" pitchFamily="50" charset="-128"/>
              <a:ea typeface="ＭＳ Ｐゴシック" pitchFamily="50" charset="-128"/>
              <a:cs typeface="+mn-cs"/>
            </a:rPr>
            <a:t>２</a:t>
          </a:r>
          <a:r>
            <a:rPr lang="ja-JP" altLang="ja-JP" sz="1300">
              <a:solidFill>
                <a:schemeClr val="dk1"/>
              </a:solidFill>
              <a:effectLst/>
              <a:latin typeface="ＭＳ Ｐゴシック" pitchFamily="50" charset="-128"/>
              <a:ea typeface="ＭＳ Ｐゴシック" pitchFamily="50" charset="-128"/>
              <a:cs typeface="+mn-cs"/>
            </a:rPr>
            <a:t>ポイント下回り、前年度と比べると０．</a:t>
          </a:r>
          <a:r>
            <a:rPr lang="ja-JP" altLang="en-US" sz="1300">
              <a:solidFill>
                <a:schemeClr val="dk1"/>
              </a:solidFill>
              <a:effectLst/>
              <a:latin typeface="ＭＳ Ｐゴシック" pitchFamily="50" charset="-128"/>
              <a:ea typeface="ＭＳ Ｐゴシック" pitchFamily="50" charset="-128"/>
              <a:cs typeface="+mn-cs"/>
            </a:rPr>
            <a:t>３</a:t>
          </a:r>
          <a:r>
            <a:rPr lang="ja-JP" altLang="ja-JP" sz="1300">
              <a:solidFill>
                <a:schemeClr val="dk1"/>
              </a:solidFill>
              <a:effectLst/>
              <a:latin typeface="ＭＳ Ｐゴシック" pitchFamily="50" charset="-128"/>
              <a:ea typeface="ＭＳ Ｐゴシック" pitchFamily="50" charset="-128"/>
              <a:cs typeface="+mn-cs"/>
            </a:rPr>
            <a:t>ポイント下回っている。今後も、地方債の新規発行を伴う普通建設事業を見直すなど将来的な公債費の抑制に努める。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43724</xdr:rowOff>
    </xdr:from>
    <xdr:to>
      <xdr:col>24</xdr:col>
      <xdr:colOff>25400</xdr:colOff>
      <xdr:row>77</xdr:row>
      <xdr:rowOff>63319</xdr:rowOff>
    </xdr:to>
    <xdr:cxnSp macro="">
      <xdr:nvCxnSpPr>
        <xdr:cNvPr id="370" name="直線コネクタ 369"/>
        <xdr:cNvCxnSpPr/>
      </xdr:nvCxnSpPr>
      <xdr:spPr>
        <a:xfrm flipV="1">
          <a:off x="3987800" y="13245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63319</xdr:rowOff>
    </xdr:from>
    <xdr:to>
      <xdr:col>19</xdr:col>
      <xdr:colOff>187325</xdr:colOff>
      <xdr:row>77</xdr:row>
      <xdr:rowOff>69850</xdr:rowOff>
    </xdr:to>
    <xdr:cxnSp macro="">
      <xdr:nvCxnSpPr>
        <xdr:cNvPr id="373" name="直線コネクタ 372"/>
        <xdr:cNvCxnSpPr/>
      </xdr:nvCxnSpPr>
      <xdr:spPr>
        <a:xfrm flipV="1">
          <a:off x="3098800" y="13264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69850</xdr:rowOff>
    </xdr:to>
    <xdr:cxnSp macro="">
      <xdr:nvCxnSpPr>
        <xdr:cNvPr id="376" name="直線コネクタ 375"/>
        <xdr:cNvCxnSpPr/>
      </xdr:nvCxnSpPr>
      <xdr:spPr>
        <a:xfrm>
          <a:off x="2209800" y="13264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63319</xdr:rowOff>
    </xdr:from>
    <xdr:to>
      <xdr:col>11</xdr:col>
      <xdr:colOff>9525</xdr:colOff>
      <xdr:row>77</xdr:row>
      <xdr:rowOff>82913</xdr:rowOff>
    </xdr:to>
    <xdr:cxnSp macro="">
      <xdr:nvCxnSpPr>
        <xdr:cNvPr id="379" name="直線コネクタ 378"/>
        <xdr:cNvCxnSpPr/>
      </xdr:nvCxnSpPr>
      <xdr:spPr>
        <a:xfrm flipV="1">
          <a:off x="1320800" y="13264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89" name="楕円 388"/>
        <xdr:cNvSpPr/>
      </xdr:nvSpPr>
      <xdr:spPr>
        <a:xfrm>
          <a:off x="4775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9451</xdr:rowOff>
    </xdr:from>
    <xdr:ext cx="762000" cy="259045"/>
    <xdr:sp macro="" textlink="">
      <xdr:nvSpPr>
        <xdr:cNvPr id="390" name="公債費該当値テキスト"/>
        <xdr:cNvSpPr txBox="1"/>
      </xdr:nvSpPr>
      <xdr:spPr>
        <a:xfrm>
          <a:off x="4914900" y="130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1" name="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5" name="楕円 394"/>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96" name="テキスト ボックス 395"/>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7" name="楕円 396"/>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98" name="テキスト ボックス 397"/>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類似団体平均を</a:t>
          </a:r>
          <a:r>
            <a:rPr lang="ja-JP" altLang="en-US" sz="1300">
              <a:solidFill>
                <a:schemeClr val="dk1"/>
              </a:solidFill>
              <a:effectLst/>
              <a:latin typeface="ＭＳ Ｐゴシック" pitchFamily="50" charset="-128"/>
              <a:ea typeface="ＭＳ Ｐゴシック" pitchFamily="50" charset="-128"/>
              <a:cs typeface="+mn-cs"/>
            </a:rPr>
            <a:t>４．７</a:t>
          </a:r>
          <a:r>
            <a:rPr lang="ja-JP" altLang="ja-JP" sz="1300">
              <a:solidFill>
                <a:schemeClr val="dk1"/>
              </a:solidFill>
              <a:effectLst/>
              <a:latin typeface="ＭＳ Ｐゴシック" pitchFamily="50" charset="-128"/>
              <a:ea typeface="ＭＳ Ｐゴシック" pitchFamily="50" charset="-128"/>
              <a:cs typeface="+mn-cs"/>
            </a:rPr>
            <a:t>ポイント上回っている。これは、自立支援給付費、保育所費、生活保護費等の扶助費の増が主な要因である。また、市町村合併により公共施設が多くなり、その施設維持管理費用が増大している。今後は扶助費における資格審査等の適正化等を進めるとともに、施設の統廃合を行い管理施設の削減など経常経費の節減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62992</xdr:rowOff>
    </xdr:to>
    <xdr:cxnSp macro="">
      <xdr:nvCxnSpPr>
        <xdr:cNvPr id="429" name="直線コネクタ 428"/>
        <xdr:cNvCxnSpPr/>
      </xdr:nvCxnSpPr>
      <xdr:spPr>
        <a:xfrm>
          <a:off x="15671800" y="133309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129287</xdr:rowOff>
    </xdr:to>
    <xdr:cxnSp macro="">
      <xdr:nvCxnSpPr>
        <xdr:cNvPr id="432" name="直線コネクタ 431"/>
        <xdr:cNvCxnSpPr/>
      </xdr:nvCxnSpPr>
      <xdr:spPr>
        <a:xfrm>
          <a:off x="14782800" y="132349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77</xdr:row>
      <xdr:rowOff>33274</xdr:rowOff>
    </xdr:to>
    <xdr:cxnSp macro="">
      <xdr:nvCxnSpPr>
        <xdr:cNvPr id="435" name="直線コネクタ 434"/>
        <xdr:cNvCxnSpPr/>
      </xdr:nvCxnSpPr>
      <xdr:spPr>
        <a:xfrm>
          <a:off x="13893800" y="130291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170435</xdr:rowOff>
    </xdr:to>
    <xdr:cxnSp macro="">
      <xdr:nvCxnSpPr>
        <xdr:cNvPr id="438" name="直線コネクタ 437"/>
        <xdr:cNvCxnSpPr/>
      </xdr:nvCxnSpPr>
      <xdr:spPr>
        <a:xfrm>
          <a:off x="13004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0" name="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1" name="テキスト ボックス 450"/>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4" name="楕円 453"/>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5" name="テキスト ボックス 454"/>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97130</xdr:rowOff>
    </xdr:from>
    <xdr:to>
      <xdr:col>29</xdr:col>
      <xdr:colOff>127000</xdr:colOff>
      <xdr:row>15</xdr:row>
      <xdr:rowOff>134163</xdr:rowOff>
    </xdr:to>
    <xdr:cxnSp macro="">
      <xdr:nvCxnSpPr>
        <xdr:cNvPr id="52" name="直線コネクタ 51"/>
        <xdr:cNvCxnSpPr/>
      </xdr:nvCxnSpPr>
      <xdr:spPr bwMode="auto">
        <a:xfrm flipV="1">
          <a:off x="5003800" y="2716505"/>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126929</xdr:rowOff>
    </xdr:from>
    <xdr:to>
      <xdr:col>26</xdr:col>
      <xdr:colOff>50800</xdr:colOff>
      <xdr:row>15</xdr:row>
      <xdr:rowOff>134163</xdr:rowOff>
    </xdr:to>
    <xdr:cxnSp macro="">
      <xdr:nvCxnSpPr>
        <xdr:cNvPr id="55" name="直線コネクタ 54"/>
        <xdr:cNvCxnSpPr/>
      </xdr:nvCxnSpPr>
      <xdr:spPr bwMode="auto">
        <a:xfrm>
          <a:off x="4305300" y="2746304"/>
          <a:ext cx="6985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126929</xdr:rowOff>
    </xdr:from>
    <xdr:to>
      <xdr:col>22</xdr:col>
      <xdr:colOff>114300</xdr:colOff>
      <xdr:row>16</xdr:row>
      <xdr:rowOff>5347</xdr:rowOff>
    </xdr:to>
    <xdr:cxnSp macro="">
      <xdr:nvCxnSpPr>
        <xdr:cNvPr id="58" name="直線コネクタ 57"/>
        <xdr:cNvCxnSpPr/>
      </xdr:nvCxnSpPr>
      <xdr:spPr bwMode="auto">
        <a:xfrm flipV="1">
          <a:off x="3606800" y="2746304"/>
          <a:ext cx="6985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5347</xdr:rowOff>
    </xdr:from>
    <xdr:to>
      <xdr:col>18</xdr:col>
      <xdr:colOff>177800</xdr:colOff>
      <xdr:row>16</xdr:row>
      <xdr:rowOff>5379</xdr:rowOff>
    </xdr:to>
    <xdr:cxnSp macro="">
      <xdr:nvCxnSpPr>
        <xdr:cNvPr id="61" name="直線コネクタ 60"/>
        <xdr:cNvCxnSpPr/>
      </xdr:nvCxnSpPr>
      <xdr:spPr bwMode="auto">
        <a:xfrm flipV="1">
          <a:off x="2908300" y="2796172"/>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46330</xdr:rowOff>
    </xdr:from>
    <xdr:to>
      <xdr:col>29</xdr:col>
      <xdr:colOff>177800</xdr:colOff>
      <xdr:row>15</xdr:row>
      <xdr:rowOff>147930</xdr:rowOff>
    </xdr:to>
    <xdr:sp macro="" textlink="">
      <xdr:nvSpPr>
        <xdr:cNvPr id="71" name="楕円 70"/>
        <xdr:cNvSpPr/>
      </xdr:nvSpPr>
      <xdr:spPr bwMode="auto">
        <a:xfrm>
          <a:off x="5600700" y="266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62857</xdr:rowOff>
    </xdr:from>
    <xdr:ext cx="762000" cy="259045"/>
    <xdr:sp macro="" textlink="">
      <xdr:nvSpPr>
        <xdr:cNvPr id="72" name="人口1人当たり決算額の推移該当値テキスト130"/>
        <xdr:cNvSpPr txBox="1"/>
      </xdr:nvSpPr>
      <xdr:spPr>
        <a:xfrm>
          <a:off x="5740400" y="25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83363</xdr:rowOff>
    </xdr:from>
    <xdr:to>
      <xdr:col>26</xdr:col>
      <xdr:colOff>101600</xdr:colOff>
      <xdr:row>16</xdr:row>
      <xdr:rowOff>13513</xdr:rowOff>
    </xdr:to>
    <xdr:sp macro="" textlink="">
      <xdr:nvSpPr>
        <xdr:cNvPr id="73" name="楕円 72"/>
        <xdr:cNvSpPr/>
      </xdr:nvSpPr>
      <xdr:spPr bwMode="auto">
        <a:xfrm>
          <a:off x="4953000" y="270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23690</xdr:rowOff>
    </xdr:from>
    <xdr:ext cx="736600" cy="259045"/>
    <xdr:sp macro="" textlink="">
      <xdr:nvSpPr>
        <xdr:cNvPr id="74" name="テキスト ボックス 73"/>
        <xdr:cNvSpPr txBox="1"/>
      </xdr:nvSpPr>
      <xdr:spPr>
        <a:xfrm>
          <a:off x="4622800" y="247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76129</xdr:rowOff>
    </xdr:from>
    <xdr:to>
      <xdr:col>22</xdr:col>
      <xdr:colOff>165100</xdr:colOff>
      <xdr:row>16</xdr:row>
      <xdr:rowOff>6279</xdr:rowOff>
    </xdr:to>
    <xdr:sp macro="" textlink="">
      <xdr:nvSpPr>
        <xdr:cNvPr id="75" name="楕円 74"/>
        <xdr:cNvSpPr/>
      </xdr:nvSpPr>
      <xdr:spPr bwMode="auto">
        <a:xfrm>
          <a:off x="4254500" y="269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16456</xdr:rowOff>
    </xdr:from>
    <xdr:ext cx="762000" cy="259045"/>
    <xdr:sp macro="" textlink="">
      <xdr:nvSpPr>
        <xdr:cNvPr id="76" name="テキスト ボックス 75"/>
        <xdr:cNvSpPr txBox="1"/>
      </xdr:nvSpPr>
      <xdr:spPr>
        <a:xfrm>
          <a:off x="3924300" y="2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125997</xdr:rowOff>
    </xdr:from>
    <xdr:to>
      <xdr:col>19</xdr:col>
      <xdr:colOff>38100</xdr:colOff>
      <xdr:row>16</xdr:row>
      <xdr:rowOff>56147</xdr:rowOff>
    </xdr:to>
    <xdr:sp macro="" textlink="">
      <xdr:nvSpPr>
        <xdr:cNvPr id="77" name="楕円 76"/>
        <xdr:cNvSpPr/>
      </xdr:nvSpPr>
      <xdr:spPr bwMode="auto">
        <a:xfrm>
          <a:off x="3556000" y="274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66324</xdr:rowOff>
    </xdr:from>
    <xdr:ext cx="762000" cy="259045"/>
    <xdr:sp macro="" textlink="">
      <xdr:nvSpPr>
        <xdr:cNvPr id="78" name="テキスト ボックス 77"/>
        <xdr:cNvSpPr txBox="1"/>
      </xdr:nvSpPr>
      <xdr:spPr>
        <a:xfrm>
          <a:off x="3225800" y="251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126029</xdr:rowOff>
    </xdr:from>
    <xdr:to>
      <xdr:col>15</xdr:col>
      <xdr:colOff>101600</xdr:colOff>
      <xdr:row>16</xdr:row>
      <xdr:rowOff>56179</xdr:rowOff>
    </xdr:to>
    <xdr:sp macro="" textlink="">
      <xdr:nvSpPr>
        <xdr:cNvPr id="79" name="楕円 78"/>
        <xdr:cNvSpPr/>
      </xdr:nvSpPr>
      <xdr:spPr bwMode="auto">
        <a:xfrm>
          <a:off x="2857500" y="274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66356</xdr:rowOff>
    </xdr:from>
    <xdr:ext cx="762000" cy="259045"/>
    <xdr:sp macro="" textlink="">
      <xdr:nvSpPr>
        <xdr:cNvPr id="80" name="テキスト ボックス 79"/>
        <xdr:cNvSpPr txBox="1"/>
      </xdr:nvSpPr>
      <xdr:spPr>
        <a:xfrm>
          <a:off x="2527300" y="25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319915</xdr:rowOff>
    </xdr:from>
    <xdr:to>
      <xdr:col>29</xdr:col>
      <xdr:colOff>127000</xdr:colOff>
      <xdr:row>36</xdr:row>
      <xdr:rowOff>20313</xdr:rowOff>
    </xdr:to>
    <xdr:cxnSp macro="">
      <xdr:nvCxnSpPr>
        <xdr:cNvPr id="112" name="直線コネクタ 111"/>
        <xdr:cNvCxnSpPr/>
      </xdr:nvCxnSpPr>
      <xdr:spPr bwMode="auto">
        <a:xfrm>
          <a:off x="5003800" y="6930265"/>
          <a:ext cx="647700" cy="4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319915</xdr:rowOff>
    </xdr:from>
    <xdr:to>
      <xdr:col>26</xdr:col>
      <xdr:colOff>50800</xdr:colOff>
      <xdr:row>35</xdr:row>
      <xdr:rowOff>332100</xdr:rowOff>
    </xdr:to>
    <xdr:cxnSp macro="">
      <xdr:nvCxnSpPr>
        <xdr:cNvPr id="115" name="直線コネクタ 114"/>
        <xdr:cNvCxnSpPr/>
      </xdr:nvCxnSpPr>
      <xdr:spPr bwMode="auto">
        <a:xfrm flipV="1">
          <a:off x="4305300" y="6930265"/>
          <a:ext cx="698500" cy="1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332100</xdr:rowOff>
    </xdr:from>
    <xdr:to>
      <xdr:col>22</xdr:col>
      <xdr:colOff>114300</xdr:colOff>
      <xdr:row>35</xdr:row>
      <xdr:rowOff>337632</xdr:rowOff>
    </xdr:to>
    <xdr:cxnSp macro="">
      <xdr:nvCxnSpPr>
        <xdr:cNvPr id="118" name="直線コネクタ 117"/>
        <xdr:cNvCxnSpPr/>
      </xdr:nvCxnSpPr>
      <xdr:spPr bwMode="auto">
        <a:xfrm flipV="1">
          <a:off x="3606800" y="6942450"/>
          <a:ext cx="6985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337632</xdr:rowOff>
    </xdr:from>
    <xdr:to>
      <xdr:col>18</xdr:col>
      <xdr:colOff>177800</xdr:colOff>
      <xdr:row>36</xdr:row>
      <xdr:rowOff>17821</xdr:rowOff>
    </xdr:to>
    <xdr:cxnSp macro="">
      <xdr:nvCxnSpPr>
        <xdr:cNvPr id="121" name="直線コネクタ 120"/>
        <xdr:cNvCxnSpPr/>
      </xdr:nvCxnSpPr>
      <xdr:spPr bwMode="auto">
        <a:xfrm flipV="1">
          <a:off x="2908300" y="69479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312413</xdr:rowOff>
    </xdr:from>
    <xdr:to>
      <xdr:col>29</xdr:col>
      <xdr:colOff>177800</xdr:colOff>
      <xdr:row>36</xdr:row>
      <xdr:rowOff>71113</xdr:rowOff>
    </xdr:to>
    <xdr:sp macro="" textlink="">
      <xdr:nvSpPr>
        <xdr:cNvPr id="131" name="楕円 130"/>
        <xdr:cNvSpPr/>
      </xdr:nvSpPr>
      <xdr:spPr bwMode="auto">
        <a:xfrm>
          <a:off x="5600700" y="692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157490</xdr:rowOff>
    </xdr:from>
    <xdr:ext cx="762000" cy="259045"/>
    <xdr:sp macro="" textlink="">
      <xdr:nvSpPr>
        <xdr:cNvPr id="132" name="人口1人当たり決算額の推移該当値テキスト445"/>
        <xdr:cNvSpPr txBox="1"/>
      </xdr:nvSpPr>
      <xdr:spPr>
        <a:xfrm>
          <a:off x="5740400" y="67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269115</xdr:rowOff>
    </xdr:from>
    <xdr:to>
      <xdr:col>26</xdr:col>
      <xdr:colOff>101600</xdr:colOff>
      <xdr:row>36</xdr:row>
      <xdr:rowOff>27815</xdr:rowOff>
    </xdr:to>
    <xdr:sp macro="" textlink="">
      <xdr:nvSpPr>
        <xdr:cNvPr id="133" name="楕円 132"/>
        <xdr:cNvSpPr/>
      </xdr:nvSpPr>
      <xdr:spPr bwMode="auto">
        <a:xfrm>
          <a:off x="4953000" y="687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37992</xdr:rowOff>
    </xdr:from>
    <xdr:ext cx="736600" cy="259045"/>
    <xdr:sp macro="" textlink="">
      <xdr:nvSpPr>
        <xdr:cNvPr id="134" name="テキスト ボックス 133"/>
        <xdr:cNvSpPr txBox="1"/>
      </xdr:nvSpPr>
      <xdr:spPr>
        <a:xfrm>
          <a:off x="4622800" y="664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281300</xdr:rowOff>
    </xdr:from>
    <xdr:to>
      <xdr:col>22</xdr:col>
      <xdr:colOff>165100</xdr:colOff>
      <xdr:row>36</xdr:row>
      <xdr:rowOff>40000</xdr:rowOff>
    </xdr:to>
    <xdr:sp macro="" textlink="">
      <xdr:nvSpPr>
        <xdr:cNvPr id="135" name="楕円 134"/>
        <xdr:cNvSpPr/>
      </xdr:nvSpPr>
      <xdr:spPr bwMode="auto">
        <a:xfrm>
          <a:off x="4254500" y="689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50177</xdr:rowOff>
    </xdr:from>
    <xdr:ext cx="762000" cy="259045"/>
    <xdr:sp macro="" textlink="">
      <xdr:nvSpPr>
        <xdr:cNvPr id="136" name="テキスト ボックス 135"/>
        <xdr:cNvSpPr txBox="1"/>
      </xdr:nvSpPr>
      <xdr:spPr>
        <a:xfrm>
          <a:off x="3924300" y="66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286832</xdr:rowOff>
    </xdr:from>
    <xdr:to>
      <xdr:col>19</xdr:col>
      <xdr:colOff>38100</xdr:colOff>
      <xdr:row>36</xdr:row>
      <xdr:rowOff>45532</xdr:rowOff>
    </xdr:to>
    <xdr:sp macro="" textlink="">
      <xdr:nvSpPr>
        <xdr:cNvPr id="137" name="楕円 136"/>
        <xdr:cNvSpPr/>
      </xdr:nvSpPr>
      <xdr:spPr bwMode="auto">
        <a:xfrm>
          <a:off x="3556000" y="68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55709</xdr:rowOff>
    </xdr:from>
    <xdr:ext cx="762000" cy="259045"/>
    <xdr:sp macro="" textlink="">
      <xdr:nvSpPr>
        <xdr:cNvPr id="138" name="テキスト ボックス 137"/>
        <xdr:cNvSpPr txBox="1"/>
      </xdr:nvSpPr>
      <xdr:spPr>
        <a:xfrm>
          <a:off x="3225800" y="66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309921</xdr:rowOff>
    </xdr:from>
    <xdr:to>
      <xdr:col>15</xdr:col>
      <xdr:colOff>101600</xdr:colOff>
      <xdr:row>36</xdr:row>
      <xdr:rowOff>68621</xdr:rowOff>
    </xdr:to>
    <xdr:sp macro="" textlink="">
      <xdr:nvSpPr>
        <xdr:cNvPr id="139" name="楕円 138"/>
        <xdr:cNvSpPr/>
      </xdr:nvSpPr>
      <xdr:spPr bwMode="auto">
        <a:xfrm>
          <a:off x="2857500" y="692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78798</xdr:rowOff>
    </xdr:from>
    <xdr:ext cx="762000" cy="259045"/>
    <xdr:sp macro="" textlink="">
      <xdr:nvSpPr>
        <xdr:cNvPr id="140" name="テキスト ボックス 139"/>
        <xdr:cNvSpPr txBox="1"/>
      </xdr:nvSpPr>
      <xdr:spPr>
        <a:xfrm>
          <a:off x="2527300" y="668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51297</xdr:rowOff>
    </xdr:from>
    <xdr:to>
      <xdr:col>24</xdr:col>
      <xdr:colOff>63500</xdr:colOff>
      <xdr:row>36</xdr:row>
      <xdr:rowOff>55004</xdr:rowOff>
    </xdr:to>
    <xdr:cxnSp macro="">
      <xdr:nvCxnSpPr>
        <xdr:cNvPr id="63" name="直線コネクタ 62"/>
        <xdr:cNvCxnSpPr/>
      </xdr:nvCxnSpPr>
      <xdr:spPr>
        <a:xfrm flipV="1">
          <a:off x="3797300" y="6223497"/>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55004</xdr:rowOff>
    </xdr:from>
    <xdr:to>
      <xdr:col>19</xdr:col>
      <xdr:colOff>177800</xdr:colOff>
      <xdr:row>36</xdr:row>
      <xdr:rowOff>57845</xdr:rowOff>
    </xdr:to>
    <xdr:cxnSp macro="">
      <xdr:nvCxnSpPr>
        <xdr:cNvPr id="66" name="直線コネクタ 65"/>
        <xdr:cNvCxnSpPr/>
      </xdr:nvCxnSpPr>
      <xdr:spPr>
        <a:xfrm flipV="1">
          <a:off x="2908300" y="6227204"/>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57845</xdr:rowOff>
    </xdr:from>
    <xdr:to>
      <xdr:col>15</xdr:col>
      <xdr:colOff>50800</xdr:colOff>
      <xdr:row>36</xdr:row>
      <xdr:rowOff>83726</xdr:rowOff>
    </xdr:to>
    <xdr:cxnSp macro="">
      <xdr:nvCxnSpPr>
        <xdr:cNvPr id="69" name="直線コネクタ 68"/>
        <xdr:cNvCxnSpPr/>
      </xdr:nvCxnSpPr>
      <xdr:spPr>
        <a:xfrm flipV="1">
          <a:off x="2019300" y="6230045"/>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83726</xdr:rowOff>
    </xdr:from>
    <xdr:to>
      <xdr:col>10</xdr:col>
      <xdr:colOff>114300</xdr:colOff>
      <xdr:row>36</xdr:row>
      <xdr:rowOff>102144</xdr:rowOff>
    </xdr:to>
    <xdr:cxnSp macro="">
      <xdr:nvCxnSpPr>
        <xdr:cNvPr id="72" name="直線コネクタ 71"/>
        <xdr:cNvCxnSpPr/>
      </xdr:nvCxnSpPr>
      <xdr:spPr>
        <a:xfrm flipV="1">
          <a:off x="1130300" y="6255926"/>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497</xdr:rowOff>
    </xdr:from>
    <xdr:to>
      <xdr:col>24</xdr:col>
      <xdr:colOff>114300</xdr:colOff>
      <xdr:row>36</xdr:row>
      <xdr:rowOff>102097</xdr:rowOff>
    </xdr:to>
    <xdr:sp macro="" textlink="">
      <xdr:nvSpPr>
        <xdr:cNvPr id="82" name="楕円 81"/>
        <xdr:cNvSpPr/>
      </xdr:nvSpPr>
      <xdr:spPr>
        <a:xfrm>
          <a:off x="4584700" y="61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23374</xdr:rowOff>
    </xdr:from>
    <xdr:ext cx="534377" cy="259045"/>
    <xdr:sp macro="" textlink="">
      <xdr:nvSpPr>
        <xdr:cNvPr id="83" name="人件費該当値テキスト"/>
        <xdr:cNvSpPr txBox="1"/>
      </xdr:nvSpPr>
      <xdr:spPr>
        <a:xfrm>
          <a:off x="4686300" y="60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4204</xdr:rowOff>
    </xdr:from>
    <xdr:to>
      <xdr:col>20</xdr:col>
      <xdr:colOff>38100</xdr:colOff>
      <xdr:row>36</xdr:row>
      <xdr:rowOff>105804</xdr:rowOff>
    </xdr:to>
    <xdr:sp macro="" textlink="">
      <xdr:nvSpPr>
        <xdr:cNvPr id="84" name="楕円 83"/>
        <xdr:cNvSpPr/>
      </xdr:nvSpPr>
      <xdr:spPr>
        <a:xfrm>
          <a:off x="3746500" y="61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122331</xdr:rowOff>
    </xdr:from>
    <xdr:ext cx="534377" cy="259045"/>
    <xdr:sp macro="" textlink="">
      <xdr:nvSpPr>
        <xdr:cNvPr id="85" name="テキスト ボックス 84"/>
        <xdr:cNvSpPr txBox="1"/>
      </xdr:nvSpPr>
      <xdr:spPr>
        <a:xfrm>
          <a:off x="3530111" y="59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7045</xdr:rowOff>
    </xdr:from>
    <xdr:to>
      <xdr:col>15</xdr:col>
      <xdr:colOff>101600</xdr:colOff>
      <xdr:row>36</xdr:row>
      <xdr:rowOff>108645</xdr:rowOff>
    </xdr:to>
    <xdr:sp macro="" textlink="">
      <xdr:nvSpPr>
        <xdr:cNvPr id="86" name="楕円 85"/>
        <xdr:cNvSpPr/>
      </xdr:nvSpPr>
      <xdr:spPr>
        <a:xfrm>
          <a:off x="2857500" y="6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125172</xdr:rowOff>
    </xdr:from>
    <xdr:ext cx="534377" cy="259045"/>
    <xdr:sp macro="" textlink="">
      <xdr:nvSpPr>
        <xdr:cNvPr id="87" name="テキスト ボックス 86"/>
        <xdr:cNvSpPr txBox="1"/>
      </xdr:nvSpPr>
      <xdr:spPr>
        <a:xfrm>
          <a:off x="2641111" y="5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32926</xdr:rowOff>
    </xdr:from>
    <xdr:to>
      <xdr:col>10</xdr:col>
      <xdr:colOff>165100</xdr:colOff>
      <xdr:row>36</xdr:row>
      <xdr:rowOff>134526</xdr:rowOff>
    </xdr:to>
    <xdr:sp macro="" textlink="">
      <xdr:nvSpPr>
        <xdr:cNvPr id="88" name="楕円 87"/>
        <xdr:cNvSpPr/>
      </xdr:nvSpPr>
      <xdr:spPr>
        <a:xfrm>
          <a:off x="1968500" y="62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151053</xdr:rowOff>
    </xdr:from>
    <xdr:ext cx="534377" cy="259045"/>
    <xdr:sp macro="" textlink="">
      <xdr:nvSpPr>
        <xdr:cNvPr id="89" name="テキスト ボックス 88"/>
        <xdr:cNvSpPr txBox="1"/>
      </xdr:nvSpPr>
      <xdr:spPr>
        <a:xfrm>
          <a:off x="1752111" y="5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51344</xdr:rowOff>
    </xdr:from>
    <xdr:to>
      <xdr:col>6</xdr:col>
      <xdr:colOff>38100</xdr:colOff>
      <xdr:row>36</xdr:row>
      <xdr:rowOff>152944</xdr:rowOff>
    </xdr:to>
    <xdr:sp macro="" textlink="">
      <xdr:nvSpPr>
        <xdr:cNvPr id="90" name="楕円 89"/>
        <xdr:cNvSpPr/>
      </xdr:nvSpPr>
      <xdr:spPr>
        <a:xfrm>
          <a:off x="1079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169471</xdr:rowOff>
    </xdr:from>
    <xdr:ext cx="534377" cy="259045"/>
    <xdr:sp macro="" textlink="">
      <xdr:nvSpPr>
        <xdr:cNvPr id="91" name="テキスト ボックス 90"/>
        <xdr:cNvSpPr txBox="1"/>
      </xdr:nvSpPr>
      <xdr:spPr>
        <a:xfrm>
          <a:off x="863111" y="59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137283</xdr:rowOff>
    </xdr:from>
    <xdr:to>
      <xdr:col>24</xdr:col>
      <xdr:colOff>63500</xdr:colOff>
      <xdr:row>55</xdr:row>
      <xdr:rowOff>23195</xdr:rowOff>
    </xdr:to>
    <xdr:cxnSp macro="">
      <xdr:nvCxnSpPr>
        <xdr:cNvPr id="123" name="直線コネクタ 122"/>
        <xdr:cNvCxnSpPr/>
      </xdr:nvCxnSpPr>
      <xdr:spPr>
        <a:xfrm flipV="1">
          <a:off x="3797300" y="9395583"/>
          <a:ext cx="8382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23195</xdr:rowOff>
    </xdr:from>
    <xdr:to>
      <xdr:col>19</xdr:col>
      <xdr:colOff>177800</xdr:colOff>
      <xdr:row>55</xdr:row>
      <xdr:rowOff>88559</xdr:rowOff>
    </xdr:to>
    <xdr:cxnSp macro="">
      <xdr:nvCxnSpPr>
        <xdr:cNvPr id="126" name="直線コネクタ 125"/>
        <xdr:cNvCxnSpPr/>
      </xdr:nvCxnSpPr>
      <xdr:spPr>
        <a:xfrm flipV="1">
          <a:off x="2908300" y="9452945"/>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88559</xdr:rowOff>
    </xdr:from>
    <xdr:to>
      <xdr:col>15</xdr:col>
      <xdr:colOff>50800</xdr:colOff>
      <xdr:row>55</xdr:row>
      <xdr:rowOff>117460</xdr:rowOff>
    </xdr:to>
    <xdr:cxnSp macro="">
      <xdr:nvCxnSpPr>
        <xdr:cNvPr id="129" name="直線コネクタ 128"/>
        <xdr:cNvCxnSpPr/>
      </xdr:nvCxnSpPr>
      <xdr:spPr>
        <a:xfrm flipV="1">
          <a:off x="2019300" y="9518309"/>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117460</xdr:rowOff>
    </xdr:from>
    <xdr:to>
      <xdr:col>10</xdr:col>
      <xdr:colOff>114300</xdr:colOff>
      <xdr:row>56</xdr:row>
      <xdr:rowOff>24078</xdr:rowOff>
    </xdr:to>
    <xdr:cxnSp macro="">
      <xdr:nvCxnSpPr>
        <xdr:cNvPr id="132" name="直線コネクタ 131"/>
        <xdr:cNvCxnSpPr/>
      </xdr:nvCxnSpPr>
      <xdr:spPr>
        <a:xfrm flipV="1">
          <a:off x="1130300" y="9547210"/>
          <a:ext cx="8890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86483</xdr:rowOff>
    </xdr:from>
    <xdr:to>
      <xdr:col>24</xdr:col>
      <xdr:colOff>114300</xdr:colOff>
      <xdr:row>55</xdr:row>
      <xdr:rowOff>16633</xdr:rowOff>
    </xdr:to>
    <xdr:sp macro="" textlink="">
      <xdr:nvSpPr>
        <xdr:cNvPr id="142" name="楕円 141"/>
        <xdr:cNvSpPr/>
      </xdr:nvSpPr>
      <xdr:spPr>
        <a:xfrm>
          <a:off x="45847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109360</xdr:rowOff>
    </xdr:from>
    <xdr:ext cx="534377" cy="259045"/>
    <xdr:sp macro="" textlink="">
      <xdr:nvSpPr>
        <xdr:cNvPr id="143" name="物件費該当値テキスト"/>
        <xdr:cNvSpPr txBox="1"/>
      </xdr:nvSpPr>
      <xdr:spPr>
        <a:xfrm>
          <a:off x="4686300" y="91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143845</xdr:rowOff>
    </xdr:from>
    <xdr:to>
      <xdr:col>20</xdr:col>
      <xdr:colOff>38100</xdr:colOff>
      <xdr:row>55</xdr:row>
      <xdr:rowOff>73995</xdr:rowOff>
    </xdr:to>
    <xdr:sp macro="" textlink="">
      <xdr:nvSpPr>
        <xdr:cNvPr id="144" name="楕円 143"/>
        <xdr:cNvSpPr/>
      </xdr:nvSpPr>
      <xdr:spPr>
        <a:xfrm>
          <a:off x="3746500" y="9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90522</xdr:rowOff>
    </xdr:from>
    <xdr:ext cx="534377" cy="259045"/>
    <xdr:sp macro="" textlink="">
      <xdr:nvSpPr>
        <xdr:cNvPr id="145" name="テキスト ボックス 144"/>
        <xdr:cNvSpPr txBox="1"/>
      </xdr:nvSpPr>
      <xdr:spPr>
        <a:xfrm>
          <a:off x="3530111" y="91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37759</xdr:rowOff>
    </xdr:from>
    <xdr:to>
      <xdr:col>15</xdr:col>
      <xdr:colOff>101600</xdr:colOff>
      <xdr:row>55</xdr:row>
      <xdr:rowOff>139359</xdr:rowOff>
    </xdr:to>
    <xdr:sp macro="" textlink="">
      <xdr:nvSpPr>
        <xdr:cNvPr id="146" name="楕円 145"/>
        <xdr:cNvSpPr/>
      </xdr:nvSpPr>
      <xdr:spPr>
        <a:xfrm>
          <a:off x="2857500" y="9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155886</xdr:rowOff>
    </xdr:from>
    <xdr:ext cx="534377" cy="259045"/>
    <xdr:sp macro="" textlink="">
      <xdr:nvSpPr>
        <xdr:cNvPr id="147" name="テキスト ボックス 146"/>
        <xdr:cNvSpPr txBox="1"/>
      </xdr:nvSpPr>
      <xdr:spPr>
        <a:xfrm>
          <a:off x="2641111" y="92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66660</xdr:rowOff>
    </xdr:from>
    <xdr:to>
      <xdr:col>10</xdr:col>
      <xdr:colOff>165100</xdr:colOff>
      <xdr:row>55</xdr:row>
      <xdr:rowOff>168260</xdr:rowOff>
    </xdr:to>
    <xdr:sp macro="" textlink="">
      <xdr:nvSpPr>
        <xdr:cNvPr id="148" name="楕円 147"/>
        <xdr:cNvSpPr/>
      </xdr:nvSpPr>
      <xdr:spPr>
        <a:xfrm>
          <a:off x="1968500" y="94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159387</xdr:rowOff>
    </xdr:from>
    <xdr:ext cx="534377" cy="259045"/>
    <xdr:sp macro="" textlink="">
      <xdr:nvSpPr>
        <xdr:cNvPr id="149" name="テキスト ボックス 148"/>
        <xdr:cNvSpPr txBox="1"/>
      </xdr:nvSpPr>
      <xdr:spPr>
        <a:xfrm>
          <a:off x="1752111" y="95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144728</xdr:rowOff>
    </xdr:from>
    <xdr:to>
      <xdr:col>6</xdr:col>
      <xdr:colOff>38100</xdr:colOff>
      <xdr:row>56</xdr:row>
      <xdr:rowOff>74878</xdr:rowOff>
    </xdr:to>
    <xdr:sp macro="" textlink="">
      <xdr:nvSpPr>
        <xdr:cNvPr id="150" name="楕円 149"/>
        <xdr:cNvSpPr/>
      </xdr:nvSpPr>
      <xdr:spPr>
        <a:xfrm>
          <a:off x="1079500" y="95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66005</xdr:rowOff>
    </xdr:from>
    <xdr:ext cx="534377" cy="259045"/>
    <xdr:sp macro="" textlink="">
      <xdr:nvSpPr>
        <xdr:cNvPr id="151" name="テキスト ボックス 150"/>
        <xdr:cNvSpPr txBox="1"/>
      </xdr:nvSpPr>
      <xdr:spPr>
        <a:xfrm>
          <a:off x="863111" y="96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66472</xdr:rowOff>
    </xdr:from>
    <xdr:to>
      <xdr:col>24</xdr:col>
      <xdr:colOff>63500</xdr:colOff>
      <xdr:row>78</xdr:row>
      <xdr:rowOff>74016</xdr:rowOff>
    </xdr:to>
    <xdr:cxnSp macro="">
      <xdr:nvCxnSpPr>
        <xdr:cNvPr id="180" name="直線コネクタ 179"/>
        <xdr:cNvCxnSpPr/>
      </xdr:nvCxnSpPr>
      <xdr:spPr>
        <a:xfrm>
          <a:off x="3797300" y="13439572"/>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47689</xdr:rowOff>
    </xdr:from>
    <xdr:to>
      <xdr:col>19</xdr:col>
      <xdr:colOff>177800</xdr:colOff>
      <xdr:row>78</xdr:row>
      <xdr:rowOff>66472</xdr:rowOff>
    </xdr:to>
    <xdr:cxnSp macro="">
      <xdr:nvCxnSpPr>
        <xdr:cNvPr id="183" name="直線コネクタ 182"/>
        <xdr:cNvCxnSpPr/>
      </xdr:nvCxnSpPr>
      <xdr:spPr>
        <a:xfrm>
          <a:off x="2908300" y="13420789"/>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47689</xdr:rowOff>
    </xdr:from>
    <xdr:to>
      <xdr:col>15</xdr:col>
      <xdr:colOff>50800</xdr:colOff>
      <xdr:row>78</xdr:row>
      <xdr:rowOff>60758</xdr:rowOff>
    </xdr:to>
    <xdr:cxnSp macro="">
      <xdr:nvCxnSpPr>
        <xdr:cNvPr id="186" name="直線コネクタ 185"/>
        <xdr:cNvCxnSpPr/>
      </xdr:nvCxnSpPr>
      <xdr:spPr>
        <a:xfrm flipV="1">
          <a:off x="2019300" y="1342078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60758</xdr:rowOff>
    </xdr:from>
    <xdr:to>
      <xdr:col>10</xdr:col>
      <xdr:colOff>114300</xdr:colOff>
      <xdr:row>78</xdr:row>
      <xdr:rowOff>82093</xdr:rowOff>
    </xdr:to>
    <xdr:cxnSp macro="">
      <xdr:nvCxnSpPr>
        <xdr:cNvPr id="189" name="直線コネクタ 188"/>
        <xdr:cNvCxnSpPr/>
      </xdr:nvCxnSpPr>
      <xdr:spPr>
        <a:xfrm flipV="1">
          <a:off x="1130300" y="1343385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23216</xdr:rowOff>
    </xdr:from>
    <xdr:to>
      <xdr:col>24</xdr:col>
      <xdr:colOff>114300</xdr:colOff>
      <xdr:row>78</xdr:row>
      <xdr:rowOff>124816</xdr:rowOff>
    </xdr:to>
    <xdr:sp macro="" textlink="">
      <xdr:nvSpPr>
        <xdr:cNvPr id="199" name="楕円 198"/>
        <xdr:cNvSpPr/>
      </xdr:nvSpPr>
      <xdr:spPr>
        <a:xfrm>
          <a:off x="45847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109593</xdr:rowOff>
    </xdr:from>
    <xdr:ext cx="469744" cy="259045"/>
    <xdr:sp macro="" textlink="">
      <xdr:nvSpPr>
        <xdr:cNvPr id="200" name="維持補修費該当値テキスト"/>
        <xdr:cNvSpPr txBox="1"/>
      </xdr:nvSpPr>
      <xdr:spPr>
        <a:xfrm>
          <a:off x="4686300" y="1331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15672</xdr:rowOff>
    </xdr:from>
    <xdr:to>
      <xdr:col>20</xdr:col>
      <xdr:colOff>38100</xdr:colOff>
      <xdr:row>78</xdr:row>
      <xdr:rowOff>117272</xdr:rowOff>
    </xdr:to>
    <xdr:sp macro="" textlink="">
      <xdr:nvSpPr>
        <xdr:cNvPr id="201" name="楕円 200"/>
        <xdr:cNvSpPr/>
      </xdr:nvSpPr>
      <xdr:spPr>
        <a:xfrm>
          <a:off x="3746500" y="133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108399</xdr:rowOff>
    </xdr:from>
    <xdr:ext cx="469744" cy="259045"/>
    <xdr:sp macro="" textlink="">
      <xdr:nvSpPr>
        <xdr:cNvPr id="202" name="テキスト ボックス 201"/>
        <xdr:cNvSpPr txBox="1"/>
      </xdr:nvSpPr>
      <xdr:spPr>
        <a:xfrm>
          <a:off x="3562428" y="134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168339</xdr:rowOff>
    </xdr:from>
    <xdr:to>
      <xdr:col>15</xdr:col>
      <xdr:colOff>101600</xdr:colOff>
      <xdr:row>78</xdr:row>
      <xdr:rowOff>98489</xdr:rowOff>
    </xdr:to>
    <xdr:sp macro="" textlink="">
      <xdr:nvSpPr>
        <xdr:cNvPr id="203" name="楕円 202"/>
        <xdr:cNvSpPr/>
      </xdr:nvSpPr>
      <xdr:spPr>
        <a:xfrm>
          <a:off x="2857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89616</xdr:rowOff>
    </xdr:from>
    <xdr:ext cx="469744" cy="259045"/>
    <xdr:sp macro="" textlink="">
      <xdr:nvSpPr>
        <xdr:cNvPr id="204" name="テキスト ボックス 203"/>
        <xdr:cNvSpPr txBox="1"/>
      </xdr:nvSpPr>
      <xdr:spPr>
        <a:xfrm>
          <a:off x="2673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9958</xdr:rowOff>
    </xdr:from>
    <xdr:to>
      <xdr:col>10</xdr:col>
      <xdr:colOff>165100</xdr:colOff>
      <xdr:row>78</xdr:row>
      <xdr:rowOff>111558</xdr:rowOff>
    </xdr:to>
    <xdr:sp macro="" textlink="">
      <xdr:nvSpPr>
        <xdr:cNvPr id="205" name="楕円 204"/>
        <xdr:cNvSpPr/>
      </xdr:nvSpPr>
      <xdr:spPr>
        <a:xfrm>
          <a:off x="1968500" y="13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102685</xdr:rowOff>
    </xdr:from>
    <xdr:ext cx="469744" cy="259045"/>
    <xdr:sp macro="" textlink="">
      <xdr:nvSpPr>
        <xdr:cNvPr id="206" name="テキスト ボックス 205"/>
        <xdr:cNvSpPr txBox="1"/>
      </xdr:nvSpPr>
      <xdr:spPr>
        <a:xfrm>
          <a:off x="1784428" y="13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31293</xdr:rowOff>
    </xdr:from>
    <xdr:to>
      <xdr:col>6</xdr:col>
      <xdr:colOff>38100</xdr:colOff>
      <xdr:row>78</xdr:row>
      <xdr:rowOff>132893</xdr:rowOff>
    </xdr:to>
    <xdr:sp macro="" textlink="">
      <xdr:nvSpPr>
        <xdr:cNvPr id="207" name="楕円 206"/>
        <xdr:cNvSpPr/>
      </xdr:nvSpPr>
      <xdr:spPr>
        <a:xfrm>
          <a:off x="1079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124020</xdr:rowOff>
    </xdr:from>
    <xdr:ext cx="469744" cy="259045"/>
    <xdr:sp macro="" textlink="">
      <xdr:nvSpPr>
        <xdr:cNvPr id="208" name="テキスト ボックス 207"/>
        <xdr:cNvSpPr txBox="1"/>
      </xdr:nvSpPr>
      <xdr:spPr>
        <a:xfrm>
          <a:off x="895428" y="134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96673</xdr:rowOff>
    </xdr:from>
    <xdr:to>
      <xdr:col>24</xdr:col>
      <xdr:colOff>63500</xdr:colOff>
      <xdr:row>95</xdr:row>
      <xdr:rowOff>98437</xdr:rowOff>
    </xdr:to>
    <xdr:cxnSp macro="">
      <xdr:nvCxnSpPr>
        <xdr:cNvPr id="238" name="直線コネクタ 237"/>
        <xdr:cNvCxnSpPr/>
      </xdr:nvCxnSpPr>
      <xdr:spPr>
        <a:xfrm flipV="1">
          <a:off x="3797300" y="16384423"/>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98437</xdr:rowOff>
    </xdr:from>
    <xdr:to>
      <xdr:col>19</xdr:col>
      <xdr:colOff>177800</xdr:colOff>
      <xdr:row>95</xdr:row>
      <xdr:rowOff>157518</xdr:rowOff>
    </xdr:to>
    <xdr:cxnSp macro="">
      <xdr:nvCxnSpPr>
        <xdr:cNvPr id="241" name="直線コネクタ 240"/>
        <xdr:cNvCxnSpPr/>
      </xdr:nvCxnSpPr>
      <xdr:spPr>
        <a:xfrm flipV="1">
          <a:off x="2908300" y="16386187"/>
          <a:ext cx="889000" cy="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157518</xdr:rowOff>
    </xdr:from>
    <xdr:to>
      <xdr:col>15</xdr:col>
      <xdr:colOff>50800</xdr:colOff>
      <xdr:row>96</xdr:row>
      <xdr:rowOff>113867</xdr:rowOff>
    </xdr:to>
    <xdr:cxnSp macro="">
      <xdr:nvCxnSpPr>
        <xdr:cNvPr id="244" name="直線コネクタ 243"/>
        <xdr:cNvCxnSpPr/>
      </xdr:nvCxnSpPr>
      <xdr:spPr>
        <a:xfrm flipV="1">
          <a:off x="2019300" y="16445268"/>
          <a:ext cx="889000" cy="1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113867</xdr:rowOff>
    </xdr:from>
    <xdr:to>
      <xdr:col>10</xdr:col>
      <xdr:colOff>114300</xdr:colOff>
      <xdr:row>97</xdr:row>
      <xdr:rowOff>49949</xdr:rowOff>
    </xdr:to>
    <xdr:cxnSp macro="">
      <xdr:nvCxnSpPr>
        <xdr:cNvPr id="247" name="直線コネクタ 246"/>
        <xdr:cNvCxnSpPr/>
      </xdr:nvCxnSpPr>
      <xdr:spPr>
        <a:xfrm flipV="1">
          <a:off x="1130300" y="16573067"/>
          <a:ext cx="889000" cy="1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45873</xdr:rowOff>
    </xdr:from>
    <xdr:to>
      <xdr:col>24</xdr:col>
      <xdr:colOff>114300</xdr:colOff>
      <xdr:row>95</xdr:row>
      <xdr:rowOff>147473</xdr:rowOff>
    </xdr:to>
    <xdr:sp macro="" textlink="">
      <xdr:nvSpPr>
        <xdr:cNvPr id="257" name="楕円 256"/>
        <xdr:cNvSpPr/>
      </xdr:nvSpPr>
      <xdr:spPr>
        <a:xfrm>
          <a:off x="4584700" y="163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68750</xdr:rowOff>
    </xdr:from>
    <xdr:ext cx="599010" cy="259045"/>
    <xdr:sp macro="" textlink="">
      <xdr:nvSpPr>
        <xdr:cNvPr id="258" name="扶助費該当値テキスト"/>
        <xdr:cNvSpPr txBox="1"/>
      </xdr:nvSpPr>
      <xdr:spPr>
        <a:xfrm>
          <a:off x="4686300" y="1618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47637</xdr:rowOff>
    </xdr:from>
    <xdr:to>
      <xdr:col>20</xdr:col>
      <xdr:colOff>38100</xdr:colOff>
      <xdr:row>95</xdr:row>
      <xdr:rowOff>149237</xdr:rowOff>
    </xdr:to>
    <xdr:sp macro="" textlink="">
      <xdr:nvSpPr>
        <xdr:cNvPr id="259" name="楕円 258"/>
        <xdr:cNvSpPr/>
      </xdr:nvSpPr>
      <xdr:spPr>
        <a:xfrm>
          <a:off x="3746500" y="163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165764</xdr:rowOff>
    </xdr:from>
    <xdr:ext cx="599010" cy="259045"/>
    <xdr:sp macro="" textlink="">
      <xdr:nvSpPr>
        <xdr:cNvPr id="260" name="テキスト ボックス 259"/>
        <xdr:cNvSpPr txBox="1"/>
      </xdr:nvSpPr>
      <xdr:spPr>
        <a:xfrm>
          <a:off x="3497795" y="161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106718</xdr:rowOff>
    </xdr:from>
    <xdr:to>
      <xdr:col>15</xdr:col>
      <xdr:colOff>101600</xdr:colOff>
      <xdr:row>96</xdr:row>
      <xdr:rowOff>36868</xdr:rowOff>
    </xdr:to>
    <xdr:sp macro="" textlink="">
      <xdr:nvSpPr>
        <xdr:cNvPr id="261" name="楕円 260"/>
        <xdr:cNvSpPr/>
      </xdr:nvSpPr>
      <xdr:spPr>
        <a:xfrm>
          <a:off x="2857500" y="163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53395</xdr:rowOff>
    </xdr:from>
    <xdr:ext cx="599010" cy="259045"/>
    <xdr:sp macro="" textlink="">
      <xdr:nvSpPr>
        <xdr:cNvPr id="262" name="テキスト ボックス 261"/>
        <xdr:cNvSpPr txBox="1"/>
      </xdr:nvSpPr>
      <xdr:spPr>
        <a:xfrm>
          <a:off x="2608795" y="1616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63067</xdr:rowOff>
    </xdr:from>
    <xdr:to>
      <xdr:col>10</xdr:col>
      <xdr:colOff>165100</xdr:colOff>
      <xdr:row>96</xdr:row>
      <xdr:rowOff>164667</xdr:rowOff>
    </xdr:to>
    <xdr:sp macro="" textlink="">
      <xdr:nvSpPr>
        <xdr:cNvPr id="263" name="楕円 262"/>
        <xdr:cNvSpPr/>
      </xdr:nvSpPr>
      <xdr:spPr>
        <a:xfrm>
          <a:off x="1968500" y="165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9744</xdr:rowOff>
    </xdr:from>
    <xdr:ext cx="534377" cy="259045"/>
    <xdr:sp macro="" textlink="">
      <xdr:nvSpPr>
        <xdr:cNvPr id="264" name="テキスト ボックス 263"/>
        <xdr:cNvSpPr txBox="1"/>
      </xdr:nvSpPr>
      <xdr:spPr>
        <a:xfrm>
          <a:off x="1752111" y="162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170599</xdr:rowOff>
    </xdr:from>
    <xdr:to>
      <xdr:col>6</xdr:col>
      <xdr:colOff>38100</xdr:colOff>
      <xdr:row>97</xdr:row>
      <xdr:rowOff>100749</xdr:rowOff>
    </xdr:to>
    <xdr:sp macro="" textlink="">
      <xdr:nvSpPr>
        <xdr:cNvPr id="265" name="楕円 264"/>
        <xdr:cNvSpPr/>
      </xdr:nvSpPr>
      <xdr:spPr>
        <a:xfrm>
          <a:off x="1079500" y="1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117276</xdr:rowOff>
    </xdr:from>
    <xdr:ext cx="534377" cy="259045"/>
    <xdr:sp macro="" textlink="">
      <xdr:nvSpPr>
        <xdr:cNvPr id="266" name="テキスト ボックス 265"/>
        <xdr:cNvSpPr txBox="1"/>
      </xdr:nvSpPr>
      <xdr:spPr>
        <a:xfrm>
          <a:off x="863111" y="164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24747</xdr:rowOff>
    </xdr:from>
    <xdr:to>
      <xdr:col>55</xdr:col>
      <xdr:colOff>0</xdr:colOff>
      <xdr:row>35</xdr:row>
      <xdr:rowOff>76487</xdr:rowOff>
    </xdr:to>
    <xdr:cxnSp macro="">
      <xdr:nvCxnSpPr>
        <xdr:cNvPr id="297" name="直線コネクタ 296"/>
        <xdr:cNvCxnSpPr/>
      </xdr:nvCxnSpPr>
      <xdr:spPr>
        <a:xfrm>
          <a:off x="9639300" y="6025497"/>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24747</xdr:rowOff>
    </xdr:from>
    <xdr:to>
      <xdr:col>50</xdr:col>
      <xdr:colOff>114300</xdr:colOff>
      <xdr:row>35</xdr:row>
      <xdr:rowOff>42774</xdr:rowOff>
    </xdr:to>
    <xdr:cxnSp macro="">
      <xdr:nvCxnSpPr>
        <xdr:cNvPr id="300" name="直線コネクタ 299"/>
        <xdr:cNvCxnSpPr/>
      </xdr:nvCxnSpPr>
      <xdr:spPr>
        <a:xfrm flipV="1">
          <a:off x="8750300" y="602549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38006</xdr:rowOff>
    </xdr:from>
    <xdr:to>
      <xdr:col>45</xdr:col>
      <xdr:colOff>177800</xdr:colOff>
      <xdr:row>35</xdr:row>
      <xdr:rowOff>42774</xdr:rowOff>
    </xdr:to>
    <xdr:cxnSp macro="">
      <xdr:nvCxnSpPr>
        <xdr:cNvPr id="303" name="直線コネクタ 302"/>
        <xdr:cNvCxnSpPr/>
      </xdr:nvCxnSpPr>
      <xdr:spPr>
        <a:xfrm>
          <a:off x="7861300" y="603875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38006</xdr:rowOff>
    </xdr:from>
    <xdr:to>
      <xdr:col>41</xdr:col>
      <xdr:colOff>50800</xdr:colOff>
      <xdr:row>35</xdr:row>
      <xdr:rowOff>109982</xdr:rowOff>
    </xdr:to>
    <xdr:cxnSp macro="">
      <xdr:nvCxnSpPr>
        <xdr:cNvPr id="306" name="直線コネクタ 305"/>
        <xdr:cNvCxnSpPr/>
      </xdr:nvCxnSpPr>
      <xdr:spPr>
        <a:xfrm flipV="1">
          <a:off x="6972300" y="6038756"/>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25687</xdr:rowOff>
    </xdr:from>
    <xdr:to>
      <xdr:col>55</xdr:col>
      <xdr:colOff>50800</xdr:colOff>
      <xdr:row>35</xdr:row>
      <xdr:rowOff>127287</xdr:rowOff>
    </xdr:to>
    <xdr:sp macro="" textlink="">
      <xdr:nvSpPr>
        <xdr:cNvPr id="316" name="楕円 315"/>
        <xdr:cNvSpPr/>
      </xdr:nvSpPr>
      <xdr:spPr>
        <a:xfrm>
          <a:off x="10426700" y="60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48564</xdr:rowOff>
    </xdr:from>
    <xdr:ext cx="534377" cy="259045"/>
    <xdr:sp macro="" textlink="">
      <xdr:nvSpPr>
        <xdr:cNvPr id="317" name="補助費等該当値テキスト"/>
        <xdr:cNvSpPr txBox="1"/>
      </xdr:nvSpPr>
      <xdr:spPr>
        <a:xfrm>
          <a:off x="10528300" y="58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145397</xdr:rowOff>
    </xdr:from>
    <xdr:to>
      <xdr:col>50</xdr:col>
      <xdr:colOff>165100</xdr:colOff>
      <xdr:row>35</xdr:row>
      <xdr:rowOff>75547</xdr:rowOff>
    </xdr:to>
    <xdr:sp macro="" textlink="">
      <xdr:nvSpPr>
        <xdr:cNvPr id="318" name="楕円 317"/>
        <xdr:cNvSpPr/>
      </xdr:nvSpPr>
      <xdr:spPr>
        <a:xfrm>
          <a:off x="95885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92074</xdr:rowOff>
    </xdr:from>
    <xdr:ext cx="534377" cy="259045"/>
    <xdr:sp macro="" textlink="">
      <xdr:nvSpPr>
        <xdr:cNvPr id="319" name="テキスト ボックス 318"/>
        <xdr:cNvSpPr txBox="1"/>
      </xdr:nvSpPr>
      <xdr:spPr>
        <a:xfrm>
          <a:off x="9372111" y="57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163424</xdr:rowOff>
    </xdr:from>
    <xdr:to>
      <xdr:col>46</xdr:col>
      <xdr:colOff>38100</xdr:colOff>
      <xdr:row>35</xdr:row>
      <xdr:rowOff>93574</xdr:rowOff>
    </xdr:to>
    <xdr:sp macro="" textlink="">
      <xdr:nvSpPr>
        <xdr:cNvPr id="320" name="楕円 319"/>
        <xdr:cNvSpPr/>
      </xdr:nvSpPr>
      <xdr:spPr>
        <a:xfrm>
          <a:off x="8699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110101</xdr:rowOff>
    </xdr:from>
    <xdr:ext cx="534377" cy="259045"/>
    <xdr:sp macro="" textlink="">
      <xdr:nvSpPr>
        <xdr:cNvPr id="321" name="テキスト ボックス 320"/>
        <xdr:cNvSpPr txBox="1"/>
      </xdr:nvSpPr>
      <xdr:spPr>
        <a:xfrm>
          <a:off x="8483111" y="57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158656</xdr:rowOff>
    </xdr:from>
    <xdr:to>
      <xdr:col>41</xdr:col>
      <xdr:colOff>101600</xdr:colOff>
      <xdr:row>35</xdr:row>
      <xdr:rowOff>88806</xdr:rowOff>
    </xdr:to>
    <xdr:sp macro="" textlink="">
      <xdr:nvSpPr>
        <xdr:cNvPr id="322" name="楕円 321"/>
        <xdr:cNvSpPr/>
      </xdr:nvSpPr>
      <xdr:spPr>
        <a:xfrm>
          <a:off x="7810500" y="59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105333</xdr:rowOff>
    </xdr:from>
    <xdr:ext cx="534377" cy="259045"/>
    <xdr:sp macro="" textlink="">
      <xdr:nvSpPr>
        <xdr:cNvPr id="323" name="テキスト ボックス 322"/>
        <xdr:cNvSpPr txBox="1"/>
      </xdr:nvSpPr>
      <xdr:spPr>
        <a:xfrm>
          <a:off x="7594111" y="57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59182</xdr:rowOff>
    </xdr:from>
    <xdr:to>
      <xdr:col>36</xdr:col>
      <xdr:colOff>165100</xdr:colOff>
      <xdr:row>35</xdr:row>
      <xdr:rowOff>160782</xdr:rowOff>
    </xdr:to>
    <xdr:sp macro="" textlink="">
      <xdr:nvSpPr>
        <xdr:cNvPr id="324" name="楕円 323"/>
        <xdr:cNvSpPr/>
      </xdr:nvSpPr>
      <xdr:spPr>
        <a:xfrm>
          <a:off x="6921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5859</xdr:rowOff>
    </xdr:from>
    <xdr:ext cx="534377" cy="259045"/>
    <xdr:sp macro="" textlink="">
      <xdr:nvSpPr>
        <xdr:cNvPr id="325" name="テキスト ボックス 324"/>
        <xdr:cNvSpPr txBox="1"/>
      </xdr:nvSpPr>
      <xdr:spPr>
        <a:xfrm>
          <a:off x="6705111" y="58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169244</xdr:rowOff>
    </xdr:from>
    <xdr:to>
      <xdr:col>55</xdr:col>
      <xdr:colOff>0</xdr:colOff>
      <xdr:row>54</xdr:row>
      <xdr:rowOff>10751</xdr:rowOff>
    </xdr:to>
    <xdr:cxnSp macro="">
      <xdr:nvCxnSpPr>
        <xdr:cNvPr id="352" name="直線コネクタ 351"/>
        <xdr:cNvCxnSpPr/>
      </xdr:nvCxnSpPr>
      <xdr:spPr>
        <a:xfrm>
          <a:off x="9639300" y="9256094"/>
          <a:ext cx="8382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169244</xdr:rowOff>
    </xdr:from>
    <xdr:to>
      <xdr:col>50</xdr:col>
      <xdr:colOff>114300</xdr:colOff>
      <xdr:row>54</xdr:row>
      <xdr:rowOff>75098</xdr:rowOff>
    </xdr:to>
    <xdr:cxnSp macro="">
      <xdr:nvCxnSpPr>
        <xdr:cNvPr id="355" name="直線コネクタ 354"/>
        <xdr:cNvCxnSpPr/>
      </xdr:nvCxnSpPr>
      <xdr:spPr>
        <a:xfrm flipV="1">
          <a:off x="8750300" y="9256094"/>
          <a:ext cx="8890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75098</xdr:rowOff>
    </xdr:from>
    <xdr:to>
      <xdr:col>45</xdr:col>
      <xdr:colOff>177800</xdr:colOff>
      <xdr:row>54</xdr:row>
      <xdr:rowOff>162478</xdr:rowOff>
    </xdr:to>
    <xdr:cxnSp macro="">
      <xdr:nvCxnSpPr>
        <xdr:cNvPr id="358" name="直線コネクタ 357"/>
        <xdr:cNvCxnSpPr/>
      </xdr:nvCxnSpPr>
      <xdr:spPr>
        <a:xfrm flipV="1">
          <a:off x="7861300" y="9333398"/>
          <a:ext cx="8890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162478</xdr:rowOff>
    </xdr:from>
    <xdr:to>
      <xdr:col>41</xdr:col>
      <xdr:colOff>50800</xdr:colOff>
      <xdr:row>55</xdr:row>
      <xdr:rowOff>98854</xdr:rowOff>
    </xdr:to>
    <xdr:cxnSp macro="">
      <xdr:nvCxnSpPr>
        <xdr:cNvPr id="361" name="直線コネクタ 360"/>
        <xdr:cNvCxnSpPr/>
      </xdr:nvCxnSpPr>
      <xdr:spPr>
        <a:xfrm flipV="1">
          <a:off x="6972300" y="9420778"/>
          <a:ext cx="889000" cy="1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131401</xdr:rowOff>
    </xdr:from>
    <xdr:to>
      <xdr:col>55</xdr:col>
      <xdr:colOff>50800</xdr:colOff>
      <xdr:row>54</xdr:row>
      <xdr:rowOff>61551</xdr:rowOff>
    </xdr:to>
    <xdr:sp macro="" textlink="">
      <xdr:nvSpPr>
        <xdr:cNvPr id="371" name="楕円 370"/>
        <xdr:cNvSpPr/>
      </xdr:nvSpPr>
      <xdr:spPr>
        <a:xfrm>
          <a:off x="10426700" y="92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154278</xdr:rowOff>
    </xdr:from>
    <xdr:ext cx="534377" cy="259045"/>
    <xdr:sp macro="" textlink="">
      <xdr:nvSpPr>
        <xdr:cNvPr id="372" name="普通建設事業費該当値テキスト"/>
        <xdr:cNvSpPr txBox="1"/>
      </xdr:nvSpPr>
      <xdr:spPr>
        <a:xfrm>
          <a:off x="10528300" y="90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118444</xdr:rowOff>
    </xdr:from>
    <xdr:to>
      <xdr:col>50</xdr:col>
      <xdr:colOff>165100</xdr:colOff>
      <xdr:row>54</xdr:row>
      <xdr:rowOff>48594</xdr:rowOff>
    </xdr:to>
    <xdr:sp macro="" textlink="">
      <xdr:nvSpPr>
        <xdr:cNvPr id="373" name="楕円 372"/>
        <xdr:cNvSpPr/>
      </xdr:nvSpPr>
      <xdr:spPr>
        <a:xfrm>
          <a:off x="9588500" y="92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65121</xdr:rowOff>
    </xdr:from>
    <xdr:ext cx="534377" cy="259045"/>
    <xdr:sp macro="" textlink="">
      <xdr:nvSpPr>
        <xdr:cNvPr id="374" name="テキスト ボックス 373"/>
        <xdr:cNvSpPr txBox="1"/>
      </xdr:nvSpPr>
      <xdr:spPr>
        <a:xfrm>
          <a:off x="9372111" y="89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24298</xdr:rowOff>
    </xdr:from>
    <xdr:to>
      <xdr:col>46</xdr:col>
      <xdr:colOff>38100</xdr:colOff>
      <xdr:row>54</xdr:row>
      <xdr:rowOff>125898</xdr:rowOff>
    </xdr:to>
    <xdr:sp macro="" textlink="">
      <xdr:nvSpPr>
        <xdr:cNvPr id="375" name="楕円 374"/>
        <xdr:cNvSpPr/>
      </xdr:nvSpPr>
      <xdr:spPr>
        <a:xfrm>
          <a:off x="8699500" y="92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142425</xdr:rowOff>
    </xdr:from>
    <xdr:ext cx="534377" cy="259045"/>
    <xdr:sp macro="" textlink="">
      <xdr:nvSpPr>
        <xdr:cNvPr id="376" name="テキスト ボックス 375"/>
        <xdr:cNvSpPr txBox="1"/>
      </xdr:nvSpPr>
      <xdr:spPr>
        <a:xfrm>
          <a:off x="8483111" y="90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111678</xdr:rowOff>
    </xdr:from>
    <xdr:to>
      <xdr:col>41</xdr:col>
      <xdr:colOff>101600</xdr:colOff>
      <xdr:row>55</xdr:row>
      <xdr:rowOff>41828</xdr:rowOff>
    </xdr:to>
    <xdr:sp macro="" textlink="">
      <xdr:nvSpPr>
        <xdr:cNvPr id="377" name="楕円 376"/>
        <xdr:cNvSpPr/>
      </xdr:nvSpPr>
      <xdr:spPr>
        <a:xfrm>
          <a:off x="7810500" y="93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32955</xdr:rowOff>
    </xdr:from>
    <xdr:ext cx="534377" cy="259045"/>
    <xdr:sp macro="" textlink="">
      <xdr:nvSpPr>
        <xdr:cNvPr id="378" name="テキスト ボックス 377"/>
        <xdr:cNvSpPr txBox="1"/>
      </xdr:nvSpPr>
      <xdr:spPr>
        <a:xfrm>
          <a:off x="7594111" y="94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48054</xdr:rowOff>
    </xdr:from>
    <xdr:to>
      <xdr:col>36</xdr:col>
      <xdr:colOff>165100</xdr:colOff>
      <xdr:row>55</xdr:row>
      <xdr:rowOff>149654</xdr:rowOff>
    </xdr:to>
    <xdr:sp macro="" textlink="">
      <xdr:nvSpPr>
        <xdr:cNvPr id="379" name="楕円 378"/>
        <xdr:cNvSpPr/>
      </xdr:nvSpPr>
      <xdr:spPr>
        <a:xfrm>
          <a:off x="6921500" y="94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140781</xdr:rowOff>
    </xdr:from>
    <xdr:ext cx="534377" cy="259045"/>
    <xdr:sp macro="" textlink="">
      <xdr:nvSpPr>
        <xdr:cNvPr id="380" name="テキスト ボックス 379"/>
        <xdr:cNvSpPr txBox="1"/>
      </xdr:nvSpPr>
      <xdr:spPr>
        <a:xfrm>
          <a:off x="6705111" y="95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37810</xdr:rowOff>
    </xdr:from>
    <xdr:to>
      <xdr:col>55</xdr:col>
      <xdr:colOff>0</xdr:colOff>
      <xdr:row>79</xdr:row>
      <xdr:rowOff>7210</xdr:rowOff>
    </xdr:to>
    <xdr:cxnSp macro="">
      <xdr:nvCxnSpPr>
        <xdr:cNvPr id="411" name="直線コネクタ 410"/>
        <xdr:cNvCxnSpPr/>
      </xdr:nvCxnSpPr>
      <xdr:spPr>
        <a:xfrm>
          <a:off x="9639300" y="13410910"/>
          <a:ext cx="8382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37810</xdr:rowOff>
    </xdr:from>
    <xdr:to>
      <xdr:col>50</xdr:col>
      <xdr:colOff>114300</xdr:colOff>
      <xdr:row>79</xdr:row>
      <xdr:rowOff>17334</xdr:rowOff>
    </xdr:to>
    <xdr:cxnSp macro="">
      <xdr:nvCxnSpPr>
        <xdr:cNvPr id="414" name="直線コネクタ 413"/>
        <xdr:cNvCxnSpPr/>
      </xdr:nvCxnSpPr>
      <xdr:spPr>
        <a:xfrm flipV="1">
          <a:off x="8750300" y="13410910"/>
          <a:ext cx="8890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34331</xdr:rowOff>
    </xdr:from>
    <xdr:to>
      <xdr:col>45</xdr:col>
      <xdr:colOff>177800</xdr:colOff>
      <xdr:row>79</xdr:row>
      <xdr:rowOff>17334</xdr:rowOff>
    </xdr:to>
    <xdr:cxnSp macro="">
      <xdr:nvCxnSpPr>
        <xdr:cNvPr id="417" name="直線コネクタ 416"/>
        <xdr:cNvCxnSpPr/>
      </xdr:nvCxnSpPr>
      <xdr:spPr>
        <a:xfrm>
          <a:off x="7861300" y="13064531"/>
          <a:ext cx="889000" cy="49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34331</xdr:rowOff>
    </xdr:from>
    <xdr:to>
      <xdr:col>41</xdr:col>
      <xdr:colOff>50800</xdr:colOff>
      <xdr:row>77</xdr:row>
      <xdr:rowOff>75039</xdr:rowOff>
    </xdr:to>
    <xdr:cxnSp macro="">
      <xdr:nvCxnSpPr>
        <xdr:cNvPr id="420" name="直線コネクタ 419"/>
        <xdr:cNvCxnSpPr/>
      </xdr:nvCxnSpPr>
      <xdr:spPr>
        <a:xfrm flipV="1">
          <a:off x="6972300" y="13064531"/>
          <a:ext cx="889000" cy="2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127860</xdr:rowOff>
    </xdr:from>
    <xdr:to>
      <xdr:col>55</xdr:col>
      <xdr:colOff>50800</xdr:colOff>
      <xdr:row>79</xdr:row>
      <xdr:rowOff>58010</xdr:rowOff>
    </xdr:to>
    <xdr:sp macro="" textlink="">
      <xdr:nvSpPr>
        <xdr:cNvPr id="430" name="楕円 429"/>
        <xdr:cNvSpPr/>
      </xdr:nvSpPr>
      <xdr:spPr>
        <a:xfrm>
          <a:off x="104267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42787</xdr:rowOff>
    </xdr:from>
    <xdr:ext cx="469744" cy="259045"/>
    <xdr:sp macro="" textlink="">
      <xdr:nvSpPr>
        <xdr:cNvPr id="431" name="普通建設事業費 （ うち新規整備　）該当値テキスト"/>
        <xdr:cNvSpPr txBox="1"/>
      </xdr:nvSpPr>
      <xdr:spPr>
        <a:xfrm>
          <a:off x="10528300" y="1341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158460</xdr:rowOff>
    </xdr:from>
    <xdr:to>
      <xdr:col>50</xdr:col>
      <xdr:colOff>165100</xdr:colOff>
      <xdr:row>78</xdr:row>
      <xdr:rowOff>88610</xdr:rowOff>
    </xdr:to>
    <xdr:sp macro="" textlink="">
      <xdr:nvSpPr>
        <xdr:cNvPr id="432" name="楕円 431"/>
        <xdr:cNvSpPr/>
      </xdr:nvSpPr>
      <xdr:spPr>
        <a:xfrm>
          <a:off x="9588500" y="13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79737</xdr:rowOff>
    </xdr:from>
    <xdr:ext cx="534377" cy="259045"/>
    <xdr:sp macro="" textlink="">
      <xdr:nvSpPr>
        <xdr:cNvPr id="433" name="テキスト ボックス 432"/>
        <xdr:cNvSpPr txBox="1"/>
      </xdr:nvSpPr>
      <xdr:spPr>
        <a:xfrm>
          <a:off x="9372111" y="134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137984</xdr:rowOff>
    </xdr:from>
    <xdr:to>
      <xdr:col>46</xdr:col>
      <xdr:colOff>38100</xdr:colOff>
      <xdr:row>79</xdr:row>
      <xdr:rowOff>68134</xdr:rowOff>
    </xdr:to>
    <xdr:sp macro="" textlink="">
      <xdr:nvSpPr>
        <xdr:cNvPr id="434" name="楕円 433"/>
        <xdr:cNvSpPr/>
      </xdr:nvSpPr>
      <xdr:spPr>
        <a:xfrm>
          <a:off x="8699500" y="135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59261</xdr:rowOff>
    </xdr:from>
    <xdr:ext cx="469744" cy="259045"/>
    <xdr:sp macro="" textlink="">
      <xdr:nvSpPr>
        <xdr:cNvPr id="435" name="テキスト ボックス 434"/>
        <xdr:cNvSpPr txBox="1"/>
      </xdr:nvSpPr>
      <xdr:spPr>
        <a:xfrm>
          <a:off x="8515428" y="136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154981</xdr:rowOff>
    </xdr:from>
    <xdr:to>
      <xdr:col>41</xdr:col>
      <xdr:colOff>101600</xdr:colOff>
      <xdr:row>76</xdr:row>
      <xdr:rowOff>85131</xdr:rowOff>
    </xdr:to>
    <xdr:sp macro="" textlink="">
      <xdr:nvSpPr>
        <xdr:cNvPr id="436" name="楕円 435"/>
        <xdr:cNvSpPr/>
      </xdr:nvSpPr>
      <xdr:spPr>
        <a:xfrm>
          <a:off x="7810500" y="130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76258</xdr:rowOff>
    </xdr:from>
    <xdr:ext cx="534377" cy="259045"/>
    <xdr:sp macro="" textlink="">
      <xdr:nvSpPr>
        <xdr:cNvPr id="437" name="テキスト ボックス 436"/>
        <xdr:cNvSpPr txBox="1"/>
      </xdr:nvSpPr>
      <xdr:spPr>
        <a:xfrm>
          <a:off x="7594111" y="131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24239</xdr:rowOff>
    </xdr:from>
    <xdr:to>
      <xdr:col>36</xdr:col>
      <xdr:colOff>165100</xdr:colOff>
      <xdr:row>77</xdr:row>
      <xdr:rowOff>125839</xdr:rowOff>
    </xdr:to>
    <xdr:sp macro="" textlink="">
      <xdr:nvSpPr>
        <xdr:cNvPr id="438" name="楕円 437"/>
        <xdr:cNvSpPr/>
      </xdr:nvSpPr>
      <xdr:spPr>
        <a:xfrm>
          <a:off x="6921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116966</xdr:rowOff>
    </xdr:from>
    <xdr:ext cx="534377" cy="259045"/>
    <xdr:sp macro="" textlink="">
      <xdr:nvSpPr>
        <xdr:cNvPr id="439" name="テキスト ボックス 438"/>
        <xdr:cNvSpPr txBox="1"/>
      </xdr:nvSpPr>
      <xdr:spPr>
        <a:xfrm>
          <a:off x="6705111" y="13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16027</xdr:rowOff>
    </xdr:from>
    <xdr:to>
      <xdr:col>55</xdr:col>
      <xdr:colOff>0</xdr:colOff>
      <xdr:row>93</xdr:row>
      <xdr:rowOff>165288</xdr:rowOff>
    </xdr:to>
    <xdr:cxnSp macro="">
      <xdr:nvCxnSpPr>
        <xdr:cNvPr id="470" name="直線コネクタ 469"/>
        <xdr:cNvCxnSpPr/>
      </xdr:nvCxnSpPr>
      <xdr:spPr>
        <a:xfrm flipV="1">
          <a:off x="9639300" y="15960877"/>
          <a:ext cx="838200" cy="14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165288</xdr:rowOff>
    </xdr:from>
    <xdr:to>
      <xdr:col>50</xdr:col>
      <xdr:colOff>114300</xdr:colOff>
      <xdr:row>94</xdr:row>
      <xdr:rowOff>32781</xdr:rowOff>
    </xdr:to>
    <xdr:cxnSp macro="">
      <xdr:nvCxnSpPr>
        <xdr:cNvPr id="473" name="直線コネクタ 472"/>
        <xdr:cNvCxnSpPr/>
      </xdr:nvCxnSpPr>
      <xdr:spPr>
        <a:xfrm flipV="1">
          <a:off x="8750300" y="16110138"/>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32781</xdr:rowOff>
    </xdr:from>
    <xdr:to>
      <xdr:col>45</xdr:col>
      <xdr:colOff>177800</xdr:colOff>
      <xdr:row>97</xdr:row>
      <xdr:rowOff>45876</xdr:rowOff>
    </xdr:to>
    <xdr:cxnSp macro="">
      <xdr:nvCxnSpPr>
        <xdr:cNvPr id="476" name="直線コネクタ 475"/>
        <xdr:cNvCxnSpPr/>
      </xdr:nvCxnSpPr>
      <xdr:spPr>
        <a:xfrm flipV="1">
          <a:off x="7861300" y="16149081"/>
          <a:ext cx="889000" cy="5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25873</xdr:rowOff>
    </xdr:from>
    <xdr:to>
      <xdr:col>41</xdr:col>
      <xdr:colOff>50800</xdr:colOff>
      <xdr:row>97</xdr:row>
      <xdr:rowOff>45876</xdr:rowOff>
    </xdr:to>
    <xdr:cxnSp macro="">
      <xdr:nvCxnSpPr>
        <xdr:cNvPr id="479" name="直線コネクタ 478"/>
        <xdr:cNvCxnSpPr/>
      </xdr:nvCxnSpPr>
      <xdr:spPr>
        <a:xfrm>
          <a:off x="6972300" y="1665652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136677</xdr:rowOff>
    </xdr:from>
    <xdr:to>
      <xdr:col>55</xdr:col>
      <xdr:colOff>50800</xdr:colOff>
      <xdr:row>93</xdr:row>
      <xdr:rowOff>66827</xdr:rowOff>
    </xdr:to>
    <xdr:sp macro="" textlink="">
      <xdr:nvSpPr>
        <xdr:cNvPr id="489" name="楕円 488"/>
        <xdr:cNvSpPr/>
      </xdr:nvSpPr>
      <xdr:spPr>
        <a:xfrm>
          <a:off x="10426700" y="159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159554</xdr:rowOff>
    </xdr:from>
    <xdr:ext cx="534377" cy="259045"/>
    <xdr:sp macro="" textlink="">
      <xdr:nvSpPr>
        <xdr:cNvPr id="490" name="普通建設事業費 （ うち更新整備　）該当値テキスト"/>
        <xdr:cNvSpPr txBox="1"/>
      </xdr:nvSpPr>
      <xdr:spPr>
        <a:xfrm>
          <a:off x="10528300" y="157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114488</xdr:rowOff>
    </xdr:from>
    <xdr:to>
      <xdr:col>50</xdr:col>
      <xdr:colOff>165100</xdr:colOff>
      <xdr:row>94</xdr:row>
      <xdr:rowOff>44638</xdr:rowOff>
    </xdr:to>
    <xdr:sp macro="" textlink="">
      <xdr:nvSpPr>
        <xdr:cNvPr id="491" name="楕円 490"/>
        <xdr:cNvSpPr/>
      </xdr:nvSpPr>
      <xdr:spPr>
        <a:xfrm>
          <a:off x="9588500" y="16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61165</xdr:rowOff>
    </xdr:from>
    <xdr:ext cx="534377" cy="259045"/>
    <xdr:sp macro="" textlink="">
      <xdr:nvSpPr>
        <xdr:cNvPr id="492" name="テキスト ボックス 491"/>
        <xdr:cNvSpPr txBox="1"/>
      </xdr:nvSpPr>
      <xdr:spPr>
        <a:xfrm>
          <a:off x="9372111" y="158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153431</xdr:rowOff>
    </xdr:from>
    <xdr:to>
      <xdr:col>46</xdr:col>
      <xdr:colOff>38100</xdr:colOff>
      <xdr:row>94</xdr:row>
      <xdr:rowOff>83581</xdr:rowOff>
    </xdr:to>
    <xdr:sp macro="" textlink="">
      <xdr:nvSpPr>
        <xdr:cNvPr id="493" name="楕円 492"/>
        <xdr:cNvSpPr/>
      </xdr:nvSpPr>
      <xdr:spPr>
        <a:xfrm>
          <a:off x="8699500" y="160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100108</xdr:rowOff>
    </xdr:from>
    <xdr:ext cx="534377" cy="259045"/>
    <xdr:sp macro="" textlink="">
      <xdr:nvSpPr>
        <xdr:cNvPr id="494" name="テキスト ボックス 493"/>
        <xdr:cNvSpPr txBox="1"/>
      </xdr:nvSpPr>
      <xdr:spPr>
        <a:xfrm>
          <a:off x="8483111" y="158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166526</xdr:rowOff>
    </xdr:from>
    <xdr:to>
      <xdr:col>41</xdr:col>
      <xdr:colOff>101600</xdr:colOff>
      <xdr:row>97</xdr:row>
      <xdr:rowOff>96676</xdr:rowOff>
    </xdr:to>
    <xdr:sp macro="" textlink="">
      <xdr:nvSpPr>
        <xdr:cNvPr id="495" name="楕円 494"/>
        <xdr:cNvSpPr/>
      </xdr:nvSpPr>
      <xdr:spPr>
        <a:xfrm>
          <a:off x="7810500" y="166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87803</xdr:rowOff>
    </xdr:from>
    <xdr:ext cx="534377" cy="259045"/>
    <xdr:sp macro="" textlink="">
      <xdr:nvSpPr>
        <xdr:cNvPr id="496" name="テキスト ボックス 495"/>
        <xdr:cNvSpPr txBox="1"/>
      </xdr:nvSpPr>
      <xdr:spPr>
        <a:xfrm>
          <a:off x="7594111" y="167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146523</xdr:rowOff>
    </xdr:from>
    <xdr:to>
      <xdr:col>36</xdr:col>
      <xdr:colOff>165100</xdr:colOff>
      <xdr:row>97</xdr:row>
      <xdr:rowOff>76673</xdr:rowOff>
    </xdr:to>
    <xdr:sp macro="" textlink="">
      <xdr:nvSpPr>
        <xdr:cNvPr id="497" name="楕円 496"/>
        <xdr:cNvSpPr/>
      </xdr:nvSpPr>
      <xdr:spPr>
        <a:xfrm>
          <a:off x="6921500" y="166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67800</xdr:rowOff>
    </xdr:from>
    <xdr:ext cx="534377" cy="259045"/>
    <xdr:sp macro="" textlink="">
      <xdr:nvSpPr>
        <xdr:cNvPr id="498" name="テキスト ボックス 497"/>
        <xdr:cNvSpPr txBox="1"/>
      </xdr:nvSpPr>
      <xdr:spPr>
        <a:xfrm>
          <a:off x="6705111" y="166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65140</xdr:rowOff>
    </xdr:from>
    <xdr:to>
      <xdr:col>85</xdr:col>
      <xdr:colOff>127000</xdr:colOff>
      <xdr:row>38</xdr:row>
      <xdr:rowOff>93367</xdr:rowOff>
    </xdr:to>
    <xdr:cxnSp macro="">
      <xdr:nvCxnSpPr>
        <xdr:cNvPr id="525" name="直線コネクタ 524"/>
        <xdr:cNvCxnSpPr/>
      </xdr:nvCxnSpPr>
      <xdr:spPr>
        <a:xfrm flipV="1">
          <a:off x="15481300" y="6580240"/>
          <a:ext cx="838200" cy="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67728</xdr:rowOff>
    </xdr:from>
    <xdr:to>
      <xdr:col>81</xdr:col>
      <xdr:colOff>50800</xdr:colOff>
      <xdr:row>38</xdr:row>
      <xdr:rowOff>93367</xdr:rowOff>
    </xdr:to>
    <xdr:cxnSp macro="">
      <xdr:nvCxnSpPr>
        <xdr:cNvPr id="528" name="直線コネクタ 527"/>
        <xdr:cNvCxnSpPr/>
      </xdr:nvCxnSpPr>
      <xdr:spPr>
        <a:xfrm>
          <a:off x="14592300" y="6582828"/>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63293</xdr:rowOff>
    </xdr:from>
    <xdr:to>
      <xdr:col>76</xdr:col>
      <xdr:colOff>114300</xdr:colOff>
      <xdr:row>38</xdr:row>
      <xdr:rowOff>67728</xdr:rowOff>
    </xdr:to>
    <xdr:cxnSp macro="">
      <xdr:nvCxnSpPr>
        <xdr:cNvPr id="531" name="直線コネクタ 530"/>
        <xdr:cNvCxnSpPr/>
      </xdr:nvCxnSpPr>
      <xdr:spPr>
        <a:xfrm>
          <a:off x="13703300" y="6235493"/>
          <a:ext cx="889000" cy="3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156223</xdr:rowOff>
    </xdr:from>
    <xdr:to>
      <xdr:col>71</xdr:col>
      <xdr:colOff>177800</xdr:colOff>
      <xdr:row>36</xdr:row>
      <xdr:rowOff>63293</xdr:rowOff>
    </xdr:to>
    <xdr:cxnSp macro="">
      <xdr:nvCxnSpPr>
        <xdr:cNvPr id="534" name="直線コネクタ 533"/>
        <xdr:cNvCxnSpPr/>
      </xdr:nvCxnSpPr>
      <xdr:spPr>
        <a:xfrm>
          <a:off x="12814300" y="5985523"/>
          <a:ext cx="889000" cy="2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6" name="テキスト ボックス 535"/>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14340</xdr:rowOff>
    </xdr:from>
    <xdr:to>
      <xdr:col>85</xdr:col>
      <xdr:colOff>177800</xdr:colOff>
      <xdr:row>38</xdr:row>
      <xdr:rowOff>115940</xdr:rowOff>
    </xdr:to>
    <xdr:sp macro="" textlink="">
      <xdr:nvSpPr>
        <xdr:cNvPr id="544" name="楕円 543"/>
        <xdr:cNvSpPr/>
      </xdr:nvSpPr>
      <xdr:spPr>
        <a:xfrm>
          <a:off x="16268700" y="6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145167</xdr:rowOff>
    </xdr:from>
    <xdr:ext cx="469744" cy="259045"/>
    <xdr:sp macro="" textlink="">
      <xdr:nvSpPr>
        <xdr:cNvPr id="545" name="災害復旧事業費該当値テキスト"/>
        <xdr:cNvSpPr txBox="1"/>
      </xdr:nvSpPr>
      <xdr:spPr>
        <a:xfrm>
          <a:off x="16370300" y="631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42567</xdr:rowOff>
    </xdr:from>
    <xdr:to>
      <xdr:col>81</xdr:col>
      <xdr:colOff>101600</xdr:colOff>
      <xdr:row>38</xdr:row>
      <xdr:rowOff>144167</xdr:rowOff>
    </xdr:to>
    <xdr:sp macro="" textlink="">
      <xdr:nvSpPr>
        <xdr:cNvPr id="546" name="楕円 545"/>
        <xdr:cNvSpPr/>
      </xdr:nvSpPr>
      <xdr:spPr>
        <a:xfrm>
          <a:off x="15430500" y="65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160694</xdr:rowOff>
    </xdr:from>
    <xdr:ext cx="469744" cy="259045"/>
    <xdr:sp macro="" textlink="">
      <xdr:nvSpPr>
        <xdr:cNvPr id="547" name="テキスト ボックス 546"/>
        <xdr:cNvSpPr txBox="1"/>
      </xdr:nvSpPr>
      <xdr:spPr>
        <a:xfrm>
          <a:off x="15246428" y="633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16928</xdr:rowOff>
    </xdr:from>
    <xdr:to>
      <xdr:col>76</xdr:col>
      <xdr:colOff>165100</xdr:colOff>
      <xdr:row>38</xdr:row>
      <xdr:rowOff>118528</xdr:rowOff>
    </xdr:to>
    <xdr:sp macro="" textlink="">
      <xdr:nvSpPr>
        <xdr:cNvPr id="548" name="楕円 547"/>
        <xdr:cNvSpPr/>
      </xdr:nvSpPr>
      <xdr:spPr>
        <a:xfrm>
          <a:off x="14541500" y="6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135055</xdr:rowOff>
    </xdr:from>
    <xdr:ext cx="469744" cy="259045"/>
    <xdr:sp macro="" textlink="">
      <xdr:nvSpPr>
        <xdr:cNvPr id="549" name="テキスト ボックス 548"/>
        <xdr:cNvSpPr txBox="1"/>
      </xdr:nvSpPr>
      <xdr:spPr>
        <a:xfrm>
          <a:off x="14357428" y="63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12493</xdr:rowOff>
    </xdr:from>
    <xdr:to>
      <xdr:col>72</xdr:col>
      <xdr:colOff>38100</xdr:colOff>
      <xdr:row>36</xdr:row>
      <xdr:rowOff>114093</xdr:rowOff>
    </xdr:to>
    <xdr:sp macro="" textlink="">
      <xdr:nvSpPr>
        <xdr:cNvPr id="550" name="楕円 549"/>
        <xdr:cNvSpPr/>
      </xdr:nvSpPr>
      <xdr:spPr>
        <a:xfrm>
          <a:off x="13652500" y="61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130620</xdr:rowOff>
    </xdr:from>
    <xdr:ext cx="534377" cy="259045"/>
    <xdr:sp macro="" textlink="">
      <xdr:nvSpPr>
        <xdr:cNvPr id="551" name="テキスト ボックス 550"/>
        <xdr:cNvSpPr txBox="1"/>
      </xdr:nvSpPr>
      <xdr:spPr>
        <a:xfrm>
          <a:off x="13436111" y="59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105423</xdr:rowOff>
    </xdr:from>
    <xdr:to>
      <xdr:col>67</xdr:col>
      <xdr:colOff>101600</xdr:colOff>
      <xdr:row>35</xdr:row>
      <xdr:rowOff>35573</xdr:rowOff>
    </xdr:to>
    <xdr:sp macro="" textlink="">
      <xdr:nvSpPr>
        <xdr:cNvPr id="552" name="楕円 551"/>
        <xdr:cNvSpPr/>
      </xdr:nvSpPr>
      <xdr:spPr>
        <a:xfrm>
          <a:off x="12763500" y="5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52100</xdr:rowOff>
    </xdr:from>
    <xdr:ext cx="534377" cy="259045"/>
    <xdr:sp macro="" textlink="">
      <xdr:nvSpPr>
        <xdr:cNvPr id="553" name="テキスト ボックス 552"/>
        <xdr:cNvSpPr txBox="1"/>
      </xdr:nvSpPr>
      <xdr:spPr>
        <a:xfrm>
          <a:off x="12547111" y="57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11443</xdr:rowOff>
    </xdr:from>
    <xdr:to>
      <xdr:col>85</xdr:col>
      <xdr:colOff>127000</xdr:colOff>
      <xdr:row>75</xdr:row>
      <xdr:rowOff>22999</xdr:rowOff>
    </xdr:to>
    <xdr:cxnSp macro="">
      <xdr:nvCxnSpPr>
        <xdr:cNvPr id="631" name="直線コネクタ 630"/>
        <xdr:cNvCxnSpPr/>
      </xdr:nvCxnSpPr>
      <xdr:spPr>
        <a:xfrm>
          <a:off x="15481300" y="12870193"/>
          <a:ext cx="8382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3366</xdr:rowOff>
    </xdr:from>
    <xdr:to>
      <xdr:col>81</xdr:col>
      <xdr:colOff>50800</xdr:colOff>
      <xdr:row>75</xdr:row>
      <xdr:rowOff>11443</xdr:rowOff>
    </xdr:to>
    <xdr:cxnSp macro="">
      <xdr:nvCxnSpPr>
        <xdr:cNvPr id="634" name="直線コネクタ 633"/>
        <xdr:cNvCxnSpPr/>
      </xdr:nvCxnSpPr>
      <xdr:spPr>
        <a:xfrm>
          <a:off x="14592300" y="1286211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166992</xdr:rowOff>
    </xdr:from>
    <xdr:to>
      <xdr:col>76</xdr:col>
      <xdr:colOff>114300</xdr:colOff>
      <xdr:row>75</xdr:row>
      <xdr:rowOff>3366</xdr:rowOff>
    </xdr:to>
    <xdr:cxnSp macro="">
      <xdr:nvCxnSpPr>
        <xdr:cNvPr id="637" name="直線コネクタ 636"/>
        <xdr:cNvCxnSpPr/>
      </xdr:nvCxnSpPr>
      <xdr:spPr>
        <a:xfrm>
          <a:off x="13703300" y="12854292"/>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160236</xdr:rowOff>
    </xdr:from>
    <xdr:to>
      <xdr:col>71</xdr:col>
      <xdr:colOff>177800</xdr:colOff>
      <xdr:row>74</xdr:row>
      <xdr:rowOff>166992</xdr:rowOff>
    </xdr:to>
    <xdr:cxnSp macro="">
      <xdr:nvCxnSpPr>
        <xdr:cNvPr id="640" name="直線コネクタ 639"/>
        <xdr:cNvCxnSpPr/>
      </xdr:nvCxnSpPr>
      <xdr:spPr>
        <a:xfrm>
          <a:off x="12814300" y="1284753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143649</xdr:rowOff>
    </xdr:from>
    <xdr:to>
      <xdr:col>85</xdr:col>
      <xdr:colOff>177800</xdr:colOff>
      <xdr:row>75</xdr:row>
      <xdr:rowOff>73799</xdr:rowOff>
    </xdr:to>
    <xdr:sp macro="" textlink="">
      <xdr:nvSpPr>
        <xdr:cNvPr id="650" name="楕円 649"/>
        <xdr:cNvSpPr/>
      </xdr:nvSpPr>
      <xdr:spPr>
        <a:xfrm>
          <a:off x="16268700" y="128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166526</xdr:rowOff>
    </xdr:from>
    <xdr:ext cx="534377" cy="259045"/>
    <xdr:sp macro="" textlink="">
      <xdr:nvSpPr>
        <xdr:cNvPr id="651" name="公債費該当値テキスト"/>
        <xdr:cNvSpPr txBox="1"/>
      </xdr:nvSpPr>
      <xdr:spPr>
        <a:xfrm>
          <a:off x="16370300" y="126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132093</xdr:rowOff>
    </xdr:from>
    <xdr:to>
      <xdr:col>81</xdr:col>
      <xdr:colOff>101600</xdr:colOff>
      <xdr:row>75</xdr:row>
      <xdr:rowOff>62243</xdr:rowOff>
    </xdr:to>
    <xdr:sp macro="" textlink="">
      <xdr:nvSpPr>
        <xdr:cNvPr id="652" name="楕円 651"/>
        <xdr:cNvSpPr/>
      </xdr:nvSpPr>
      <xdr:spPr>
        <a:xfrm>
          <a:off x="15430500" y="128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78770</xdr:rowOff>
    </xdr:from>
    <xdr:ext cx="534377" cy="259045"/>
    <xdr:sp macro="" textlink="">
      <xdr:nvSpPr>
        <xdr:cNvPr id="653" name="テキスト ボックス 652"/>
        <xdr:cNvSpPr txBox="1"/>
      </xdr:nvSpPr>
      <xdr:spPr>
        <a:xfrm>
          <a:off x="15214111" y="125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124016</xdr:rowOff>
    </xdr:from>
    <xdr:to>
      <xdr:col>76</xdr:col>
      <xdr:colOff>165100</xdr:colOff>
      <xdr:row>75</xdr:row>
      <xdr:rowOff>54166</xdr:rowOff>
    </xdr:to>
    <xdr:sp macro="" textlink="">
      <xdr:nvSpPr>
        <xdr:cNvPr id="654" name="楕円 653"/>
        <xdr:cNvSpPr/>
      </xdr:nvSpPr>
      <xdr:spPr>
        <a:xfrm>
          <a:off x="14541500" y="128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70693</xdr:rowOff>
    </xdr:from>
    <xdr:ext cx="534377" cy="259045"/>
    <xdr:sp macro="" textlink="">
      <xdr:nvSpPr>
        <xdr:cNvPr id="655" name="テキスト ボックス 654"/>
        <xdr:cNvSpPr txBox="1"/>
      </xdr:nvSpPr>
      <xdr:spPr>
        <a:xfrm>
          <a:off x="14325111" y="125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116192</xdr:rowOff>
    </xdr:from>
    <xdr:to>
      <xdr:col>72</xdr:col>
      <xdr:colOff>38100</xdr:colOff>
      <xdr:row>75</xdr:row>
      <xdr:rowOff>46342</xdr:rowOff>
    </xdr:to>
    <xdr:sp macro="" textlink="">
      <xdr:nvSpPr>
        <xdr:cNvPr id="656" name="楕円 655"/>
        <xdr:cNvSpPr/>
      </xdr:nvSpPr>
      <xdr:spPr>
        <a:xfrm>
          <a:off x="13652500" y="12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62869</xdr:rowOff>
    </xdr:from>
    <xdr:ext cx="534377" cy="259045"/>
    <xdr:sp macro="" textlink="">
      <xdr:nvSpPr>
        <xdr:cNvPr id="657" name="テキスト ボックス 656"/>
        <xdr:cNvSpPr txBox="1"/>
      </xdr:nvSpPr>
      <xdr:spPr>
        <a:xfrm>
          <a:off x="13436111" y="125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109436</xdr:rowOff>
    </xdr:from>
    <xdr:to>
      <xdr:col>67</xdr:col>
      <xdr:colOff>101600</xdr:colOff>
      <xdr:row>75</xdr:row>
      <xdr:rowOff>39586</xdr:rowOff>
    </xdr:to>
    <xdr:sp macro="" textlink="">
      <xdr:nvSpPr>
        <xdr:cNvPr id="658" name="楕円 657"/>
        <xdr:cNvSpPr/>
      </xdr:nvSpPr>
      <xdr:spPr>
        <a:xfrm>
          <a:off x="12763500" y="127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56113</xdr:rowOff>
    </xdr:from>
    <xdr:ext cx="534377" cy="259045"/>
    <xdr:sp macro="" textlink="">
      <xdr:nvSpPr>
        <xdr:cNvPr id="659" name="テキスト ボックス 658"/>
        <xdr:cNvSpPr txBox="1"/>
      </xdr:nvSpPr>
      <xdr:spPr>
        <a:xfrm>
          <a:off x="12547111" y="125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140615</xdr:rowOff>
    </xdr:from>
    <xdr:to>
      <xdr:col>85</xdr:col>
      <xdr:colOff>127000</xdr:colOff>
      <xdr:row>97</xdr:row>
      <xdr:rowOff>16027</xdr:rowOff>
    </xdr:to>
    <xdr:cxnSp macro="">
      <xdr:nvCxnSpPr>
        <xdr:cNvPr id="686" name="直線コネクタ 685"/>
        <xdr:cNvCxnSpPr/>
      </xdr:nvCxnSpPr>
      <xdr:spPr>
        <a:xfrm flipV="1">
          <a:off x="15481300" y="16599815"/>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16027</xdr:rowOff>
    </xdr:from>
    <xdr:to>
      <xdr:col>81</xdr:col>
      <xdr:colOff>50800</xdr:colOff>
      <xdr:row>97</xdr:row>
      <xdr:rowOff>57083</xdr:rowOff>
    </xdr:to>
    <xdr:cxnSp macro="">
      <xdr:nvCxnSpPr>
        <xdr:cNvPr id="689" name="直線コネクタ 688"/>
        <xdr:cNvCxnSpPr/>
      </xdr:nvCxnSpPr>
      <xdr:spPr>
        <a:xfrm flipV="1">
          <a:off x="14592300" y="16646677"/>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11113</xdr:rowOff>
    </xdr:from>
    <xdr:to>
      <xdr:col>76</xdr:col>
      <xdr:colOff>114300</xdr:colOff>
      <xdr:row>97</xdr:row>
      <xdr:rowOff>57083</xdr:rowOff>
    </xdr:to>
    <xdr:cxnSp macro="">
      <xdr:nvCxnSpPr>
        <xdr:cNvPr id="692" name="直線コネクタ 691"/>
        <xdr:cNvCxnSpPr/>
      </xdr:nvCxnSpPr>
      <xdr:spPr>
        <a:xfrm>
          <a:off x="13703300" y="16641763"/>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108474</xdr:rowOff>
    </xdr:from>
    <xdr:to>
      <xdr:col>71</xdr:col>
      <xdr:colOff>177800</xdr:colOff>
      <xdr:row>97</xdr:row>
      <xdr:rowOff>11113</xdr:rowOff>
    </xdr:to>
    <xdr:cxnSp macro="">
      <xdr:nvCxnSpPr>
        <xdr:cNvPr id="695" name="直線コネクタ 694"/>
        <xdr:cNvCxnSpPr/>
      </xdr:nvCxnSpPr>
      <xdr:spPr>
        <a:xfrm>
          <a:off x="12814300" y="15881874"/>
          <a:ext cx="889000" cy="75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89815</xdr:rowOff>
    </xdr:from>
    <xdr:to>
      <xdr:col>85</xdr:col>
      <xdr:colOff>177800</xdr:colOff>
      <xdr:row>97</xdr:row>
      <xdr:rowOff>19965</xdr:rowOff>
    </xdr:to>
    <xdr:sp macro="" textlink="">
      <xdr:nvSpPr>
        <xdr:cNvPr id="705" name="楕円 704"/>
        <xdr:cNvSpPr/>
      </xdr:nvSpPr>
      <xdr:spPr>
        <a:xfrm>
          <a:off x="162687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112692</xdr:rowOff>
    </xdr:from>
    <xdr:ext cx="534377" cy="259045"/>
    <xdr:sp macro="" textlink="">
      <xdr:nvSpPr>
        <xdr:cNvPr id="706" name="積立金該当値テキスト"/>
        <xdr:cNvSpPr txBox="1"/>
      </xdr:nvSpPr>
      <xdr:spPr>
        <a:xfrm>
          <a:off x="16370300"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136677</xdr:rowOff>
    </xdr:from>
    <xdr:to>
      <xdr:col>81</xdr:col>
      <xdr:colOff>101600</xdr:colOff>
      <xdr:row>97</xdr:row>
      <xdr:rowOff>66827</xdr:rowOff>
    </xdr:to>
    <xdr:sp macro="" textlink="">
      <xdr:nvSpPr>
        <xdr:cNvPr id="707" name="楕円 706"/>
        <xdr:cNvSpPr/>
      </xdr:nvSpPr>
      <xdr:spPr>
        <a:xfrm>
          <a:off x="15430500" y="16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57954</xdr:rowOff>
    </xdr:from>
    <xdr:ext cx="534377" cy="259045"/>
    <xdr:sp macro="" textlink="">
      <xdr:nvSpPr>
        <xdr:cNvPr id="708" name="テキスト ボックス 707"/>
        <xdr:cNvSpPr txBox="1"/>
      </xdr:nvSpPr>
      <xdr:spPr>
        <a:xfrm>
          <a:off x="15214111" y="166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6283</xdr:rowOff>
    </xdr:from>
    <xdr:to>
      <xdr:col>76</xdr:col>
      <xdr:colOff>165100</xdr:colOff>
      <xdr:row>97</xdr:row>
      <xdr:rowOff>107883</xdr:rowOff>
    </xdr:to>
    <xdr:sp macro="" textlink="">
      <xdr:nvSpPr>
        <xdr:cNvPr id="709" name="楕円 708"/>
        <xdr:cNvSpPr/>
      </xdr:nvSpPr>
      <xdr:spPr>
        <a:xfrm>
          <a:off x="14541500" y="166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99010</xdr:rowOff>
    </xdr:from>
    <xdr:ext cx="534377" cy="259045"/>
    <xdr:sp macro="" textlink="">
      <xdr:nvSpPr>
        <xdr:cNvPr id="710" name="テキスト ボックス 709"/>
        <xdr:cNvSpPr txBox="1"/>
      </xdr:nvSpPr>
      <xdr:spPr>
        <a:xfrm>
          <a:off x="14325111" y="167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131763</xdr:rowOff>
    </xdr:from>
    <xdr:to>
      <xdr:col>72</xdr:col>
      <xdr:colOff>38100</xdr:colOff>
      <xdr:row>97</xdr:row>
      <xdr:rowOff>61913</xdr:rowOff>
    </xdr:to>
    <xdr:sp macro="" textlink="">
      <xdr:nvSpPr>
        <xdr:cNvPr id="711" name="楕円 710"/>
        <xdr:cNvSpPr/>
      </xdr:nvSpPr>
      <xdr:spPr>
        <a:xfrm>
          <a:off x="13652500" y="16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53040</xdr:rowOff>
    </xdr:from>
    <xdr:ext cx="534377" cy="259045"/>
    <xdr:sp macro="" textlink="">
      <xdr:nvSpPr>
        <xdr:cNvPr id="712" name="テキスト ボックス 711"/>
        <xdr:cNvSpPr txBox="1"/>
      </xdr:nvSpPr>
      <xdr:spPr>
        <a:xfrm>
          <a:off x="13436111" y="16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57674</xdr:rowOff>
    </xdr:from>
    <xdr:to>
      <xdr:col>67</xdr:col>
      <xdr:colOff>101600</xdr:colOff>
      <xdr:row>92</xdr:row>
      <xdr:rowOff>159274</xdr:rowOff>
    </xdr:to>
    <xdr:sp macro="" textlink="">
      <xdr:nvSpPr>
        <xdr:cNvPr id="713" name="楕円 712"/>
        <xdr:cNvSpPr/>
      </xdr:nvSpPr>
      <xdr:spPr>
        <a:xfrm>
          <a:off x="12763500" y="1583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4351</xdr:rowOff>
    </xdr:from>
    <xdr:ext cx="534377" cy="259045"/>
    <xdr:sp macro="" textlink="">
      <xdr:nvSpPr>
        <xdr:cNvPr id="714" name="テキスト ボックス 713"/>
        <xdr:cNvSpPr txBox="1"/>
      </xdr:nvSpPr>
      <xdr:spPr>
        <a:xfrm>
          <a:off x="12547111" y="15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72771</xdr:rowOff>
    </xdr:from>
    <xdr:to>
      <xdr:col>116</xdr:col>
      <xdr:colOff>63500</xdr:colOff>
      <xdr:row>34</xdr:row>
      <xdr:rowOff>106045</xdr:rowOff>
    </xdr:to>
    <xdr:cxnSp macro="">
      <xdr:nvCxnSpPr>
        <xdr:cNvPr id="743" name="直線コネクタ 742"/>
        <xdr:cNvCxnSpPr/>
      </xdr:nvCxnSpPr>
      <xdr:spPr>
        <a:xfrm flipV="1">
          <a:off x="21323300" y="5730621"/>
          <a:ext cx="8382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106045</xdr:rowOff>
    </xdr:from>
    <xdr:to>
      <xdr:col>111</xdr:col>
      <xdr:colOff>177800</xdr:colOff>
      <xdr:row>34</xdr:row>
      <xdr:rowOff>148209</xdr:rowOff>
    </xdr:to>
    <xdr:cxnSp macro="">
      <xdr:nvCxnSpPr>
        <xdr:cNvPr id="746" name="直線コネクタ 745"/>
        <xdr:cNvCxnSpPr/>
      </xdr:nvCxnSpPr>
      <xdr:spPr>
        <a:xfrm flipV="1">
          <a:off x="20434300" y="5935345"/>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148209</xdr:rowOff>
    </xdr:from>
    <xdr:to>
      <xdr:col>107</xdr:col>
      <xdr:colOff>50800</xdr:colOff>
      <xdr:row>35</xdr:row>
      <xdr:rowOff>116967</xdr:rowOff>
    </xdr:to>
    <xdr:cxnSp macro="">
      <xdr:nvCxnSpPr>
        <xdr:cNvPr id="749" name="直線コネクタ 748"/>
        <xdr:cNvCxnSpPr/>
      </xdr:nvCxnSpPr>
      <xdr:spPr>
        <a:xfrm flipV="1">
          <a:off x="19545300" y="5977509"/>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116967</xdr:rowOff>
    </xdr:from>
    <xdr:to>
      <xdr:col>102</xdr:col>
      <xdr:colOff>114300</xdr:colOff>
      <xdr:row>35</xdr:row>
      <xdr:rowOff>155829</xdr:rowOff>
    </xdr:to>
    <xdr:cxnSp macro="">
      <xdr:nvCxnSpPr>
        <xdr:cNvPr id="752" name="直線コネクタ 751"/>
        <xdr:cNvCxnSpPr/>
      </xdr:nvCxnSpPr>
      <xdr:spPr>
        <a:xfrm flipV="1">
          <a:off x="18656300" y="611771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21971</xdr:rowOff>
    </xdr:from>
    <xdr:to>
      <xdr:col>116</xdr:col>
      <xdr:colOff>114300</xdr:colOff>
      <xdr:row>33</xdr:row>
      <xdr:rowOff>123571</xdr:rowOff>
    </xdr:to>
    <xdr:sp macro="" textlink="">
      <xdr:nvSpPr>
        <xdr:cNvPr id="762" name="楕円 761"/>
        <xdr:cNvSpPr/>
      </xdr:nvSpPr>
      <xdr:spPr>
        <a:xfrm>
          <a:off x="22110700" y="56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44848</xdr:rowOff>
    </xdr:from>
    <xdr:ext cx="469744" cy="259045"/>
    <xdr:sp macro="" textlink="">
      <xdr:nvSpPr>
        <xdr:cNvPr id="763" name="投資及び出資金該当値テキスト"/>
        <xdr:cNvSpPr txBox="1"/>
      </xdr:nvSpPr>
      <xdr:spPr>
        <a:xfrm>
          <a:off x="22212300" y="55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55245</xdr:rowOff>
    </xdr:from>
    <xdr:to>
      <xdr:col>112</xdr:col>
      <xdr:colOff>38100</xdr:colOff>
      <xdr:row>34</xdr:row>
      <xdr:rowOff>156845</xdr:rowOff>
    </xdr:to>
    <xdr:sp macro="" textlink="">
      <xdr:nvSpPr>
        <xdr:cNvPr id="764" name="楕円 763"/>
        <xdr:cNvSpPr/>
      </xdr:nvSpPr>
      <xdr:spPr>
        <a:xfrm>
          <a:off x="21272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1922</xdr:rowOff>
    </xdr:from>
    <xdr:ext cx="469744" cy="259045"/>
    <xdr:sp macro="" textlink="">
      <xdr:nvSpPr>
        <xdr:cNvPr id="765" name="テキスト ボックス 764"/>
        <xdr:cNvSpPr txBox="1"/>
      </xdr:nvSpPr>
      <xdr:spPr>
        <a:xfrm>
          <a:off x="21088428" y="565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97409</xdr:rowOff>
    </xdr:from>
    <xdr:to>
      <xdr:col>107</xdr:col>
      <xdr:colOff>101600</xdr:colOff>
      <xdr:row>35</xdr:row>
      <xdr:rowOff>27559</xdr:rowOff>
    </xdr:to>
    <xdr:sp macro="" textlink="">
      <xdr:nvSpPr>
        <xdr:cNvPr id="766" name="楕円 765"/>
        <xdr:cNvSpPr/>
      </xdr:nvSpPr>
      <xdr:spPr>
        <a:xfrm>
          <a:off x="20383500" y="59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44086</xdr:rowOff>
    </xdr:from>
    <xdr:ext cx="469744" cy="259045"/>
    <xdr:sp macro="" textlink="">
      <xdr:nvSpPr>
        <xdr:cNvPr id="767" name="テキスト ボックス 766"/>
        <xdr:cNvSpPr txBox="1"/>
      </xdr:nvSpPr>
      <xdr:spPr>
        <a:xfrm>
          <a:off x="20199428"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66167</xdr:rowOff>
    </xdr:from>
    <xdr:to>
      <xdr:col>102</xdr:col>
      <xdr:colOff>165100</xdr:colOff>
      <xdr:row>35</xdr:row>
      <xdr:rowOff>167767</xdr:rowOff>
    </xdr:to>
    <xdr:sp macro="" textlink="">
      <xdr:nvSpPr>
        <xdr:cNvPr id="768" name="楕円 767"/>
        <xdr:cNvSpPr/>
      </xdr:nvSpPr>
      <xdr:spPr>
        <a:xfrm>
          <a:off x="19494500" y="60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12844</xdr:rowOff>
    </xdr:from>
    <xdr:ext cx="469744" cy="259045"/>
    <xdr:sp macro="" textlink="">
      <xdr:nvSpPr>
        <xdr:cNvPr id="769" name="テキスト ボックス 768"/>
        <xdr:cNvSpPr txBox="1"/>
      </xdr:nvSpPr>
      <xdr:spPr>
        <a:xfrm>
          <a:off x="19310428" y="58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105029</xdr:rowOff>
    </xdr:from>
    <xdr:to>
      <xdr:col>98</xdr:col>
      <xdr:colOff>38100</xdr:colOff>
      <xdr:row>36</xdr:row>
      <xdr:rowOff>35179</xdr:rowOff>
    </xdr:to>
    <xdr:sp macro="" textlink="">
      <xdr:nvSpPr>
        <xdr:cNvPr id="770" name="楕円 769"/>
        <xdr:cNvSpPr/>
      </xdr:nvSpPr>
      <xdr:spPr>
        <a:xfrm>
          <a:off x="18605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51706</xdr:rowOff>
    </xdr:from>
    <xdr:ext cx="469744" cy="259045"/>
    <xdr:sp macro="" textlink="">
      <xdr:nvSpPr>
        <xdr:cNvPr id="771" name="テキスト ボックス 770"/>
        <xdr:cNvSpPr txBox="1"/>
      </xdr:nvSpPr>
      <xdr:spPr>
        <a:xfrm>
          <a:off x="18421428" y="58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82969</xdr:rowOff>
    </xdr:from>
    <xdr:to>
      <xdr:col>116</xdr:col>
      <xdr:colOff>63500</xdr:colOff>
      <xdr:row>58</xdr:row>
      <xdr:rowOff>90398</xdr:rowOff>
    </xdr:to>
    <xdr:cxnSp macro="">
      <xdr:nvCxnSpPr>
        <xdr:cNvPr id="800" name="直線コネクタ 799"/>
        <xdr:cNvCxnSpPr/>
      </xdr:nvCxnSpPr>
      <xdr:spPr>
        <a:xfrm>
          <a:off x="21323300" y="1002706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82969</xdr:rowOff>
    </xdr:from>
    <xdr:to>
      <xdr:col>111</xdr:col>
      <xdr:colOff>177800</xdr:colOff>
      <xdr:row>58</xdr:row>
      <xdr:rowOff>96151</xdr:rowOff>
    </xdr:to>
    <xdr:cxnSp macro="">
      <xdr:nvCxnSpPr>
        <xdr:cNvPr id="803" name="直線コネクタ 802"/>
        <xdr:cNvCxnSpPr/>
      </xdr:nvCxnSpPr>
      <xdr:spPr>
        <a:xfrm flipV="1">
          <a:off x="20434300" y="1002706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80455</xdr:rowOff>
    </xdr:from>
    <xdr:to>
      <xdr:col>107</xdr:col>
      <xdr:colOff>50800</xdr:colOff>
      <xdr:row>58</xdr:row>
      <xdr:rowOff>96151</xdr:rowOff>
    </xdr:to>
    <xdr:cxnSp macro="">
      <xdr:nvCxnSpPr>
        <xdr:cNvPr id="806" name="直線コネクタ 805"/>
        <xdr:cNvCxnSpPr/>
      </xdr:nvCxnSpPr>
      <xdr:spPr>
        <a:xfrm>
          <a:off x="19545300" y="1002455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54128</xdr:rowOff>
    </xdr:from>
    <xdr:to>
      <xdr:col>102</xdr:col>
      <xdr:colOff>114300</xdr:colOff>
      <xdr:row>58</xdr:row>
      <xdr:rowOff>80455</xdr:rowOff>
    </xdr:to>
    <xdr:cxnSp macro="">
      <xdr:nvCxnSpPr>
        <xdr:cNvPr id="809" name="直線コネクタ 808"/>
        <xdr:cNvCxnSpPr/>
      </xdr:nvCxnSpPr>
      <xdr:spPr>
        <a:xfrm>
          <a:off x="18656300" y="99982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39598</xdr:rowOff>
    </xdr:from>
    <xdr:to>
      <xdr:col>116</xdr:col>
      <xdr:colOff>114300</xdr:colOff>
      <xdr:row>58</xdr:row>
      <xdr:rowOff>141198</xdr:rowOff>
    </xdr:to>
    <xdr:sp macro="" textlink="">
      <xdr:nvSpPr>
        <xdr:cNvPr id="819" name="楕円 818"/>
        <xdr:cNvSpPr/>
      </xdr:nvSpPr>
      <xdr:spPr>
        <a:xfrm>
          <a:off x="22110700" y="99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125975</xdr:rowOff>
    </xdr:from>
    <xdr:ext cx="469744" cy="259045"/>
    <xdr:sp macro="" textlink="">
      <xdr:nvSpPr>
        <xdr:cNvPr id="820" name="貸付金該当値テキスト"/>
        <xdr:cNvSpPr txBox="1"/>
      </xdr:nvSpPr>
      <xdr:spPr>
        <a:xfrm>
          <a:off x="22212300" y="98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32169</xdr:rowOff>
    </xdr:from>
    <xdr:to>
      <xdr:col>112</xdr:col>
      <xdr:colOff>38100</xdr:colOff>
      <xdr:row>58</xdr:row>
      <xdr:rowOff>133769</xdr:rowOff>
    </xdr:to>
    <xdr:sp macro="" textlink="">
      <xdr:nvSpPr>
        <xdr:cNvPr id="821" name="楕円 820"/>
        <xdr:cNvSpPr/>
      </xdr:nvSpPr>
      <xdr:spPr>
        <a:xfrm>
          <a:off x="21272500" y="99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124896</xdr:rowOff>
    </xdr:from>
    <xdr:ext cx="469744" cy="259045"/>
    <xdr:sp macro="" textlink="">
      <xdr:nvSpPr>
        <xdr:cNvPr id="822" name="テキスト ボックス 821"/>
        <xdr:cNvSpPr txBox="1"/>
      </xdr:nvSpPr>
      <xdr:spPr>
        <a:xfrm>
          <a:off x="21088428" y="100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45351</xdr:rowOff>
    </xdr:from>
    <xdr:to>
      <xdr:col>107</xdr:col>
      <xdr:colOff>101600</xdr:colOff>
      <xdr:row>58</xdr:row>
      <xdr:rowOff>146951</xdr:rowOff>
    </xdr:to>
    <xdr:sp macro="" textlink="">
      <xdr:nvSpPr>
        <xdr:cNvPr id="823" name="楕円 822"/>
        <xdr:cNvSpPr/>
      </xdr:nvSpPr>
      <xdr:spPr>
        <a:xfrm>
          <a:off x="20383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138078</xdr:rowOff>
    </xdr:from>
    <xdr:ext cx="469744" cy="259045"/>
    <xdr:sp macro="" textlink="">
      <xdr:nvSpPr>
        <xdr:cNvPr id="824" name="テキスト ボックス 823"/>
        <xdr:cNvSpPr txBox="1"/>
      </xdr:nvSpPr>
      <xdr:spPr>
        <a:xfrm>
          <a:off x="20199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29655</xdr:rowOff>
    </xdr:from>
    <xdr:to>
      <xdr:col>102</xdr:col>
      <xdr:colOff>165100</xdr:colOff>
      <xdr:row>58</xdr:row>
      <xdr:rowOff>131255</xdr:rowOff>
    </xdr:to>
    <xdr:sp macro="" textlink="">
      <xdr:nvSpPr>
        <xdr:cNvPr id="825" name="楕円 824"/>
        <xdr:cNvSpPr/>
      </xdr:nvSpPr>
      <xdr:spPr>
        <a:xfrm>
          <a:off x="19494500" y="99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122382</xdr:rowOff>
    </xdr:from>
    <xdr:ext cx="469744" cy="259045"/>
    <xdr:sp macro="" textlink="">
      <xdr:nvSpPr>
        <xdr:cNvPr id="826" name="テキスト ボックス 825"/>
        <xdr:cNvSpPr txBox="1"/>
      </xdr:nvSpPr>
      <xdr:spPr>
        <a:xfrm>
          <a:off x="19310428" y="1006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3328</xdr:rowOff>
    </xdr:from>
    <xdr:to>
      <xdr:col>98</xdr:col>
      <xdr:colOff>38100</xdr:colOff>
      <xdr:row>58</xdr:row>
      <xdr:rowOff>104928</xdr:rowOff>
    </xdr:to>
    <xdr:sp macro="" textlink="">
      <xdr:nvSpPr>
        <xdr:cNvPr id="827" name="楕円 826"/>
        <xdr:cNvSpPr/>
      </xdr:nvSpPr>
      <xdr:spPr>
        <a:xfrm>
          <a:off x="18605500" y="99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96055</xdr:rowOff>
    </xdr:from>
    <xdr:ext cx="469744" cy="259045"/>
    <xdr:sp macro="" textlink="">
      <xdr:nvSpPr>
        <xdr:cNvPr id="828" name="テキスト ボックス 827"/>
        <xdr:cNvSpPr txBox="1"/>
      </xdr:nvSpPr>
      <xdr:spPr>
        <a:xfrm>
          <a:off x="18421428" y="100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123145</xdr:rowOff>
    </xdr:from>
    <xdr:to>
      <xdr:col>116</xdr:col>
      <xdr:colOff>63500</xdr:colOff>
      <xdr:row>74</xdr:row>
      <xdr:rowOff>147625</xdr:rowOff>
    </xdr:to>
    <xdr:cxnSp macro="">
      <xdr:nvCxnSpPr>
        <xdr:cNvPr id="858" name="直線コネクタ 857"/>
        <xdr:cNvCxnSpPr/>
      </xdr:nvCxnSpPr>
      <xdr:spPr>
        <a:xfrm flipV="1">
          <a:off x="21323300" y="12810445"/>
          <a:ext cx="8382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147625</xdr:rowOff>
    </xdr:from>
    <xdr:to>
      <xdr:col>111</xdr:col>
      <xdr:colOff>177800</xdr:colOff>
      <xdr:row>74</xdr:row>
      <xdr:rowOff>150978</xdr:rowOff>
    </xdr:to>
    <xdr:cxnSp macro="">
      <xdr:nvCxnSpPr>
        <xdr:cNvPr id="861" name="直線コネクタ 860"/>
        <xdr:cNvCxnSpPr/>
      </xdr:nvCxnSpPr>
      <xdr:spPr>
        <a:xfrm flipV="1">
          <a:off x="20434300" y="1283492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58223</xdr:rowOff>
    </xdr:from>
    <xdr:to>
      <xdr:col>107</xdr:col>
      <xdr:colOff>50800</xdr:colOff>
      <xdr:row>74</xdr:row>
      <xdr:rowOff>150978</xdr:rowOff>
    </xdr:to>
    <xdr:cxnSp macro="">
      <xdr:nvCxnSpPr>
        <xdr:cNvPr id="864" name="直線コネクタ 863"/>
        <xdr:cNvCxnSpPr/>
      </xdr:nvCxnSpPr>
      <xdr:spPr>
        <a:xfrm>
          <a:off x="19545300" y="12745523"/>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58223</xdr:rowOff>
    </xdr:from>
    <xdr:to>
      <xdr:col>102</xdr:col>
      <xdr:colOff>114300</xdr:colOff>
      <xdr:row>74</xdr:row>
      <xdr:rowOff>164598</xdr:rowOff>
    </xdr:to>
    <xdr:cxnSp macro="">
      <xdr:nvCxnSpPr>
        <xdr:cNvPr id="867" name="直線コネクタ 866"/>
        <xdr:cNvCxnSpPr/>
      </xdr:nvCxnSpPr>
      <xdr:spPr>
        <a:xfrm flipV="1">
          <a:off x="18656300" y="12745523"/>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72345</xdr:rowOff>
    </xdr:from>
    <xdr:to>
      <xdr:col>116</xdr:col>
      <xdr:colOff>114300</xdr:colOff>
      <xdr:row>75</xdr:row>
      <xdr:rowOff>2495</xdr:rowOff>
    </xdr:to>
    <xdr:sp macro="" textlink="">
      <xdr:nvSpPr>
        <xdr:cNvPr id="877" name="楕円 876"/>
        <xdr:cNvSpPr/>
      </xdr:nvSpPr>
      <xdr:spPr>
        <a:xfrm>
          <a:off x="22110700" y="127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95222</xdr:rowOff>
    </xdr:from>
    <xdr:ext cx="534377" cy="259045"/>
    <xdr:sp macro="" textlink="">
      <xdr:nvSpPr>
        <xdr:cNvPr id="878" name="繰出金該当値テキスト"/>
        <xdr:cNvSpPr txBox="1"/>
      </xdr:nvSpPr>
      <xdr:spPr>
        <a:xfrm>
          <a:off x="22212300" y="126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96825</xdr:rowOff>
    </xdr:from>
    <xdr:to>
      <xdr:col>112</xdr:col>
      <xdr:colOff>38100</xdr:colOff>
      <xdr:row>75</xdr:row>
      <xdr:rowOff>26975</xdr:rowOff>
    </xdr:to>
    <xdr:sp macro="" textlink="">
      <xdr:nvSpPr>
        <xdr:cNvPr id="879" name="楕円 878"/>
        <xdr:cNvSpPr/>
      </xdr:nvSpPr>
      <xdr:spPr>
        <a:xfrm>
          <a:off x="21272500" y="127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43502</xdr:rowOff>
    </xdr:from>
    <xdr:ext cx="534377" cy="259045"/>
    <xdr:sp macro="" textlink="">
      <xdr:nvSpPr>
        <xdr:cNvPr id="880" name="テキスト ボックス 879"/>
        <xdr:cNvSpPr txBox="1"/>
      </xdr:nvSpPr>
      <xdr:spPr>
        <a:xfrm>
          <a:off x="21056111" y="125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100178</xdr:rowOff>
    </xdr:from>
    <xdr:to>
      <xdr:col>107</xdr:col>
      <xdr:colOff>101600</xdr:colOff>
      <xdr:row>75</xdr:row>
      <xdr:rowOff>30328</xdr:rowOff>
    </xdr:to>
    <xdr:sp macro="" textlink="">
      <xdr:nvSpPr>
        <xdr:cNvPr id="881" name="楕円 880"/>
        <xdr:cNvSpPr/>
      </xdr:nvSpPr>
      <xdr:spPr>
        <a:xfrm>
          <a:off x="20383500" y="127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46855</xdr:rowOff>
    </xdr:from>
    <xdr:ext cx="534377" cy="259045"/>
    <xdr:sp macro="" textlink="">
      <xdr:nvSpPr>
        <xdr:cNvPr id="882" name="テキスト ボックス 881"/>
        <xdr:cNvSpPr txBox="1"/>
      </xdr:nvSpPr>
      <xdr:spPr>
        <a:xfrm>
          <a:off x="20167111" y="125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7423</xdr:rowOff>
    </xdr:from>
    <xdr:to>
      <xdr:col>102</xdr:col>
      <xdr:colOff>165100</xdr:colOff>
      <xdr:row>74</xdr:row>
      <xdr:rowOff>109023</xdr:rowOff>
    </xdr:to>
    <xdr:sp macro="" textlink="">
      <xdr:nvSpPr>
        <xdr:cNvPr id="883" name="楕円 882"/>
        <xdr:cNvSpPr/>
      </xdr:nvSpPr>
      <xdr:spPr>
        <a:xfrm>
          <a:off x="19494500" y="126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125550</xdr:rowOff>
    </xdr:from>
    <xdr:ext cx="534377" cy="259045"/>
    <xdr:sp macro="" textlink="">
      <xdr:nvSpPr>
        <xdr:cNvPr id="884" name="テキスト ボックス 883"/>
        <xdr:cNvSpPr txBox="1"/>
      </xdr:nvSpPr>
      <xdr:spPr>
        <a:xfrm>
          <a:off x="19278111" y="124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113798</xdr:rowOff>
    </xdr:from>
    <xdr:to>
      <xdr:col>98</xdr:col>
      <xdr:colOff>38100</xdr:colOff>
      <xdr:row>75</xdr:row>
      <xdr:rowOff>43948</xdr:rowOff>
    </xdr:to>
    <xdr:sp macro="" textlink="">
      <xdr:nvSpPr>
        <xdr:cNvPr id="885" name="楕円 884"/>
        <xdr:cNvSpPr/>
      </xdr:nvSpPr>
      <xdr:spPr>
        <a:xfrm>
          <a:off x="18605500" y="128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60475</xdr:rowOff>
    </xdr:from>
    <xdr:ext cx="534377" cy="259045"/>
    <xdr:sp macro="" textlink="">
      <xdr:nvSpPr>
        <xdr:cNvPr id="886" name="テキスト ボックス 885"/>
        <xdr:cNvSpPr txBox="1"/>
      </xdr:nvSpPr>
      <xdr:spPr>
        <a:xfrm>
          <a:off x="18389111" y="125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・歳出決算総額は、住民一人あたり</a:t>
          </a:r>
          <a:r>
            <a:rPr kumimoji="1" lang="ja-JP" altLang="en-US" sz="1300">
              <a:solidFill>
                <a:schemeClr val="dk1"/>
              </a:solidFill>
              <a:effectLst/>
              <a:latin typeface="ＭＳ Ｐゴシック" pitchFamily="50" charset="-128"/>
              <a:ea typeface="ＭＳ Ｐゴシック" pitchFamily="50" charset="-128"/>
              <a:cs typeface="+mn-cs"/>
            </a:rPr>
            <a:t>５６３，１７６</a:t>
          </a:r>
          <a:r>
            <a:rPr kumimoji="1" lang="ja-JP" altLang="ja-JP" sz="1300">
              <a:solidFill>
                <a:schemeClr val="dk1"/>
              </a:solidFill>
              <a:effectLst/>
              <a:latin typeface="ＭＳ Ｐゴシック" pitchFamily="50" charset="-128"/>
              <a:ea typeface="ＭＳ Ｐゴシック" pitchFamily="50" charset="-128"/>
              <a:cs typeface="+mn-cs"/>
            </a:rPr>
            <a:t>円となっている。類似団体と比較して一人当たりのコストが高い状況となっている主な項目は、下記の項目である。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① 普通建設事業費・・・</a:t>
          </a:r>
          <a:r>
            <a:rPr kumimoji="1" lang="ja-JP" altLang="en-US" sz="1300">
              <a:solidFill>
                <a:schemeClr val="dk1"/>
              </a:solidFill>
              <a:effectLst/>
              <a:latin typeface="ＭＳ Ｐゴシック" pitchFamily="50" charset="-128"/>
              <a:ea typeface="ＭＳ Ｐゴシック" pitchFamily="50" charset="-128"/>
              <a:cs typeface="+mn-cs"/>
            </a:rPr>
            <a:t>学校施設長寿命化改修事業</a:t>
          </a:r>
          <a:r>
            <a:rPr lang="ja-JP" altLang="ja-JP" sz="1300">
              <a:solidFill>
                <a:schemeClr val="dk1"/>
              </a:solidFill>
              <a:effectLst/>
              <a:latin typeface="ＭＳ Ｐゴシック" pitchFamily="50" charset="-128"/>
              <a:ea typeface="ＭＳ Ｐゴシック" pitchFamily="50" charset="-128"/>
              <a:cs typeface="+mn-cs"/>
            </a:rPr>
            <a:t>や保育所等整備事業及び道路新設改良事業の増が主な要因である。公共施設等総合管理計画に基づき、事業の取捨選択を徹底していくことで、事業費の減少を目指すこととしている</a:t>
          </a:r>
          <a:r>
            <a:rPr lang="ja-JP" altLang="ja-JP" sz="1300" baseline="0">
              <a:solidFill>
                <a:schemeClr val="dk1"/>
              </a:solidFill>
              <a:effectLst/>
              <a:latin typeface="ＭＳ Ｐゴシック" pitchFamily="50" charset="-128"/>
              <a:ea typeface="ＭＳ Ｐゴシック" pitchFamily="50" charset="-128"/>
              <a:cs typeface="+mn-cs"/>
            </a:rPr>
            <a:t>。 </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②</a:t>
          </a:r>
          <a:r>
            <a:rPr kumimoji="1" lang="ja-JP" altLang="ja-JP" sz="1300">
              <a:solidFill>
                <a:schemeClr val="dk1"/>
              </a:solidFill>
              <a:effectLst/>
              <a:latin typeface="ＭＳ Ｐゴシック" pitchFamily="50" charset="-128"/>
              <a:ea typeface="ＭＳ Ｐゴシック" pitchFamily="50" charset="-128"/>
              <a:cs typeface="+mn-cs"/>
            </a:rPr>
            <a:t> 補助費等・・・</a:t>
          </a:r>
          <a:r>
            <a:rPr lang="ja-JP" altLang="ja-JP" sz="1300">
              <a:solidFill>
                <a:schemeClr val="dk1"/>
              </a:solidFill>
              <a:effectLst/>
              <a:latin typeface="ＭＳ Ｐゴシック" pitchFamily="50" charset="-128"/>
              <a:ea typeface="ＭＳ Ｐゴシック" pitchFamily="50" charset="-128"/>
              <a:cs typeface="+mn-cs"/>
            </a:rPr>
            <a:t>加入している一部事務組合が多いことや、合併前からの団体補助金等が多いためである。団体補助金の見直しや任意団体の加入の必要性等の検討等を行い補助費等の削減に努める。</a:t>
          </a:r>
          <a:endParaRPr lang="ja-JP" altLang="ja-JP" sz="1300">
            <a:effectLst/>
            <a:latin typeface="ＭＳ Ｐゴシック" pitchFamily="50" charset="-128"/>
            <a:ea typeface="ＭＳ Ｐゴシック" pitchFamily="50" charset="-128"/>
          </a:endParaRPr>
        </a:p>
        <a:p>
          <a:pPr eaLnBrk="1" fontAlgn="auto" latinLnBrk="0" hangingPunct="1"/>
          <a:r>
            <a:rPr lang="ja-JP" altLang="ja-JP" sz="1300" baseline="0">
              <a:solidFill>
                <a:schemeClr val="dk1"/>
              </a:solidFill>
              <a:effectLst/>
              <a:latin typeface="ＭＳ Ｐゴシック" pitchFamily="50" charset="-128"/>
              <a:ea typeface="ＭＳ Ｐゴシック" pitchFamily="50" charset="-128"/>
              <a:cs typeface="+mn-cs"/>
            </a:rPr>
            <a:t>③ 扶助費・・・ </a:t>
          </a:r>
          <a:r>
            <a:rPr lang="ja-JP" altLang="ja-JP" sz="1300">
              <a:solidFill>
                <a:schemeClr val="dk1"/>
              </a:solidFill>
              <a:effectLst/>
              <a:latin typeface="ＭＳ Ｐゴシック" pitchFamily="50" charset="-128"/>
              <a:ea typeface="ＭＳ Ｐゴシック" pitchFamily="50" charset="-128"/>
              <a:cs typeface="+mn-cs"/>
            </a:rPr>
            <a:t>自立支援給付費、保育所費、生活保護費等の増により扶助費は増加傾向となることが懸念されるので、資格審査等の適正化等を進めていくことで、財政を圧迫する上昇傾向に歯止めをかけるよう努める。</a:t>
          </a:r>
          <a:endParaRPr lang="ja-JP" altLang="ja-JP" sz="1300">
            <a:effectLst/>
            <a:latin typeface="ＭＳ Ｐゴシック" pitchFamily="50" charset="-128"/>
            <a:ea typeface="ＭＳ Ｐゴシック" pitchFamily="50" charset="-128"/>
          </a:endParaRPr>
        </a:p>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④ 繰出金・・・</a:t>
          </a:r>
          <a:r>
            <a:rPr lang="ja-JP" altLang="ja-JP" sz="1300">
              <a:solidFill>
                <a:schemeClr val="dk1"/>
              </a:solidFill>
              <a:effectLst/>
              <a:latin typeface="ＭＳ Ｐゴシック" pitchFamily="50" charset="-128"/>
              <a:ea typeface="ＭＳ Ｐゴシック" pitchFamily="50" charset="-128"/>
              <a:cs typeface="+mn-cs"/>
            </a:rPr>
            <a:t>下水道施設の維持管理経費としての公営企業会計への繰出金や介護給付費増に伴う国民健康保険特別会計や介護保険事業費特別会計への繰出金の増が主な要因であ</a:t>
          </a:r>
          <a:r>
            <a:rPr kumimoji="1" lang="ja-JP" altLang="ja-JP" sz="1300">
              <a:solidFill>
                <a:schemeClr val="dk1"/>
              </a:solidFill>
              <a:effectLst/>
              <a:latin typeface="ＭＳ Ｐゴシック" pitchFamily="50" charset="-128"/>
              <a:ea typeface="ＭＳ Ｐゴシック" pitchFamily="50" charset="-128"/>
              <a:cs typeface="+mn-cs"/>
            </a:rPr>
            <a:t>る。</a:t>
          </a:r>
          <a:r>
            <a:rPr lang="ja-JP" altLang="ja-JP" sz="1300">
              <a:solidFill>
                <a:schemeClr val="dk1"/>
              </a:solidFill>
              <a:effectLst/>
              <a:latin typeface="ＭＳ Ｐゴシック" pitchFamily="50" charset="-128"/>
              <a:ea typeface="ＭＳ Ｐゴシック" pitchFamily="50" charset="-128"/>
              <a:cs typeface="+mn-cs"/>
            </a:rPr>
            <a:t>料金の値上げによる健全化、国民健康保険事業会計は、保険料の適正化</a:t>
          </a:r>
          <a:r>
            <a:rPr lang="ja-JP" altLang="ja-JP" sz="1300" baseline="0">
              <a:solidFill>
                <a:schemeClr val="dk1"/>
              </a:solidFill>
              <a:effectLst/>
              <a:latin typeface="ＭＳ Ｐゴシック" pitchFamily="50" charset="-128"/>
              <a:ea typeface="ＭＳ Ｐゴシック" pitchFamily="50" charset="-128"/>
              <a:cs typeface="+mn-cs"/>
            </a:rPr>
            <a:t>を図ることなどにより、税収を主な財源とする普通会計の負担額を減らしていくよう努める。 </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63,759
63,297
482.44
37,036,208
35,907,533
892,378
19,756,613
26,791,421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111811</xdr:rowOff>
    </xdr:from>
    <xdr:to>
      <xdr:col>24</xdr:col>
      <xdr:colOff>63500</xdr:colOff>
      <xdr:row>32</xdr:row>
      <xdr:rowOff>149301</xdr:rowOff>
    </xdr:to>
    <xdr:cxnSp macro="">
      <xdr:nvCxnSpPr>
        <xdr:cNvPr id="59" name="直線コネクタ 58"/>
        <xdr:cNvCxnSpPr/>
      </xdr:nvCxnSpPr>
      <xdr:spPr>
        <a:xfrm flipV="1">
          <a:off x="3797300" y="5598211"/>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149301</xdr:rowOff>
    </xdr:from>
    <xdr:to>
      <xdr:col>19</xdr:col>
      <xdr:colOff>177800</xdr:colOff>
      <xdr:row>33</xdr:row>
      <xdr:rowOff>24028</xdr:rowOff>
    </xdr:to>
    <xdr:cxnSp macro="">
      <xdr:nvCxnSpPr>
        <xdr:cNvPr id="62" name="直線コネクタ 61"/>
        <xdr:cNvCxnSpPr/>
      </xdr:nvCxnSpPr>
      <xdr:spPr>
        <a:xfrm flipV="1">
          <a:off x="2908300" y="56357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100381</xdr:rowOff>
    </xdr:from>
    <xdr:to>
      <xdr:col>15</xdr:col>
      <xdr:colOff>50800</xdr:colOff>
      <xdr:row>33</xdr:row>
      <xdr:rowOff>24028</xdr:rowOff>
    </xdr:to>
    <xdr:cxnSp macro="">
      <xdr:nvCxnSpPr>
        <xdr:cNvPr id="65" name="直線コネクタ 64"/>
        <xdr:cNvCxnSpPr/>
      </xdr:nvCxnSpPr>
      <xdr:spPr>
        <a:xfrm>
          <a:off x="2019300" y="5415331"/>
          <a:ext cx="889000" cy="26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100381</xdr:rowOff>
    </xdr:from>
    <xdr:to>
      <xdr:col>10</xdr:col>
      <xdr:colOff>114300</xdr:colOff>
      <xdr:row>31</xdr:row>
      <xdr:rowOff>105410</xdr:rowOff>
    </xdr:to>
    <xdr:cxnSp macro="">
      <xdr:nvCxnSpPr>
        <xdr:cNvPr id="68" name="直線コネクタ 67"/>
        <xdr:cNvCxnSpPr/>
      </xdr:nvCxnSpPr>
      <xdr:spPr>
        <a:xfrm flipV="1">
          <a:off x="1130300" y="54153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61011</xdr:rowOff>
    </xdr:from>
    <xdr:to>
      <xdr:col>24</xdr:col>
      <xdr:colOff>114300</xdr:colOff>
      <xdr:row>32</xdr:row>
      <xdr:rowOff>162611</xdr:rowOff>
    </xdr:to>
    <xdr:sp macro="" textlink="">
      <xdr:nvSpPr>
        <xdr:cNvPr id="78" name="楕円 77"/>
        <xdr:cNvSpPr/>
      </xdr:nvSpPr>
      <xdr:spPr>
        <a:xfrm>
          <a:off x="4584700" y="55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83888</xdr:rowOff>
    </xdr:from>
    <xdr:ext cx="469744" cy="259045"/>
    <xdr:sp macro="" textlink="">
      <xdr:nvSpPr>
        <xdr:cNvPr id="79" name="議会費該当値テキスト"/>
        <xdr:cNvSpPr txBox="1"/>
      </xdr:nvSpPr>
      <xdr:spPr>
        <a:xfrm>
          <a:off x="4686300" y="53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98501</xdr:rowOff>
    </xdr:from>
    <xdr:to>
      <xdr:col>20</xdr:col>
      <xdr:colOff>38100</xdr:colOff>
      <xdr:row>33</xdr:row>
      <xdr:rowOff>28651</xdr:rowOff>
    </xdr:to>
    <xdr:sp macro="" textlink="">
      <xdr:nvSpPr>
        <xdr:cNvPr id="80" name="楕円 79"/>
        <xdr:cNvSpPr/>
      </xdr:nvSpPr>
      <xdr:spPr>
        <a:xfrm>
          <a:off x="3746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45178</xdr:rowOff>
    </xdr:from>
    <xdr:ext cx="469744" cy="259045"/>
    <xdr:sp macro="" textlink="">
      <xdr:nvSpPr>
        <xdr:cNvPr id="81" name="テキスト ボックス 80"/>
        <xdr:cNvSpPr txBox="1"/>
      </xdr:nvSpPr>
      <xdr:spPr>
        <a:xfrm>
          <a:off x="3562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144678</xdr:rowOff>
    </xdr:from>
    <xdr:to>
      <xdr:col>15</xdr:col>
      <xdr:colOff>101600</xdr:colOff>
      <xdr:row>33</xdr:row>
      <xdr:rowOff>74828</xdr:rowOff>
    </xdr:to>
    <xdr:sp macro="" textlink="">
      <xdr:nvSpPr>
        <xdr:cNvPr id="82" name="楕円 81"/>
        <xdr:cNvSpPr/>
      </xdr:nvSpPr>
      <xdr:spPr>
        <a:xfrm>
          <a:off x="2857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91355</xdr:rowOff>
    </xdr:from>
    <xdr:ext cx="469744" cy="259045"/>
    <xdr:sp macro="" textlink="">
      <xdr:nvSpPr>
        <xdr:cNvPr id="83" name="テキスト ボックス 82"/>
        <xdr:cNvSpPr txBox="1"/>
      </xdr:nvSpPr>
      <xdr:spPr>
        <a:xfrm>
          <a:off x="2673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49581</xdr:rowOff>
    </xdr:from>
    <xdr:to>
      <xdr:col>10</xdr:col>
      <xdr:colOff>165100</xdr:colOff>
      <xdr:row>31</xdr:row>
      <xdr:rowOff>151181</xdr:rowOff>
    </xdr:to>
    <xdr:sp macro="" textlink="">
      <xdr:nvSpPr>
        <xdr:cNvPr id="84" name="楕円 83"/>
        <xdr:cNvSpPr/>
      </xdr:nvSpPr>
      <xdr:spPr>
        <a:xfrm>
          <a:off x="1968500" y="53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167708</xdr:rowOff>
    </xdr:from>
    <xdr:ext cx="469744" cy="259045"/>
    <xdr:sp macro="" textlink="">
      <xdr:nvSpPr>
        <xdr:cNvPr id="85" name="テキスト ボックス 84"/>
        <xdr:cNvSpPr txBox="1"/>
      </xdr:nvSpPr>
      <xdr:spPr>
        <a:xfrm>
          <a:off x="1784428" y="51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54610</xdr:rowOff>
    </xdr:from>
    <xdr:to>
      <xdr:col>6</xdr:col>
      <xdr:colOff>38100</xdr:colOff>
      <xdr:row>31</xdr:row>
      <xdr:rowOff>156210</xdr:rowOff>
    </xdr:to>
    <xdr:sp macro="" textlink="">
      <xdr:nvSpPr>
        <xdr:cNvPr id="86" name="楕円 85"/>
        <xdr:cNvSpPr/>
      </xdr:nvSpPr>
      <xdr:spPr>
        <a:xfrm>
          <a:off x="1079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1287</xdr:rowOff>
    </xdr:from>
    <xdr:ext cx="469744" cy="259045"/>
    <xdr:sp macro="" textlink="">
      <xdr:nvSpPr>
        <xdr:cNvPr id="87" name="テキスト ボックス 86"/>
        <xdr:cNvSpPr txBox="1"/>
      </xdr:nvSpPr>
      <xdr:spPr>
        <a:xfrm>
          <a:off x="895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164030</xdr:rowOff>
    </xdr:from>
    <xdr:to>
      <xdr:col>24</xdr:col>
      <xdr:colOff>63500</xdr:colOff>
      <xdr:row>57</xdr:row>
      <xdr:rowOff>21558</xdr:rowOff>
    </xdr:to>
    <xdr:cxnSp macro="">
      <xdr:nvCxnSpPr>
        <xdr:cNvPr id="119" name="直線コネクタ 118"/>
        <xdr:cNvCxnSpPr/>
      </xdr:nvCxnSpPr>
      <xdr:spPr>
        <a:xfrm flipV="1">
          <a:off x="3797300" y="9765230"/>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21558</xdr:rowOff>
    </xdr:from>
    <xdr:to>
      <xdr:col>19</xdr:col>
      <xdr:colOff>177800</xdr:colOff>
      <xdr:row>57</xdr:row>
      <xdr:rowOff>55978</xdr:rowOff>
    </xdr:to>
    <xdr:cxnSp macro="">
      <xdr:nvCxnSpPr>
        <xdr:cNvPr id="122" name="直線コネクタ 121"/>
        <xdr:cNvCxnSpPr/>
      </xdr:nvCxnSpPr>
      <xdr:spPr>
        <a:xfrm flipV="1">
          <a:off x="2908300" y="9794208"/>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25564</xdr:rowOff>
    </xdr:from>
    <xdr:to>
      <xdr:col>15</xdr:col>
      <xdr:colOff>50800</xdr:colOff>
      <xdr:row>57</xdr:row>
      <xdr:rowOff>55978</xdr:rowOff>
    </xdr:to>
    <xdr:cxnSp macro="">
      <xdr:nvCxnSpPr>
        <xdr:cNvPr id="125" name="直線コネクタ 124"/>
        <xdr:cNvCxnSpPr/>
      </xdr:nvCxnSpPr>
      <xdr:spPr>
        <a:xfrm>
          <a:off x="2019300" y="9798214"/>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91879</xdr:rowOff>
    </xdr:from>
    <xdr:to>
      <xdr:col>10</xdr:col>
      <xdr:colOff>114300</xdr:colOff>
      <xdr:row>57</xdr:row>
      <xdr:rowOff>25564</xdr:rowOff>
    </xdr:to>
    <xdr:cxnSp macro="">
      <xdr:nvCxnSpPr>
        <xdr:cNvPr id="128" name="直線コネクタ 127"/>
        <xdr:cNvCxnSpPr/>
      </xdr:nvCxnSpPr>
      <xdr:spPr>
        <a:xfrm>
          <a:off x="1130300" y="9521629"/>
          <a:ext cx="889000" cy="2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113230</xdr:rowOff>
    </xdr:from>
    <xdr:to>
      <xdr:col>24</xdr:col>
      <xdr:colOff>114300</xdr:colOff>
      <xdr:row>57</xdr:row>
      <xdr:rowOff>43380</xdr:rowOff>
    </xdr:to>
    <xdr:sp macro="" textlink="">
      <xdr:nvSpPr>
        <xdr:cNvPr id="138" name="楕円 137"/>
        <xdr:cNvSpPr/>
      </xdr:nvSpPr>
      <xdr:spPr>
        <a:xfrm>
          <a:off x="4584700" y="97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136107</xdr:rowOff>
    </xdr:from>
    <xdr:ext cx="534377" cy="259045"/>
    <xdr:sp macro="" textlink="">
      <xdr:nvSpPr>
        <xdr:cNvPr id="139" name="総務費該当値テキスト"/>
        <xdr:cNvSpPr txBox="1"/>
      </xdr:nvSpPr>
      <xdr:spPr>
        <a:xfrm>
          <a:off x="4686300" y="95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142208</xdr:rowOff>
    </xdr:from>
    <xdr:to>
      <xdr:col>20</xdr:col>
      <xdr:colOff>38100</xdr:colOff>
      <xdr:row>57</xdr:row>
      <xdr:rowOff>72358</xdr:rowOff>
    </xdr:to>
    <xdr:sp macro="" textlink="">
      <xdr:nvSpPr>
        <xdr:cNvPr id="140" name="楕円 139"/>
        <xdr:cNvSpPr/>
      </xdr:nvSpPr>
      <xdr:spPr>
        <a:xfrm>
          <a:off x="3746500" y="97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88885</xdr:rowOff>
    </xdr:from>
    <xdr:ext cx="534377" cy="259045"/>
    <xdr:sp macro="" textlink="">
      <xdr:nvSpPr>
        <xdr:cNvPr id="141" name="テキスト ボックス 140"/>
        <xdr:cNvSpPr txBox="1"/>
      </xdr:nvSpPr>
      <xdr:spPr>
        <a:xfrm>
          <a:off x="3530111" y="95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5178</xdr:rowOff>
    </xdr:from>
    <xdr:to>
      <xdr:col>15</xdr:col>
      <xdr:colOff>101600</xdr:colOff>
      <xdr:row>57</xdr:row>
      <xdr:rowOff>106778</xdr:rowOff>
    </xdr:to>
    <xdr:sp macro="" textlink="">
      <xdr:nvSpPr>
        <xdr:cNvPr id="142" name="楕円 141"/>
        <xdr:cNvSpPr/>
      </xdr:nvSpPr>
      <xdr:spPr>
        <a:xfrm>
          <a:off x="2857500" y="97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97905</xdr:rowOff>
    </xdr:from>
    <xdr:ext cx="534377" cy="259045"/>
    <xdr:sp macro="" textlink="">
      <xdr:nvSpPr>
        <xdr:cNvPr id="143" name="テキスト ボックス 142"/>
        <xdr:cNvSpPr txBox="1"/>
      </xdr:nvSpPr>
      <xdr:spPr>
        <a:xfrm>
          <a:off x="2641111" y="98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146214</xdr:rowOff>
    </xdr:from>
    <xdr:to>
      <xdr:col>10</xdr:col>
      <xdr:colOff>165100</xdr:colOff>
      <xdr:row>57</xdr:row>
      <xdr:rowOff>76364</xdr:rowOff>
    </xdr:to>
    <xdr:sp macro="" textlink="">
      <xdr:nvSpPr>
        <xdr:cNvPr id="144" name="楕円 143"/>
        <xdr:cNvSpPr/>
      </xdr:nvSpPr>
      <xdr:spPr>
        <a:xfrm>
          <a:off x="1968500" y="97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67491</xdr:rowOff>
    </xdr:from>
    <xdr:ext cx="534377" cy="259045"/>
    <xdr:sp macro="" textlink="">
      <xdr:nvSpPr>
        <xdr:cNvPr id="145" name="テキスト ボックス 144"/>
        <xdr:cNvSpPr txBox="1"/>
      </xdr:nvSpPr>
      <xdr:spPr>
        <a:xfrm>
          <a:off x="1752111" y="98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41079</xdr:rowOff>
    </xdr:from>
    <xdr:to>
      <xdr:col>6</xdr:col>
      <xdr:colOff>38100</xdr:colOff>
      <xdr:row>55</xdr:row>
      <xdr:rowOff>142679</xdr:rowOff>
    </xdr:to>
    <xdr:sp macro="" textlink="">
      <xdr:nvSpPr>
        <xdr:cNvPr id="146" name="楕円 145"/>
        <xdr:cNvSpPr/>
      </xdr:nvSpPr>
      <xdr:spPr>
        <a:xfrm>
          <a:off x="1079500" y="94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159206</xdr:rowOff>
    </xdr:from>
    <xdr:ext cx="534377" cy="259045"/>
    <xdr:sp macro="" textlink="">
      <xdr:nvSpPr>
        <xdr:cNvPr id="147" name="テキスト ボックス 146"/>
        <xdr:cNvSpPr txBox="1"/>
      </xdr:nvSpPr>
      <xdr:spPr>
        <a:xfrm>
          <a:off x="863111" y="92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9347</xdr:rowOff>
    </xdr:from>
    <xdr:to>
      <xdr:col>24</xdr:col>
      <xdr:colOff>63500</xdr:colOff>
      <xdr:row>74</xdr:row>
      <xdr:rowOff>15583</xdr:rowOff>
    </xdr:to>
    <xdr:cxnSp macro="">
      <xdr:nvCxnSpPr>
        <xdr:cNvPr id="177" name="直線コネクタ 176"/>
        <xdr:cNvCxnSpPr/>
      </xdr:nvCxnSpPr>
      <xdr:spPr>
        <a:xfrm flipV="1">
          <a:off x="3797300" y="12696647"/>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15583</xdr:rowOff>
    </xdr:from>
    <xdr:to>
      <xdr:col>19</xdr:col>
      <xdr:colOff>177800</xdr:colOff>
      <xdr:row>74</xdr:row>
      <xdr:rowOff>126606</xdr:rowOff>
    </xdr:to>
    <xdr:cxnSp macro="">
      <xdr:nvCxnSpPr>
        <xdr:cNvPr id="180" name="直線コネクタ 179"/>
        <xdr:cNvCxnSpPr/>
      </xdr:nvCxnSpPr>
      <xdr:spPr>
        <a:xfrm flipV="1">
          <a:off x="2908300" y="12702883"/>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126606</xdr:rowOff>
    </xdr:from>
    <xdr:to>
      <xdr:col>15</xdr:col>
      <xdr:colOff>50800</xdr:colOff>
      <xdr:row>75</xdr:row>
      <xdr:rowOff>43421</xdr:rowOff>
    </xdr:to>
    <xdr:cxnSp macro="">
      <xdr:nvCxnSpPr>
        <xdr:cNvPr id="183" name="直線コネクタ 182"/>
        <xdr:cNvCxnSpPr/>
      </xdr:nvCxnSpPr>
      <xdr:spPr>
        <a:xfrm flipV="1">
          <a:off x="2019300" y="12813906"/>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43421</xdr:rowOff>
    </xdr:from>
    <xdr:to>
      <xdr:col>10</xdr:col>
      <xdr:colOff>114300</xdr:colOff>
      <xdr:row>75</xdr:row>
      <xdr:rowOff>61264</xdr:rowOff>
    </xdr:to>
    <xdr:cxnSp macro="">
      <xdr:nvCxnSpPr>
        <xdr:cNvPr id="186" name="直線コネクタ 185"/>
        <xdr:cNvCxnSpPr/>
      </xdr:nvCxnSpPr>
      <xdr:spPr>
        <a:xfrm flipV="1">
          <a:off x="1130300" y="12902171"/>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129997</xdr:rowOff>
    </xdr:from>
    <xdr:to>
      <xdr:col>24</xdr:col>
      <xdr:colOff>114300</xdr:colOff>
      <xdr:row>74</xdr:row>
      <xdr:rowOff>60147</xdr:rowOff>
    </xdr:to>
    <xdr:sp macro="" textlink="">
      <xdr:nvSpPr>
        <xdr:cNvPr id="196" name="楕円 195"/>
        <xdr:cNvSpPr/>
      </xdr:nvSpPr>
      <xdr:spPr>
        <a:xfrm>
          <a:off x="4584700" y="126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152874</xdr:rowOff>
    </xdr:from>
    <xdr:ext cx="599010" cy="259045"/>
    <xdr:sp macro="" textlink="">
      <xdr:nvSpPr>
        <xdr:cNvPr id="197" name="民生費該当値テキスト"/>
        <xdr:cNvSpPr txBox="1"/>
      </xdr:nvSpPr>
      <xdr:spPr>
        <a:xfrm>
          <a:off x="4686300" y="124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136233</xdr:rowOff>
    </xdr:from>
    <xdr:to>
      <xdr:col>20</xdr:col>
      <xdr:colOff>38100</xdr:colOff>
      <xdr:row>74</xdr:row>
      <xdr:rowOff>66383</xdr:rowOff>
    </xdr:to>
    <xdr:sp macro="" textlink="">
      <xdr:nvSpPr>
        <xdr:cNvPr id="198" name="楕円 197"/>
        <xdr:cNvSpPr/>
      </xdr:nvSpPr>
      <xdr:spPr>
        <a:xfrm>
          <a:off x="3746500" y="126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82910</xdr:rowOff>
    </xdr:from>
    <xdr:ext cx="599010" cy="259045"/>
    <xdr:sp macro="" textlink="">
      <xdr:nvSpPr>
        <xdr:cNvPr id="199" name="テキスト ボックス 198"/>
        <xdr:cNvSpPr txBox="1"/>
      </xdr:nvSpPr>
      <xdr:spPr>
        <a:xfrm>
          <a:off x="3497795" y="1242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75806</xdr:rowOff>
    </xdr:from>
    <xdr:to>
      <xdr:col>15</xdr:col>
      <xdr:colOff>101600</xdr:colOff>
      <xdr:row>75</xdr:row>
      <xdr:rowOff>5956</xdr:rowOff>
    </xdr:to>
    <xdr:sp macro="" textlink="">
      <xdr:nvSpPr>
        <xdr:cNvPr id="200" name="楕円 199"/>
        <xdr:cNvSpPr/>
      </xdr:nvSpPr>
      <xdr:spPr>
        <a:xfrm>
          <a:off x="2857500" y="127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22483</xdr:rowOff>
    </xdr:from>
    <xdr:ext cx="599010" cy="259045"/>
    <xdr:sp macro="" textlink="">
      <xdr:nvSpPr>
        <xdr:cNvPr id="201" name="テキスト ボックス 200"/>
        <xdr:cNvSpPr txBox="1"/>
      </xdr:nvSpPr>
      <xdr:spPr>
        <a:xfrm>
          <a:off x="2608795" y="125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164071</xdr:rowOff>
    </xdr:from>
    <xdr:to>
      <xdr:col>10</xdr:col>
      <xdr:colOff>165100</xdr:colOff>
      <xdr:row>75</xdr:row>
      <xdr:rowOff>94221</xdr:rowOff>
    </xdr:to>
    <xdr:sp macro="" textlink="">
      <xdr:nvSpPr>
        <xdr:cNvPr id="202" name="楕円 201"/>
        <xdr:cNvSpPr/>
      </xdr:nvSpPr>
      <xdr:spPr>
        <a:xfrm>
          <a:off x="1968500" y="12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110748</xdr:rowOff>
    </xdr:from>
    <xdr:ext cx="599010" cy="259045"/>
    <xdr:sp macro="" textlink="">
      <xdr:nvSpPr>
        <xdr:cNvPr id="203" name="テキスト ボックス 202"/>
        <xdr:cNvSpPr txBox="1"/>
      </xdr:nvSpPr>
      <xdr:spPr>
        <a:xfrm>
          <a:off x="1719795" y="126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10464</xdr:rowOff>
    </xdr:from>
    <xdr:to>
      <xdr:col>6</xdr:col>
      <xdr:colOff>38100</xdr:colOff>
      <xdr:row>75</xdr:row>
      <xdr:rowOff>112064</xdr:rowOff>
    </xdr:to>
    <xdr:sp macro="" textlink="">
      <xdr:nvSpPr>
        <xdr:cNvPr id="204" name="楕円 203"/>
        <xdr:cNvSpPr/>
      </xdr:nvSpPr>
      <xdr:spPr>
        <a:xfrm>
          <a:off x="1079500" y="12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128591</xdr:rowOff>
    </xdr:from>
    <xdr:ext cx="599010" cy="259045"/>
    <xdr:sp macro="" textlink="">
      <xdr:nvSpPr>
        <xdr:cNvPr id="205" name="テキスト ボックス 204"/>
        <xdr:cNvSpPr txBox="1"/>
      </xdr:nvSpPr>
      <xdr:spPr>
        <a:xfrm>
          <a:off x="830795" y="1264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81217</xdr:rowOff>
    </xdr:from>
    <xdr:to>
      <xdr:col>24</xdr:col>
      <xdr:colOff>63500</xdr:colOff>
      <xdr:row>96</xdr:row>
      <xdr:rowOff>141700</xdr:rowOff>
    </xdr:to>
    <xdr:cxnSp macro="">
      <xdr:nvCxnSpPr>
        <xdr:cNvPr id="235" name="直線コネクタ 234"/>
        <xdr:cNvCxnSpPr/>
      </xdr:nvCxnSpPr>
      <xdr:spPr>
        <a:xfrm>
          <a:off x="3797300" y="16540417"/>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81217</xdr:rowOff>
    </xdr:from>
    <xdr:to>
      <xdr:col>19</xdr:col>
      <xdr:colOff>177800</xdr:colOff>
      <xdr:row>96</xdr:row>
      <xdr:rowOff>119050</xdr:rowOff>
    </xdr:to>
    <xdr:cxnSp macro="">
      <xdr:nvCxnSpPr>
        <xdr:cNvPr id="238" name="直線コネクタ 237"/>
        <xdr:cNvCxnSpPr/>
      </xdr:nvCxnSpPr>
      <xdr:spPr>
        <a:xfrm flipV="1">
          <a:off x="2908300" y="16540417"/>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119050</xdr:rowOff>
    </xdr:from>
    <xdr:to>
      <xdr:col>15</xdr:col>
      <xdr:colOff>50800</xdr:colOff>
      <xdr:row>97</xdr:row>
      <xdr:rowOff>55366</xdr:rowOff>
    </xdr:to>
    <xdr:cxnSp macro="">
      <xdr:nvCxnSpPr>
        <xdr:cNvPr id="241" name="直線コネクタ 240"/>
        <xdr:cNvCxnSpPr/>
      </xdr:nvCxnSpPr>
      <xdr:spPr>
        <a:xfrm flipV="1">
          <a:off x="2019300" y="16578250"/>
          <a:ext cx="8890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5702</xdr:rowOff>
    </xdr:from>
    <xdr:to>
      <xdr:col>10</xdr:col>
      <xdr:colOff>114300</xdr:colOff>
      <xdr:row>97</xdr:row>
      <xdr:rowOff>55366</xdr:rowOff>
    </xdr:to>
    <xdr:cxnSp macro="">
      <xdr:nvCxnSpPr>
        <xdr:cNvPr id="244" name="直線コネクタ 243"/>
        <xdr:cNvCxnSpPr/>
      </xdr:nvCxnSpPr>
      <xdr:spPr>
        <a:xfrm>
          <a:off x="1130300" y="16636352"/>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90900</xdr:rowOff>
    </xdr:from>
    <xdr:to>
      <xdr:col>24</xdr:col>
      <xdr:colOff>114300</xdr:colOff>
      <xdr:row>97</xdr:row>
      <xdr:rowOff>21050</xdr:rowOff>
    </xdr:to>
    <xdr:sp macro="" textlink="">
      <xdr:nvSpPr>
        <xdr:cNvPr id="254" name="楕円 253"/>
        <xdr:cNvSpPr/>
      </xdr:nvSpPr>
      <xdr:spPr>
        <a:xfrm>
          <a:off x="4584700" y="165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113777</xdr:rowOff>
    </xdr:from>
    <xdr:ext cx="534377" cy="259045"/>
    <xdr:sp macro="" textlink="">
      <xdr:nvSpPr>
        <xdr:cNvPr id="255" name="衛生費該当値テキスト"/>
        <xdr:cNvSpPr txBox="1"/>
      </xdr:nvSpPr>
      <xdr:spPr>
        <a:xfrm>
          <a:off x="4686300"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30417</xdr:rowOff>
    </xdr:from>
    <xdr:to>
      <xdr:col>20</xdr:col>
      <xdr:colOff>38100</xdr:colOff>
      <xdr:row>96</xdr:row>
      <xdr:rowOff>132017</xdr:rowOff>
    </xdr:to>
    <xdr:sp macro="" textlink="">
      <xdr:nvSpPr>
        <xdr:cNvPr id="256" name="楕円 255"/>
        <xdr:cNvSpPr/>
      </xdr:nvSpPr>
      <xdr:spPr>
        <a:xfrm>
          <a:off x="3746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148544</xdr:rowOff>
    </xdr:from>
    <xdr:ext cx="534377" cy="259045"/>
    <xdr:sp macro="" textlink="">
      <xdr:nvSpPr>
        <xdr:cNvPr id="257" name="テキスト ボックス 256"/>
        <xdr:cNvSpPr txBox="1"/>
      </xdr:nvSpPr>
      <xdr:spPr>
        <a:xfrm>
          <a:off x="3530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68250</xdr:rowOff>
    </xdr:from>
    <xdr:to>
      <xdr:col>15</xdr:col>
      <xdr:colOff>101600</xdr:colOff>
      <xdr:row>96</xdr:row>
      <xdr:rowOff>169850</xdr:rowOff>
    </xdr:to>
    <xdr:sp macro="" textlink="">
      <xdr:nvSpPr>
        <xdr:cNvPr id="258" name="楕円 257"/>
        <xdr:cNvSpPr/>
      </xdr:nvSpPr>
      <xdr:spPr>
        <a:xfrm>
          <a:off x="2857500" y="165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14927</xdr:rowOff>
    </xdr:from>
    <xdr:ext cx="534377" cy="259045"/>
    <xdr:sp macro="" textlink="">
      <xdr:nvSpPr>
        <xdr:cNvPr id="259" name="テキスト ボックス 258"/>
        <xdr:cNvSpPr txBox="1"/>
      </xdr:nvSpPr>
      <xdr:spPr>
        <a:xfrm>
          <a:off x="2641111" y="163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4566</xdr:rowOff>
    </xdr:from>
    <xdr:to>
      <xdr:col>10</xdr:col>
      <xdr:colOff>165100</xdr:colOff>
      <xdr:row>97</xdr:row>
      <xdr:rowOff>106166</xdr:rowOff>
    </xdr:to>
    <xdr:sp macro="" textlink="">
      <xdr:nvSpPr>
        <xdr:cNvPr id="260" name="楕円 259"/>
        <xdr:cNvSpPr/>
      </xdr:nvSpPr>
      <xdr:spPr>
        <a:xfrm>
          <a:off x="1968500" y="166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97293</xdr:rowOff>
    </xdr:from>
    <xdr:ext cx="534377" cy="259045"/>
    <xdr:sp macro="" textlink="">
      <xdr:nvSpPr>
        <xdr:cNvPr id="261" name="テキスト ボックス 260"/>
        <xdr:cNvSpPr txBox="1"/>
      </xdr:nvSpPr>
      <xdr:spPr>
        <a:xfrm>
          <a:off x="1752111" y="16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126352</xdr:rowOff>
    </xdr:from>
    <xdr:to>
      <xdr:col>6</xdr:col>
      <xdr:colOff>38100</xdr:colOff>
      <xdr:row>97</xdr:row>
      <xdr:rowOff>56502</xdr:rowOff>
    </xdr:to>
    <xdr:sp macro="" textlink="">
      <xdr:nvSpPr>
        <xdr:cNvPr id="262" name="楕円 261"/>
        <xdr:cNvSpPr/>
      </xdr:nvSpPr>
      <xdr:spPr>
        <a:xfrm>
          <a:off x="1079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73029</xdr:rowOff>
    </xdr:from>
    <xdr:ext cx="534377" cy="259045"/>
    <xdr:sp macro="" textlink="">
      <xdr:nvSpPr>
        <xdr:cNvPr id="263" name="テキスト ボックス 262"/>
        <xdr:cNvSpPr txBox="1"/>
      </xdr:nvSpPr>
      <xdr:spPr>
        <a:xfrm>
          <a:off x="863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137795</xdr:rowOff>
    </xdr:from>
    <xdr:to>
      <xdr:col>55</xdr:col>
      <xdr:colOff>0</xdr:colOff>
      <xdr:row>37</xdr:row>
      <xdr:rowOff>143510</xdr:rowOff>
    </xdr:to>
    <xdr:cxnSp macro="">
      <xdr:nvCxnSpPr>
        <xdr:cNvPr id="292" name="直線コネクタ 291"/>
        <xdr:cNvCxnSpPr/>
      </xdr:nvCxnSpPr>
      <xdr:spPr>
        <a:xfrm>
          <a:off x="9639300" y="64814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137795</xdr:rowOff>
    </xdr:to>
    <xdr:cxnSp macro="">
      <xdr:nvCxnSpPr>
        <xdr:cNvPr id="295" name="直線コネクタ 294"/>
        <xdr:cNvCxnSpPr/>
      </xdr:nvCxnSpPr>
      <xdr:spPr>
        <a:xfrm>
          <a:off x="8750300" y="642391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37</xdr:row>
      <xdr:rowOff>80264</xdr:rowOff>
    </xdr:to>
    <xdr:cxnSp macro="">
      <xdr:nvCxnSpPr>
        <xdr:cNvPr id="298" name="直線コネクタ 297"/>
        <xdr:cNvCxnSpPr/>
      </xdr:nvCxnSpPr>
      <xdr:spPr>
        <a:xfrm>
          <a:off x="7861300" y="638429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69977</xdr:rowOff>
    </xdr:from>
    <xdr:to>
      <xdr:col>41</xdr:col>
      <xdr:colOff>50800</xdr:colOff>
      <xdr:row>37</xdr:row>
      <xdr:rowOff>40640</xdr:rowOff>
    </xdr:to>
    <xdr:cxnSp macro="">
      <xdr:nvCxnSpPr>
        <xdr:cNvPr id="301" name="直線コネクタ 300"/>
        <xdr:cNvCxnSpPr/>
      </xdr:nvCxnSpPr>
      <xdr:spPr>
        <a:xfrm>
          <a:off x="6972300" y="624217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92710</xdr:rowOff>
    </xdr:from>
    <xdr:to>
      <xdr:col>55</xdr:col>
      <xdr:colOff>50800</xdr:colOff>
      <xdr:row>38</xdr:row>
      <xdr:rowOff>22860</xdr:rowOff>
    </xdr:to>
    <xdr:sp macro="" textlink="">
      <xdr:nvSpPr>
        <xdr:cNvPr id="311" name="楕円 310"/>
        <xdr:cNvSpPr/>
      </xdr:nvSpPr>
      <xdr:spPr>
        <a:xfrm>
          <a:off x="10426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71137</xdr:rowOff>
    </xdr:from>
    <xdr:ext cx="378565" cy="259045"/>
    <xdr:sp macro="" textlink="">
      <xdr:nvSpPr>
        <xdr:cNvPr id="312" name="労働費該当値テキスト"/>
        <xdr:cNvSpPr txBox="1"/>
      </xdr:nvSpPr>
      <xdr:spPr>
        <a:xfrm>
          <a:off x="10528300" y="641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86995</xdr:rowOff>
    </xdr:from>
    <xdr:to>
      <xdr:col>50</xdr:col>
      <xdr:colOff>165100</xdr:colOff>
      <xdr:row>38</xdr:row>
      <xdr:rowOff>17145</xdr:rowOff>
    </xdr:to>
    <xdr:sp macro="" textlink="">
      <xdr:nvSpPr>
        <xdr:cNvPr id="313" name="楕円 312"/>
        <xdr:cNvSpPr/>
      </xdr:nvSpPr>
      <xdr:spPr>
        <a:xfrm>
          <a:off x="958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8272</xdr:rowOff>
    </xdr:from>
    <xdr:ext cx="378565" cy="259045"/>
    <xdr:sp macro="" textlink="">
      <xdr:nvSpPr>
        <xdr:cNvPr id="314" name="テキスト ボックス 313"/>
        <xdr:cNvSpPr txBox="1"/>
      </xdr:nvSpPr>
      <xdr:spPr>
        <a:xfrm>
          <a:off x="9450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29464</xdr:rowOff>
    </xdr:from>
    <xdr:to>
      <xdr:col>46</xdr:col>
      <xdr:colOff>38100</xdr:colOff>
      <xdr:row>37</xdr:row>
      <xdr:rowOff>131064</xdr:rowOff>
    </xdr:to>
    <xdr:sp macro="" textlink="">
      <xdr:nvSpPr>
        <xdr:cNvPr id="315" name="楕円 314"/>
        <xdr:cNvSpPr/>
      </xdr:nvSpPr>
      <xdr:spPr>
        <a:xfrm>
          <a:off x="869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147591</xdr:rowOff>
    </xdr:from>
    <xdr:ext cx="378565" cy="259045"/>
    <xdr:sp macro="" textlink="">
      <xdr:nvSpPr>
        <xdr:cNvPr id="316" name="テキスト ボックス 315"/>
        <xdr:cNvSpPr txBox="1"/>
      </xdr:nvSpPr>
      <xdr:spPr>
        <a:xfrm>
          <a:off x="8561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17" name="楕円 316"/>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82567</xdr:rowOff>
    </xdr:from>
    <xdr:ext cx="378565" cy="259045"/>
    <xdr:sp macro="" textlink="">
      <xdr:nvSpPr>
        <xdr:cNvPr id="318" name="テキスト ボックス 317"/>
        <xdr:cNvSpPr txBox="1"/>
      </xdr:nvSpPr>
      <xdr:spPr>
        <a:xfrm>
          <a:off x="7672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19177</xdr:rowOff>
    </xdr:from>
    <xdr:to>
      <xdr:col>36</xdr:col>
      <xdr:colOff>165100</xdr:colOff>
      <xdr:row>36</xdr:row>
      <xdr:rowOff>120777</xdr:rowOff>
    </xdr:to>
    <xdr:sp macro="" textlink="">
      <xdr:nvSpPr>
        <xdr:cNvPr id="319" name="楕円 318"/>
        <xdr:cNvSpPr/>
      </xdr:nvSpPr>
      <xdr:spPr>
        <a:xfrm>
          <a:off x="6921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137304</xdr:rowOff>
    </xdr:from>
    <xdr:ext cx="469744" cy="259045"/>
    <xdr:sp macro="" textlink="">
      <xdr:nvSpPr>
        <xdr:cNvPr id="320" name="テキスト ボックス 319"/>
        <xdr:cNvSpPr txBox="1"/>
      </xdr:nvSpPr>
      <xdr:spPr>
        <a:xfrm>
          <a:off x="6737428"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103257</xdr:rowOff>
    </xdr:from>
    <xdr:to>
      <xdr:col>55</xdr:col>
      <xdr:colOff>0</xdr:colOff>
      <xdr:row>54</xdr:row>
      <xdr:rowOff>137643</xdr:rowOff>
    </xdr:to>
    <xdr:cxnSp macro="">
      <xdr:nvCxnSpPr>
        <xdr:cNvPr id="349" name="直線コネクタ 348"/>
        <xdr:cNvCxnSpPr/>
      </xdr:nvCxnSpPr>
      <xdr:spPr>
        <a:xfrm>
          <a:off x="9639300" y="9361557"/>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166160</xdr:rowOff>
    </xdr:from>
    <xdr:to>
      <xdr:col>50</xdr:col>
      <xdr:colOff>114300</xdr:colOff>
      <xdr:row>54</xdr:row>
      <xdr:rowOff>103257</xdr:rowOff>
    </xdr:to>
    <xdr:cxnSp macro="">
      <xdr:nvCxnSpPr>
        <xdr:cNvPr id="352" name="直線コネクタ 351"/>
        <xdr:cNvCxnSpPr/>
      </xdr:nvCxnSpPr>
      <xdr:spPr>
        <a:xfrm>
          <a:off x="8750300" y="9253010"/>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166160</xdr:rowOff>
    </xdr:from>
    <xdr:to>
      <xdr:col>45</xdr:col>
      <xdr:colOff>177800</xdr:colOff>
      <xdr:row>54</xdr:row>
      <xdr:rowOff>105029</xdr:rowOff>
    </xdr:to>
    <xdr:cxnSp macro="">
      <xdr:nvCxnSpPr>
        <xdr:cNvPr id="355" name="直線コネクタ 354"/>
        <xdr:cNvCxnSpPr/>
      </xdr:nvCxnSpPr>
      <xdr:spPr>
        <a:xfrm flipV="1">
          <a:off x="7861300" y="9253010"/>
          <a:ext cx="889000" cy="1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105029</xdr:rowOff>
    </xdr:from>
    <xdr:to>
      <xdr:col>41</xdr:col>
      <xdr:colOff>50800</xdr:colOff>
      <xdr:row>55</xdr:row>
      <xdr:rowOff>75464</xdr:rowOff>
    </xdr:to>
    <xdr:cxnSp macro="">
      <xdr:nvCxnSpPr>
        <xdr:cNvPr id="358" name="直線コネクタ 357"/>
        <xdr:cNvCxnSpPr/>
      </xdr:nvCxnSpPr>
      <xdr:spPr>
        <a:xfrm flipV="1">
          <a:off x="6972300" y="9363329"/>
          <a:ext cx="8890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86843</xdr:rowOff>
    </xdr:from>
    <xdr:to>
      <xdr:col>55</xdr:col>
      <xdr:colOff>50800</xdr:colOff>
      <xdr:row>55</xdr:row>
      <xdr:rowOff>16993</xdr:rowOff>
    </xdr:to>
    <xdr:sp macro="" textlink="">
      <xdr:nvSpPr>
        <xdr:cNvPr id="368" name="楕円 367"/>
        <xdr:cNvSpPr/>
      </xdr:nvSpPr>
      <xdr:spPr>
        <a:xfrm>
          <a:off x="10426700" y="9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109720</xdr:rowOff>
    </xdr:from>
    <xdr:ext cx="534377" cy="259045"/>
    <xdr:sp macro="" textlink="">
      <xdr:nvSpPr>
        <xdr:cNvPr id="369" name="農林水産業費該当値テキスト"/>
        <xdr:cNvSpPr txBox="1"/>
      </xdr:nvSpPr>
      <xdr:spPr>
        <a:xfrm>
          <a:off x="10528300" y="91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52457</xdr:rowOff>
    </xdr:from>
    <xdr:to>
      <xdr:col>50</xdr:col>
      <xdr:colOff>165100</xdr:colOff>
      <xdr:row>54</xdr:row>
      <xdr:rowOff>154057</xdr:rowOff>
    </xdr:to>
    <xdr:sp macro="" textlink="">
      <xdr:nvSpPr>
        <xdr:cNvPr id="370" name="楕円 369"/>
        <xdr:cNvSpPr/>
      </xdr:nvSpPr>
      <xdr:spPr>
        <a:xfrm>
          <a:off x="9588500" y="93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170584</xdr:rowOff>
    </xdr:from>
    <xdr:ext cx="534377" cy="259045"/>
    <xdr:sp macro="" textlink="">
      <xdr:nvSpPr>
        <xdr:cNvPr id="371" name="テキスト ボックス 370"/>
        <xdr:cNvSpPr txBox="1"/>
      </xdr:nvSpPr>
      <xdr:spPr>
        <a:xfrm>
          <a:off x="9372111" y="9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115360</xdr:rowOff>
    </xdr:from>
    <xdr:to>
      <xdr:col>46</xdr:col>
      <xdr:colOff>38100</xdr:colOff>
      <xdr:row>54</xdr:row>
      <xdr:rowOff>45510</xdr:rowOff>
    </xdr:to>
    <xdr:sp macro="" textlink="">
      <xdr:nvSpPr>
        <xdr:cNvPr id="372" name="楕円 371"/>
        <xdr:cNvSpPr/>
      </xdr:nvSpPr>
      <xdr:spPr>
        <a:xfrm>
          <a:off x="8699500" y="92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62037</xdr:rowOff>
    </xdr:from>
    <xdr:ext cx="534377" cy="259045"/>
    <xdr:sp macro="" textlink="">
      <xdr:nvSpPr>
        <xdr:cNvPr id="373" name="テキスト ボックス 372"/>
        <xdr:cNvSpPr txBox="1"/>
      </xdr:nvSpPr>
      <xdr:spPr>
        <a:xfrm>
          <a:off x="8483111" y="8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54229</xdr:rowOff>
    </xdr:from>
    <xdr:to>
      <xdr:col>41</xdr:col>
      <xdr:colOff>101600</xdr:colOff>
      <xdr:row>54</xdr:row>
      <xdr:rowOff>155829</xdr:rowOff>
    </xdr:to>
    <xdr:sp macro="" textlink="">
      <xdr:nvSpPr>
        <xdr:cNvPr id="374" name="楕円 373"/>
        <xdr:cNvSpPr/>
      </xdr:nvSpPr>
      <xdr:spPr>
        <a:xfrm>
          <a:off x="7810500" y="9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906</xdr:rowOff>
    </xdr:from>
    <xdr:ext cx="534377" cy="259045"/>
    <xdr:sp macro="" textlink="">
      <xdr:nvSpPr>
        <xdr:cNvPr id="375" name="テキスト ボックス 374"/>
        <xdr:cNvSpPr txBox="1"/>
      </xdr:nvSpPr>
      <xdr:spPr>
        <a:xfrm>
          <a:off x="7594111" y="90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24664</xdr:rowOff>
    </xdr:from>
    <xdr:to>
      <xdr:col>36</xdr:col>
      <xdr:colOff>165100</xdr:colOff>
      <xdr:row>55</xdr:row>
      <xdr:rowOff>126264</xdr:rowOff>
    </xdr:to>
    <xdr:sp macro="" textlink="">
      <xdr:nvSpPr>
        <xdr:cNvPr id="376" name="楕円 375"/>
        <xdr:cNvSpPr/>
      </xdr:nvSpPr>
      <xdr:spPr>
        <a:xfrm>
          <a:off x="6921500" y="9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142791</xdr:rowOff>
    </xdr:from>
    <xdr:ext cx="534377" cy="259045"/>
    <xdr:sp macro="" textlink="">
      <xdr:nvSpPr>
        <xdr:cNvPr id="377" name="テキスト ボックス 376"/>
        <xdr:cNvSpPr txBox="1"/>
      </xdr:nvSpPr>
      <xdr:spPr>
        <a:xfrm>
          <a:off x="6705111" y="92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123716</xdr:rowOff>
    </xdr:from>
    <xdr:to>
      <xdr:col>55</xdr:col>
      <xdr:colOff>0</xdr:colOff>
      <xdr:row>77</xdr:row>
      <xdr:rowOff>83255</xdr:rowOff>
    </xdr:to>
    <xdr:cxnSp macro="">
      <xdr:nvCxnSpPr>
        <xdr:cNvPr id="406" name="直線コネクタ 405"/>
        <xdr:cNvCxnSpPr/>
      </xdr:nvCxnSpPr>
      <xdr:spPr>
        <a:xfrm>
          <a:off x="9639300" y="13153916"/>
          <a:ext cx="8382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123716</xdr:rowOff>
    </xdr:from>
    <xdr:to>
      <xdr:col>50</xdr:col>
      <xdr:colOff>114300</xdr:colOff>
      <xdr:row>76</xdr:row>
      <xdr:rowOff>145396</xdr:rowOff>
    </xdr:to>
    <xdr:cxnSp macro="">
      <xdr:nvCxnSpPr>
        <xdr:cNvPr id="409" name="直線コネクタ 408"/>
        <xdr:cNvCxnSpPr/>
      </xdr:nvCxnSpPr>
      <xdr:spPr>
        <a:xfrm flipV="1">
          <a:off x="8750300" y="13153916"/>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145396</xdr:rowOff>
    </xdr:from>
    <xdr:to>
      <xdr:col>45</xdr:col>
      <xdr:colOff>177800</xdr:colOff>
      <xdr:row>76</xdr:row>
      <xdr:rowOff>158902</xdr:rowOff>
    </xdr:to>
    <xdr:cxnSp macro="">
      <xdr:nvCxnSpPr>
        <xdr:cNvPr id="412" name="直線コネクタ 411"/>
        <xdr:cNvCxnSpPr/>
      </xdr:nvCxnSpPr>
      <xdr:spPr>
        <a:xfrm flipV="1">
          <a:off x="7861300" y="1317559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158902</xdr:rowOff>
    </xdr:from>
    <xdr:to>
      <xdr:col>41</xdr:col>
      <xdr:colOff>50800</xdr:colOff>
      <xdr:row>77</xdr:row>
      <xdr:rowOff>63100</xdr:rowOff>
    </xdr:to>
    <xdr:cxnSp macro="">
      <xdr:nvCxnSpPr>
        <xdr:cNvPr id="415" name="直線コネクタ 414"/>
        <xdr:cNvCxnSpPr/>
      </xdr:nvCxnSpPr>
      <xdr:spPr>
        <a:xfrm flipV="1">
          <a:off x="6972300" y="13189102"/>
          <a:ext cx="889000" cy="7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32455</xdr:rowOff>
    </xdr:from>
    <xdr:to>
      <xdr:col>55</xdr:col>
      <xdr:colOff>50800</xdr:colOff>
      <xdr:row>77</xdr:row>
      <xdr:rowOff>134055</xdr:rowOff>
    </xdr:to>
    <xdr:sp macro="" textlink="">
      <xdr:nvSpPr>
        <xdr:cNvPr id="425" name="楕円 424"/>
        <xdr:cNvSpPr/>
      </xdr:nvSpPr>
      <xdr:spPr>
        <a:xfrm>
          <a:off x="10426700" y="132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55332</xdr:rowOff>
    </xdr:from>
    <xdr:ext cx="534377" cy="259045"/>
    <xdr:sp macro="" textlink="">
      <xdr:nvSpPr>
        <xdr:cNvPr id="426" name="商工費該当値テキスト"/>
        <xdr:cNvSpPr txBox="1"/>
      </xdr:nvSpPr>
      <xdr:spPr>
        <a:xfrm>
          <a:off x="10528300" y="130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72916</xdr:rowOff>
    </xdr:from>
    <xdr:to>
      <xdr:col>50</xdr:col>
      <xdr:colOff>165100</xdr:colOff>
      <xdr:row>77</xdr:row>
      <xdr:rowOff>3066</xdr:rowOff>
    </xdr:to>
    <xdr:sp macro="" textlink="">
      <xdr:nvSpPr>
        <xdr:cNvPr id="427" name="楕円 426"/>
        <xdr:cNvSpPr/>
      </xdr:nvSpPr>
      <xdr:spPr>
        <a:xfrm>
          <a:off x="9588500" y="131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19594</xdr:rowOff>
    </xdr:from>
    <xdr:ext cx="534377" cy="259045"/>
    <xdr:sp macro="" textlink="">
      <xdr:nvSpPr>
        <xdr:cNvPr id="428" name="テキスト ボックス 427"/>
        <xdr:cNvSpPr txBox="1"/>
      </xdr:nvSpPr>
      <xdr:spPr>
        <a:xfrm>
          <a:off x="9372111" y="12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94596</xdr:rowOff>
    </xdr:from>
    <xdr:to>
      <xdr:col>46</xdr:col>
      <xdr:colOff>38100</xdr:colOff>
      <xdr:row>77</xdr:row>
      <xdr:rowOff>24746</xdr:rowOff>
    </xdr:to>
    <xdr:sp macro="" textlink="">
      <xdr:nvSpPr>
        <xdr:cNvPr id="429" name="楕円 428"/>
        <xdr:cNvSpPr/>
      </xdr:nvSpPr>
      <xdr:spPr>
        <a:xfrm>
          <a:off x="8699500" y="131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41273</xdr:rowOff>
    </xdr:from>
    <xdr:ext cx="534377" cy="259045"/>
    <xdr:sp macro="" textlink="">
      <xdr:nvSpPr>
        <xdr:cNvPr id="430" name="テキスト ボックス 429"/>
        <xdr:cNvSpPr txBox="1"/>
      </xdr:nvSpPr>
      <xdr:spPr>
        <a:xfrm>
          <a:off x="8483111" y="129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108102</xdr:rowOff>
    </xdr:from>
    <xdr:to>
      <xdr:col>41</xdr:col>
      <xdr:colOff>101600</xdr:colOff>
      <xdr:row>77</xdr:row>
      <xdr:rowOff>38252</xdr:rowOff>
    </xdr:to>
    <xdr:sp macro="" textlink="">
      <xdr:nvSpPr>
        <xdr:cNvPr id="431" name="楕円 430"/>
        <xdr:cNvSpPr/>
      </xdr:nvSpPr>
      <xdr:spPr>
        <a:xfrm>
          <a:off x="7810500" y="131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54780</xdr:rowOff>
    </xdr:from>
    <xdr:ext cx="534377" cy="259045"/>
    <xdr:sp macro="" textlink="">
      <xdr:nvSpPr>
        <xdr:cNvPr id="432" name="テキスト ボックス 431"/>
        <xdr:cNvSpPr txBox="1"/>
      </xdr:nvSpPr>
      <xdr:spPr>
        <a:xfrm>
          <a:off x="7594111" y="129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12300</xdr:rowOff>
    </xdr:from>
    <xdr:to>
      <xdr:col>36</xdr:col>
      <xdr:colOff>165100</xdr:colOff>
      <xdr:row>77</xdr:row>
      <xdr:rowOff>113900</xdr:rowOff>
    </xdr:to>
    <xdr:sp macro="" textlink="">
      <xdr:nvSpPr>
        <xdr:cNvPr id="433" name="楕円 432"/>
        <xdr:cNvSpPr/>
      </xdr:nvSpPr>
      <xdr:spPr>
        <a:xfrm>
          <a:off x="6921500" y="132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130427</xdr:rowOff>
    </xdr:from>
    <xdr:ext cx="534377" cy="259045"/>
    <xdr:sp macro="" textlink="">
      <xdr:nvSpPr>
        <xdr:cNvPr id="434" name="テキスト ボックス 433"/>
        <xdr:cNvSpPr txBox="1"/>
      </xdr:nvSpPr>
      <xdr:spPr>
        <a:xfrm>
          <a:off x="6705111" y="129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90512</xdr:rowOff>
    </xdr:from>
    <xdr:to>
      <xdr:col>55</xdr:col>
      <xdr:colOff>0</xdr:colOff>
      <xdr:row>94</xdr:row>
      <xdr:rowOff>111697</xdr:rowOff>
    </xdr:to>
    <xdr:cxnSp macro="">
      <xdr:nvCxnSpPr>
        <xdr:cNvPr id="463" name="直線コネクタ 462"/>
        <xdr:cNvCxnSpPr/>
      </xdr:nvCxnSpPr>
      <xdr:spPr>
        <a:xfrm flipV="1">
          <a:off x="9639300" y="16206812"/>
          <a:ext cx="8382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111697</xdr:rowOff>
    </xdr:from>
    <xdr:to>
      <xdr:col>50</xdr:col>
      <xdr:colOff>114300</xdr:colOff>
      <xdr:row>95</xdr:row>
      <xdr:rowOff>21056</xdr:rowOff>
    </xdr:to>
    <xdr:cxnSp macro="">
      <xdr:nvCxnSpPr>
        <xdr:cNvPr id="466" name="直線コネクタ 465"/>
        <xdr:cNvCxnSpPr/>
      </xdr:nvCxnSpPr>
      <xdr:spPr>
        <a:xfrm flipV="1">
          <a:off x="8750300" y="16227997"/>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21056</xdr:rowOff>
    </xdr:from>
    <xdr:to>
      <xdr:col>45</xdr:col>
      <xdr:colOff>177800</xdr:colOff>
      <xdr:row>95</xdr:row>
      <xdr:rowOff>156032</xdr:rowOff>
    </xdr:to>
    <xdr:cxnSp macro="">
      <xdr:nvCxnSpPr>
        <xdr:cNvPr id="469" name="直線コネクタ 468"/>
        <xdr:cNvCxnSpPr/>
      </xdr:nvCxnSpPr>
      <xdr:spPr>
        <a:xfrm flipV="1">
          <a:off x="7861300" y="16308806"/>
          <a:ext cx="889000" cy="1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156032</xdr:rowOff>
    </xdr:from>
    <xdr:to>
      <xdr:col>41</xdr:col>
      <xdr:colOff>50800</xdr:colOff>
      <xdr:row>96</xdr:row>
      <xdr:rowOff>122492</xdr:rowOff>
    </xdr:to>
    <xdr:cxnSp macro="">
      <xdr:nvCxnSpPr>
        <xdr:cNvPr id="472" name="直線コネクタ 471"/>
        <xdr:cNvCxnSpPr/>
      </xdr:nvCxnSpPr>
      <xdr:spPr>
        <a:xfrm flipV="1">
          <a:off x="6972300" y="16443782"/>
          <a:ext cx="889000" cy="1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39712</xdr:rowOff>
    </xdr:from>
    <xdr:to>
      <xdr:col>55</xdr:col>
      <xdr:colOff>50800</xdr:colOff>
      <xdr:row>94</xdr:row>
      <xdr:rowOff>141312</xdr:rowOff>
    </xdr:to>
    <xdr:sp macro="" textlink="">
      <xdr:nvSpPr>
        <xdr:cNvPr id="482" name="楕円 481"/>
        <xdr:cNvSpPr/>
      </xdr:nvSpPr>
      <xdr:spPr>
        <a:xfrm>
          <a:off x="10426700" y="161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62589</xdr:rowOff>
    </xdr:from>
    <xdr:ext cx="534377" cy="259045"/>
    <xdr:sp macro="" textlink="">
      <xdr:nvSpPr>
        <xdr:cNvPr id="483" name="土木費該当値テキスト"/>
        <xdr:cNvSpPr txBox="1"/>
      </xdr:nvSpPr>
      <xdr:spPr>
        <a:xfrm>
          <a:off x="10528300" y="160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60897</xdr:rowOff>
    </xdr:from>
    <xdr:to>
      <xdr:col>50</xdr:col>
      <xdr:colOff>165100</xdr:colOff>
      <xdr:row>94</xdr:row>
      <xdr:rowOff>162497</xdr:rowOff>
    </xdr:to>
    <xdr:sp macro="" textlink="">
      <xdr:nvSpPr>
        <xdr:cNvPr id="484" name="楕円 483"/>
        <xdr:cNvSpPr/>
      </xdr:nvSpPr>
      <xdr:spPr>
        <a:xfrm>
          <a:off x="95885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7574</xdr:rowOff>
    </xdr:from>
    <xdr:ext cx="534377" cy="259045"/>
    <xdr:sp macro="" textlink="">
      <xdr:nvSpPr>
        <xdr:cNvPr id="485" name="テキスト ボックス 484"/>
        <xdr:cNvSpPr txBox="1"/>
      </xdr:nvSpPr>
      <xdr:spPr>
        <a:xfrm>
          <a:off x="9372111" y="159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141706</xdr:rowOff>
    </xdr:from>
    <xdr:to>
      <xdr:col>46</xdr:col>
      <xdr:colOff>38100</xdr:colOff>
      <xdr:row>95</xdr:row>
      <xdr:rowOff>71856</xdr:rowOff>
    </xdr:to>
    <xdr:sp macro="" textlink="">
      <xdr:nvSpPr>
        <xdr:cNvPr id="486" name="楕円 485"/>
        <xdr:cNvSpPr/>
      </xdr:nvSpPr>
      <xdr:spPr>
        <a:xfrm>
          <a:off x="86995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88383</xdr:rowOff>
    </xdr:from>
    <xdr:ext cx="534377" cy="259045"/>
    <xdr:sp macro="" textlink="">
      <xdr:nvSpPr>
        <xdr:cNvPr id="487" name="テキスト ボックス 486"/>
        <xdr:cNvSpPr txBox="1"/>
      </xdr:nvSpPr>
      <xdr:spPr>
        <a:xfrm>
          <a:off x="8483111"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105232</xdr:rowOff>
    </xdr:from>
    <xdr:to>
      <xdr:col>41</xdr:col>
      <xdr:colOff>101600</xdr:colOff>
      <xdr:row>96</xdr:row>
      <xdr:rowOff>35382</xdr:rowOff>
    </xdr:to>
    <xdr:sp macro="" textlink="">
      <xdr:nvSpPr>
        <xdr:cNvPr id="488" name="楕円 487"/>
        <xdr:cNvSpPr/>
      </xdr:nvSpPr>
      <xdr:spPr>
        <a:xfrm>
          <a:off x="7810500" y="163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26509</xdr:rowOff>
    </xdr:from>
    <xdr:ext cx="534377" cy="259045"/>
    <xdr:sp macro="" textlink="">
      <xdr:nvSpPr>
        <xdr:cNvPr id="489" name="テキスト ボックス 488"/>
        <xdr:cNvSpPr txBox="1"/>
      </xdr:nvSpPr>
      <xdr:spPr>
        <a:xfrm>
          <a:off x="7594111" y="164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71692</xdr:rowOff>
    </xdr:from>
    <xdr:to>
      <xdr:col>36</xdr:col>
      <xdr:colOff>165100</xdr:colOff>
      <xdr:row>97</xdr:row>
      <xdr:rowOff>1842</xdr:rowOff>
    </xdr:to>
    <xdr:sp macro="" textlink="">
      <xdr:nvSpPr>
        <xdr:cNvPr id="490" name="楕円 489"/>
        <xdr:cNvSpPr/>
      </xdr:nvSpPr>
      <xdr:spPr>
        <a:xfrm>
          <a:off x="6921500" y="165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164419</xdr:rowOff>
    </xdr:from>
    <xdr:ext cx="534377" cy="259045"/>
    <xdr:sp macro="" textlink="">
      <xdr:nvSpPr>
        <xdr:cNvPr id="491" name="テキスト ボックス 490"/>
        <xdr:cNvSpPr txBox="1"/>
      </xdr:nvSpPr>
      <xdr:spPr>
        <a:xfrm>
          <a:off x="6705111" y="166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9855</xdr:rowOff>
    </xdr:from>
    <xdr:to>
      <xdr:col>85</xdr:col>
      <xdr:colOff>127000</xdr:colOff>
      <xdr:row>36</xdr:row>
      <xdr:rowOff>35367</xdr:rowOff>
    </xdr:to>
    <xdr:cxnSp macro="">
      <xdr:nvCxnSpPr>
        <xdr:cNvPr id="519" name="直線コネクタ 518"/>
        <xdr:cNvCxnSpPr/>
      </xdr:nvCxnSpPr>
      <xdr:spPr>
        <a:xfrm flipV="1">
          <a:off x="15481300" y="6182055"/>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35367</xdr:rowOff>
    </xdr:from>
    <xdr:to>
      <xdr:col>81</xdr:col>
      <xdr:colOff>50800</xdr:colOff>
      <xdr:row>36</xdr:row>
      <xdr:rowOff>84196</xdr:rowOff>
    </xdr:to>
    <xdr:cxnSp macro="">
      <xdr:nvCxnSpPr>
        <xdr:cNvPr id="522" name="直線コネクタ 521"/>
        <xdr:cNvCxnSpPr/>
      </xdr:nvCxnSpPr>
      <xdr:spPr>
        <a:xfrm flipV="1">
          <a:off x="14592300" y="6207567"/>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50089</xdr:rowOff>
    </xdr:from>
    <xdr:to>
      <xdr:col>76</xdr:col>
      <xdr:colOff>114300</xdr:colOff>
      <xdr:row>36</xdr:row>
      <xdr:rowOff>84196</xdr:rowOff>
    </xdr:to>
    <xdr:cxnSp macro="">
      <xdr:nvCxnSpPr>
        <xdr:cNvPr id="525" name="直線コネクタ 524"/>
        <xdr:cNvCxnSpPr/>
      </xdr:nvCxnSpPr>
      <xdr:spPr>
        <a:xfrm>
          <a:off x="13703300" y="6222289"/>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50089</xdr:rowOff>
    </xdr:from>
    <xdr:to>
      <xdr:col>71</xdr:col>
      <xdr:colOff>177800</xdr:colOff>
      <xdr:row>37</xdr:row>
      <xdr:rowOff>15844</xdr:rowOff>
    </xdr:to>
    <xdr:cxnSp macro="">
      <xdr:nvCxnSpPr>
        <xdr:cNvPr id="528" name="直線コネクタ 527"/>
        <xdr:cNvCxnSpPr/>
      </xdr:nvCxnSpPr>
      <xdr:spPr>
        <a:xfrm flipV="1">
          <a:off x="12814300" y="6222289"/>
          <a:ext cx="889000" cy="1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130505</xdr:rowOff>
    </xdr:from>
    <xdr:to>
      <xdr:col>85</xdr:col>
      <xdr:colOff>177800</xdr:colOff>
      <xdr:row>36</xdr:row>
      <xdr:rowOff>60655</xdr:rowOff>
    </xdr:to>
    <xdr:sp macro="" textlink="">
      <xdr:nvSpPr>
        <xdr:cNvPr id="538" name="楕円 537"/>
        <xdr:cNvSpPr/>
      </xdr:nvSpPr>
      <xdr:spPr>
        <a:xfrm>
          <a:off x="162687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153382</xdr:rowOff>
    </xdr:from>
    <xdr:ext cx="534377" cy="259045"/>
    <xdr:sp macro="" textlink="">
      <xdr:nvSpPr>
        <xdr:cNvPr id="539" name="消防費該当値テキスト"/>
        <xdr:cNvSpPr txBox="1"/>
      </xdr:nvSpPr>
      <xdr:spPr>
        <a:xfrm>
          <a:off x="16370300" y="5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156017</xdr:rowOff>
    </xdr:from>
    <xdr:to>
      <xdr:col>81</xdr:col>
      <xdr:colOff>101600</xdr:colOff>
      <xdr:row>36</xdr:row>
      <xdr:rowOff>86167</xdr:rowOff>
    </xdr:to>
    <xdr:sp macro="" textlink="">
      <xdr:nvSpPr>
        <xdr:cNvPr id="540" name="楕円 539"/>
        <xdr:cNvSpPr/>
      </xdr:nvSpPr>
      <xdr:spPr>
        <a:xfrm>
          <a:off x="15430500" y="61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102694</xdr:rowOff>
    </xdr:from>
    <xdr:ext cx="534377" cy="259045"/>
    <xdr:sp macro="" textlink="">
      <xdr:nvSpPr>
        <xdr:cNvPr id="541" name="テキスト ボックス 540"/>
        <xdr:cNvSpPr txBox="1"/>
      </xdr:nvSpPr>
      <xdr:spPr>
        <a:xfrm>
          <a:off x="15214111" y="59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33396</xdr:rowOff>
    </xdr:from>
    <xdr:to>
      <xdr:col>76</xdr:col>
      <xdr:colOff>165100</xdr:colOff>
      <xdr:row>36</xdr:row>
      <xdr:rowOff>134996</xdr:rowOff>
    </xdr:to>
    <xdr:sp macro="" textlink="">
      <xdr:nvSpPr>
        <xdr:cNvPr id="542" name="楕円 541"/>
        <xdr:cNvSpPr/>
      </xdr:nvSpPr>
      <xdr:spPr>
        <a:xfrm>
          <a:off x="145415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151523</xdr:rowOff>
    </xdr:from>
    <xdr:ext cx="534377" cy="259045"/>
    <xdr:sp macro="" textlink="">
      <xdr:nvSpPr>
        <xdr:cNvPr id="543" name="テキスト ボックス 542"/>
        <xdr:cNvSpPr txBox="1"/>
      </xdr:nvSpPr>
      <xdr:spPr>
        <a:xfrm>
          <a:off x="14325111" y="59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170739</xdr:rowOff>
    </xdr:from>
    <xdr:to>
      <xdr:col>72</xdr:col>
      <xdr:colOff>38100</xdr:colOff>
      <xdr:row>36</xdr:row>
      <xdr:rowOff>100889</xdr:rowOff>
    </xdr:to>
    <xdr:sp macro="" textlink="">
      <xdr:nvSpPr>
        <xdr:cNvPr id="544" name="楕円 543"/>
        <xdr:cNvSpPr/>
      </xdr:nvSpPr>
      <xdr:spPr>
        <a:xfrm>
          <a:off x="13652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92016</xdr:rowOff>
    </xdr:from>
    <xdr:ext cx="534377" cy="259045"/>
    <xdr:sp macro="" textlink="">
      <xdr:nvSpPr>
        <xdr:cNvPr id="545" name="テキスト ボックス 544"/>
        <xdr:cNvSpPr txBox="1"/>
      </xdr:nvSpPr>
      <xdr:spPr>
        <a:xfrm>
          <a:off x="13436111" y="62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136494</xdr:rowOff>
    </xdr:from>
    <xdr:to>
      <xdr:col>67</xdr:col>
      <xdr:colOff>101600</xdr:colOff>
      <xdr:row>37</xdr:row>
      <xdr:rowOff>66644</xdr:rowOff>
    </xdr:to>
    <xdr:sp macro="" textlink="">
      <xdr:nvSpPr>
        <xdr:cNvPr id="546" name="楕円 545"/>
        <xdr:cNvSpPr/>
      </xdr:nvSpPr>
      <xdr:spPr>
        <a:xfrm>
          <a:off x="12763500" y="63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57771</xdr:rowOff>
    </xdr:from>
    <xdr:ext cx="534377" cy="259045"/>
    <xdr:sp macro="" textlink="">
      <xdr:nvSpPr>
        <xdr:cNvPr id="547" name="テキスト ボックス 546"/>
        <xdr:cNvSpPr txBox="1"/>
      </xdr:nvSpPr>
      <xdr:spPr>
        <a:xfrm>
          <a:off x="12547111" y="64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145910</xdr:rowOff>
    </xdr:from>
    <xdr:to>
      <xdr:col>85</xdr:col>
      <xdr:colOff>127000</xdr:colOff>
      <xdr:row>56</xdr:row>
      <xdr:rowOff>139681</xdr:rowOff>
    </xdr:to>
    <xdr:cxnSp macro="">
      <xdr:nvCxnSpPr>
        <xdr:cNvPr id="577" name="直線コネクタ 576"/>
        <xdr:cNvCxnSpPr/>
      </xdr:nvCxnSpPr>
      <xdr:spPr>
        <a:xfrm flipV="1">
          <a:off x="15481300" y="9575660"/>
          <a:ext cx="838200" cy="1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139681</xdr:rowOff>
    </xdr:from>
    <xdr:to>
      <xdr:col>81</xdr:col>
      <xdr:colOff>50800</xdr:colOff>
      <xdr:row>57</xdr:row>
      <xdr:rowOff>51765</xdr:rowOff>
    </xdr:to>
    <xdr:cxnSp macro="">
      <xdr:nvCxnSpPr>
        <xdr:cNvPr id="580" name="直線コネクタ 579"/>
        <xdr:cNvCxnSpPr/>
      </xdr:nvCxnSpPr>
      <xdr:spPr>
        <a:xfrm flipV="1">
          <a:off x="14592300" y="9740881"/>
          <a:ext cx="889000" cy="8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55232</xdr:rowOff>
    </xdr:from>
    <xdr:to>
      <xdr:col>76</xdr:col>
      <xdr:colOff>114300</xdr:colOff>
      <xdr:row>57</xdr:row>
      <xdr:rowOff>51765</xdr:rowOff>
    </xdr:to>
    <xdr:cxnSp macro="">
      <xdr:nvCxnSpPr>
        <xdr:cNvPr id="583" name="直線コネクタ 582"/>
        <xdr:cNvCxnSpPr/>
      </xdr:nvCxnSpPr>
      <xdr:spPr>
        <a:xfrm>
          <a:off x="13703300" y="9656432"/>
          <a:ext cx="889000" cy="1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55232</xdr:rowOff>
    </xdr:from>
    <xdr:to>
      <xdr:col>71</xdr:col>
      <xdr:colOff>177800</xdr:colOff>
      <xdr:row>57</xdr:row>
      <xdr:rowOff>16961</xdr:rowOff>
    </xdr:to>
    <xdr:cxnSp macro="">
      <xdr:nvCxnSpPr>
        <xdr:cNvPr id="586" name="直線コネクタ 585"/>
        <xdr:cNvCxnSpPr/>
      </xdr:nvCxnSpPr>
      <xdr:spPr>
        <a:xfrm flipV="1">
          <a:off x="12814300" y="9656432"/>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95110</xdr:rowOff>
    </xdr:from>
    <xdr:to>
      <xdr:col>85</xdr:col>
      <xdr:colOff>177800</xdr:colOff>
      <xdr:row>56</xdr:row>
      <xdr:rowOff>25260</xdr:rowOff>
    </xdr:to>
    <xdr:sp macro="" textlink="">
      <xdr:nvSpPr>
        <xdr:cNvPr id="596" name="楕円 595"/>
        <xdr:cNvSpPr/>
      </xdr:nvSpPr>
      <xdr:spPr>
        <a:xfrm>
          <a:off x="16268700" y="9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73537</xdr:rowOff>
    </xdr:from>
    <xdr:ext cx="534377" cy="259045"/>
    <xdr:sp macro="" textlink="">
      <xdr:nvSpPr>
        <xdr:cNvPr id="597" name="教育費該当値テキスト"/>
        <xdr:cNvSpPr txBox="1"/>
      </xdr:nvSpPr>
      <xdr:spPr>
        <a:xfrm>
          <a:off x="16370300" y="95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88881</xdr:rowOff>
    </xdr:from>
    <xdr:to>
      <xdr:col>81</xdr:col>
      <xdr:colOff>101600</xdr:colOff>
      <xdr:row>57</xdr:row>
      <xdr:rowOff>19031</xdr:rowOff>
    </xdr:to>
    <xdr:sp macro="" textlink="">
      <xdr:nvSpPr>
        <xdr:cNvPr id="598" name="楕円 597"/>
        <xdr:cNvSpPr/>
      </xdr:nvSpPr>
      <xdr:spPr>
        <a:xfrm>
          <a:off x="15430500" y="96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10158</xdr:rowOff>
    </xdr:from>
    <xdr:ext cx="534377" cy="259045"/>
    <xdr:sp macro="" textlink="">
      <xdr:nvSpPr>
        <xdr:cNvPr id="599" name="テキスト ボックス 598"/>
        <xdr:cNvSpPr txBox="1"/>
      </xdr:nvSpPr>
      <xdr:spPr>
        <a:xfrm>
          <a:off x="15214111" y="97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xdr:rowOff>
    </xdr:from>
    <xdr:to>
      <xdr:col>76</xdr:col>
      <xdr:colOff>165100</xdr:colOff>
      <xdr:row>57</xdr:row>
      <xdr:rowOff>102565</xdr:rowOff>
    </xdr:to>
    <xdr:sp macro="" textlink="">
      <xdr:nvSpPr>
        <xdr:cNvPr id="600" name="楕円 599"/>
        <xdr:cNvSpPr/>
      </xdr:nvSpPr>
      <xdr:spPr>
        <a:xfrm>
          <a:off x="14541500" y="97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93692</xdr:rowOff>
    </xdr:from>
    <xdr:ext cx="534377" cy="259045"/>
    <xdr:sp macro="" textlink="">
      <xdr:nvSpPr>
        <xdr:cNvPr id="601" name="テキスト ボックス 600"/>
        <xdr:cNvSpPr txBox="1"/>
      </xdr:nvSpPr>
      <xdr:spPr>
        <a:xfrm>
          <a:off x="14325111" y="98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4432</xdr:rowOff>
    </xdr:from>
    <xdr:to>
      <xdr:col>72</xdr:col>
      <xdr:colOff>38100</xdr:colOff>
      <xdr:row>56</xdr:row>
      <xdr:rowOff>106032</xdr:rowOff>
    </xdr:to>
    <xdr:sp macro="" textlink="">
      <xdr:nvSpPr>
        <xdr:cNvPr id="602" name="楕円 601"/>
        <xdr:cNvSpPr/>
      </xdr:nvSpPr>
      <xdr:spPr>
        <a:xfrm>
          <a:off x="13652500" y="96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97159</xdr:rowOff>
    </xdr:from>
    <xdr:ext cx="534377" cy="259045"/>
    <xdr:sp macro="" textlink="">
      <xdr:nvSpPr>
        <xdr:cNvPr id="603" name="テキスト ボックス 602"/>
        <xdr:cNvSpPr txBox="1"/>
      </xdr:nvSpPr>
      <xdr:spPr>
        <a:xfrm>
          <a:off x="13436111" y="96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137611</xdr:rowOff>
    </xdr:from>
    <xdr:to>
      <xdr:col>67</xdr:col>
      <xdr:colOff>101600</xdr:colOff>
      <xdr:row>57</xdr:row>
      <xdr:rowOff>67761</xdr:rowOff>
    </xdr:to>
    <xdr:sp macro="" textlink="">
      <xdr:nvSpPr>
        <xdr:cNvPr id="604" name="楕円 603"/>
        <xdr:cNvSpPr/>
      </xdr:nvSpPr>
      <xdr:spPr>
        <a:xfrm>
          <a:off x="12763500" y="97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58888</xdr:rowOff>
    </xdr:from>
    <xdr:ext cx="534377" cy="259045"/>
    <xdr:sp macro="" textlink="">
      <xdr:nvSpPr>
        <xdr:cNvPr id="605" name="テキスト ボックス 604"/>
        <xdr:cNvSpPr txBox="1"/>
      </xdr:nvSpPr>
      <xdr:spPr>
        <a:xfrm>
          <a:off x="12547111" y="98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65140</xdr:rowOff>
    </xdr:from>
    <xdr:to>
      <xdr:col>85</xdr:col>
      <xdr:colOff>127000</xdr:colOff>
      <xdr:row>78</xdr:row>
      <xdr:rowOff>93368</xdr:rowOff>
    </xdr:to>
    <xdr:cxnSp macro="">
      <xdr:nvCxnSpPr>
        <xdr:cNvPr id="632" name="直線コネクタ 631"/>
        <xdr:cNvCxnSpPr/>
      </xdr:nvCxnSpPr>
      <xdr:spPr>
        <a:xfrm flipV="1">
          <a:off x="15481300" y="13438240"/>
          <a:ext cx="8382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67728</xdr:rowOff>
    </xdr:from>
    <xdr:to>
      <xdr:col>81</xdr:col>
      <xdr:colOff>50800</xdr:colOff>
      <xdr:row>78</xdr:row>
      <xdr:rowOff>93368</xdr:rowOff>
    </xdr:to>
    <xdr:cxnSp macro="">
      <xdr:nvCxnSpPr>
        <xdr:cNvPr id="635" name="直線コネクタ 634"/>
        <xdr:cNvCxnSpPr/>
      </xdr:nvCxnSpPr>
      <xdr:spPr>
        <a:xfrm>
          <a:off x="14592300" y="13440828"/>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63292</xdr:rowOff>
    </xdr:from>
    <xdr:to>
      <xdr:col>76</xdr:col>
      <xdr:colOff>114300</xdr:colOff>
      <xdr:row>78</xdr:row>
      <xdr:rowOff>67728</xdr:rowOff>
    </xdr:to>
    <xdr:cxnSp macro="">
      <xdr:nvCxnSpPr>
        <xdr:cNvPr id="638" name="直線コネクタ 637"/>
        <xdr:cNvCxnSpPr/>
      </xdr:nvCxnSpPr>
      <xdr:spPr>
        <a:xfrm>
          <a:off x="13703300" y="13093492"/>
          <a:ext cx="889000" cy="3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156223</xdr:rowOff>
    </xdr:from>
    <xdr:to>
      <xdr:col>71</xdr:col>
      <xdr:colOff>177800</xdr:colOff>
      <xdr:row>76</xdr:row>
      <xdr:rowOff>63292</xdr:rowOff>
    </xdr:to>
    <xdr:cxnSp macro="">
      <xdr:nvCxnSpPr>
        <xdr:cNvPr id="641" name="直線コネクタ 640"/>
        <xdr:cNvCxnSpPr/>
      </xdr:nvCxnSpPr>
      <xdr:spPr>
        <a:xfrm>
          <a:off x="12814300" y="12843523"/>
          <a:ext cx="8890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3" name="テキスト ボックス 642"/>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14340</xdr:rowOff>
    </xdr:from>
    <xdr:to>
      <xdr:col>85</xdr:col>
      <xdr:colOff>177800</xdr:colOff>
      <xdr:row>78</xdr:row>
      <xdr:rowOff>115940</xdr:rowOff>
    </xdr:to>
    <xdr:sp macro="" textlink="">
      <xdr:nvSpPr>
        <xdr:cNvPr id="651" name="楕円 650"/>
        <xdr:cNvSpPr/>
      </xdr:nvSpPr>
      <xdr:spPr>
        <a:xfrm>
          <a:off x="16268700" y="13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145167</xdr:rowOff>
    </xdr:from>
    <xdr:ext cx="469744" cy="259045"/>
    <xdr:sp macro="" textlink="">
      <xdr:nvSpPr>
        <xdr:cNvPr id="652" name="災害復旧費該当値テキスト"/>
        <xdr:cNvSpPr txBox="1"/>
      </xdr:nvSpPr>
      <xdr:spPr>
        <a:xfrm>
          <a:off x="16370300" y="131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42568</xdr:rowOff>
    </xdr:from>
    <xdr:to>
      <xdr:col>81</xdr:col>
      <xdr:colOff>101600</xdr:colOff>
      <xdr:row>78</xdr:row>
      <xdr:rowOff>144168</xdr:rowOff>
    </xdr:to>
    <xdr:sp macro="" textlink="">
      <xdr:nvSpPr>
        <xdr:cNvPr id="653" name="楕円 652"/>
        <xdr:cNvSpPr/>
      </xdr:nvSpPr>
      <xdr:spPr>
        <a:xfrm>
          <a:off x="15430500" y="134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160695</xdr:rowOff>
    </xdr:from>
    <xdr:ext cx="469744" cy="259045"/>
    <xdr:sp macro="" textlink="">
      <xdr:nvSpPr>
        <xdr:cNvPr id="654" name="テキスト ボックス 653"/>
        <xdr:cNvSpPr txBox="1"/>
      </xdr:nvSpPr>
      <xdr:spPr>
        <a:xfrm>
          <a:off x="15246428" y="131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16928</xdr:rowOff>
    </xdr:from>
    <xdr:to>
      <xdr:col>76</xdr:col>
      <xdr:colOff>165100</xdr:colOff>
      <xdr:row>78</xdr:row>
      <xdr:rowOff>118528</xdr:rowOff>
    </xdr:to>
    <xdr:sp macro="" textlink="">
      <xdr:nvSpPr>
        <xdr:cNvPr id="655" name="楕円 654"/>
        <xdr:cNvSpPr/>
      </xdr:nvSpPr>
      <xdr:spPr>
        <a:xfrm>
          <a:off x="14541500" y="133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135055</xdr:rowOff>
    </xdr:from>
    <xdr:ext cx="469744" cy="259045"/>
    <xdr:sp macro="" textlink="">
      <xdr:nvSpPr>
        <xdr:cNvPr id="656" name="テキスト ボックス 655"/>
        <xdr:cNvSpPr txBox="1"/>
      </xdr:nvSpPr>
      <xdr:spPr>
        <a:xfrm>
          <a:off x="14357428" y="131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12492</xdr:rowOff>
    </xdr:from>
    <xdr:to>
      <xdr:col>72</xdr:col>
      <xdr:colOff>38100</xdr:colOff>
      <xdr:row>76</xdr:row>
      <xdr:rowOff>114092</xdr:rowOff>
    </xdr:to>
    <xdr:sp macro="" textlink="">
      <xdr:nvSpPr>
        <xdr:cNvPr id="657" name="楕円 656"/>
        <xdr:cNvSpPr/>
      </xdr:nvSpPr>
      <xdr:spPr>
        <a:xfrm>
          <a:off x="13652500" y="130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130620</xdr:rowOff>
    </xdr:from>
    <xdr:ext cx="534377" cy="259045"/>
    <xdr:sp macro="" textlink="">
      <xdr:nvSpPr>
        <xdr:cNvPr id="658" name="テキスト ボックス 657"/>
        <xdr:cNvSpPr txBox="1"/>
      </xdr:nvSpPr>
      <xdr:spPr>
        <a:xfrm>
          <a:off x="13436111" y="128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105423</xdr:rowOff>
    </xdr:from>
    <xdr:to>
      <xdr:col>67</xdr:col>
      <xdr:colOff>101600</xdr:colOff>
      <xdr:row>75</xdr:row>
      <xdr:rowOff>35573</xdr:rowOff>
    </xdr:to>
    <xdr:sp macro="" textlink="">
      <xdr:nvSpPr>
        <xdr:cNvPr id="659" name="楕円 658"/>
        <xdr:cNvSpPr/>
      </xdr:nvSpPr>
      <xdr:spPr>
        <a:xfrm>
          <a:off x="12763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52100</xdr:rowOff>
    </xdr:from>
    <xdr:ext cx="534377" cy="259045"/>
    <xdr:sp macro="" textlink="">
      <xdr:nvSpPr>
        <xdr:cNvPr id="660" name="テキスト ボックス 659"/>
        <xdr:cNvSpPr txBox="1"/>
      </xdr:nvSpPr>
      <xdr:spPr>
        <a:xfrm>
          <a:off x="12547111" y="125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11443</xdr:rowOff>
    </xdr:from>
    <xdr:to>
      <xdr:col>85</xdr:col>
      <xdr:colOff>127000</xdr:colOff>
      <xdr:row>95</xdr:row>
      <xdr:rowOff>22988</xdr:rowOff>
    </xdr:to>
    <xdr:cxnSp macro="">
      <xdr:nvCxnSpPr>
        <xdr:cNvPr id="689" name="直線コネクタ 688"/>
        <xdr:cNvCxnSpPr/>
      </xdr:nvCxnSpPr>
      <xdr:spPr>
        <a:xfrm>
          <a:off x="15481300" y="16299193"/>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3366</xdr:rowOff>
    </xdr:from>
    <xdr:to>
      <xdr:col>81</xdr:col>
      <xdr:colOff>50800</xdr:colOff>
      <xdr:row>95</xdr:row>
      <xdr:rowOff>11443</xdr:rowOff>
    </xdr:to>
    <xdr:cxnSp macro="">
      <xdr:nvCxnSpPr>
        <xdr:cNvPr id="692" name="直線コネクタ 691"/>
        <xdr:cNvCxnSpPr/>
      </xdr:nvCxnSpPr>
      <xdr:spPr>
        <a:xfrm>
          <a:off x="14592300" y="1629111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166993</xdr:rowOff>
    </xdr:from>
    <xdr:to>
      <xdr:col>76</xdr:col>
      <xdr:colOff>114300</xdr:colOff>
      <xdr:row>95</xdr:row>
      <xdr:rowOff>3366</xdr:rowOff>
    </xdr:to>
    <xdr:cxnSp macro="">
      <xdr:nvCxnSpPr>
        <xdr:cNvPr id="695" name="直線コネクタ 694"/>
        <xdr:cNvCxnSpPr/>
      </xdr:nvCxnSpPr>
      <xdr:spPr>
        <a:xfrm>
          <a:off x="13703300" y="1628329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160235</xdr:rowOff>
    </xdr:from>
    <xdr:to>
      <xdr:col>71</xdr:col>
      <xdr:colOff>177800</xdr:colOff>
      <xdr:row>94</xdr:row>
      <xdr:rowOff>166993</xdr:rowOff>
    </xdr:to>
    <xdr:cxnSp macro="">
      <xdr:nvCxnSpPr>
        <xdr:cNvPr id="698" name="直線コネクタ 697"/>
        <xdr:cNvCxnSpPr/>
      </xdr:nvCxnSpPr>
      <xdr:spPr>
        <a:xfrm>
          <a:off x="12814300" y="16276535"/>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143638</xdr:rowOff>
    </xdr:from>
    <xdr:to>
      <xdr:col>85</xdr:col>
      <xdr:colOff>177800</xdr:colOff>
      <xdr:row>95</xdr:row>
      <xdr:rowOff>73788</xdr:rowOff>
    </xdr:to>
    <xdr:sp macro="" textlink="">
      <xdr:nvSpPr>
        <xdr:cNvPr id="708" name="楕円 707"/>
        <xdr:cNvSpPr/>
      </xdr:nvSpPr>
      <xdr:spPr>
        <a:xfrm>
          <a:off x="16268700" y="162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166515</xdr:rowOff>
    </xdr:from>
    <xdr:ext cx="534377" cy="259045"/>
    <xdr:sp macro="" textlink="">
      <xdr:nvSpPr>
        <xdr:cNvPr id="709" name="公債費該当値テキスト"/>
        <xdr:cNvSpPr txBox="1"/>
      </xdr:nvSpPr>
      <xdr:spPr>
        <a:xfrm>
          <a:off x="16370300" y="161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132093</xdr:rowOff>
    </xdr:from>
    <xdr:to>
      <xdr:col>81</xdr:col>
      <xdr:colOff>101600</xdr:colOff>
      <xdr:row>95</xdr:row>
      <xdr:rowOff>62243</xdr:rowOff>
    </xdr:to>
    <xdr:sp macro="" textlink="">
      <xdr:nvSpPr>
        <xdr:cNvPr id="710" name="楕円 709"/>
        <xdr:cNvSpPr/>
      </xdr:nvSpPr>
      <xdr:spPr>
        <a:xfrm>
          <a:off x="15430500" y="162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78770</xdr:rowOff>
    </xdr:from>
    <xdr:ext cx="534377" cy="259045"/>
    <xdr:sp macro="" textlink="">
      <xdr:nvSpPr>
        <xdr:cNvPr id="711" name="テキスト ボックス 710"/>
        <xdr:cNvSpPr txBox="1"/>
      </xdr:nvSpPr>
      <xdr:spPr>
        <a:xfrm>
          <a:off x="15214111" y="160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124016</xdr:rowOff>
    </xdr:from>
    <xdr:to>
      <xdr:col>76</xdr:col>
      <xdr:colOff>165100</xdr:colOff>
      <xdr:row>95</xdr:row>
      <xdr:rowOff>54166</xdr:rowOff>
    </xdr:to>
    <xdr:sp macro="" textlink="">
      <xdr:nvSpPr>
        <xdr:cNvPr id="712" name="楕円 711"/>
        <xdr:cNvSpPr/>
      </xdr:nvSpPr>
      <xdr:spPr>
        <a:xfrm>
          <a:off x="14541500" y="162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70693</xdr:rowOff>
    </xdr:from>
    <xdr:ext cx="534377" cy="259045"/>
    <xdr:sp macro="" textlink="">
      <xdr:nvSpPr>
        <xdr:cNvPr id="713" name="テキスト ボックス 712"/>
        <xdr:cNvSpPr txBox="1"/>
      </xdr:nvSpPr>
      <xdr:spPr>
        <a:xfrm>
          <a:off x="14325111" y="160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116193</xdr:rowOff>
    </xdr:from>
    <xdr:to>
      <xdr:col>72</xdr:col>
      <xdr:colOff>38100</xdr:colOff>
      <xdr:row>95</xdr:row>
      <xdr:rowOff>46343</xdr:rowOff>
    </xdr:to>
    <xdr:sp macro="" textlink="">
      <xdr:nvSpPr>
        <xdr:cNvPr id="714" name="楕円 713"/>
        <xdr:cNvSpPr/>
      </xdr:nvSpPr>
      <xdr:spPr>
        <a:xfrm>
          <a:off x="13652500" y="162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62870</xdr:rowOff>
    </xdr:from>
    <xdr:ext cx="534377" cy="259045"/>
    <xdr:sp macro="" textlink="">
      <xdr:nvSpPr>
        <xdr:cNvPr id="715" name="テキスト ボックス 714"/>
        <xdr:cNvSpPr txBox="1"/>
      </xdr:nvSpPr>
      <xdr:spPr>
        <a:xfrm>
          <a:off x="13436111" y="160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109435</xdr:rowOff>
    </xdr:from>
    <xdr:to>
      <xdr:col>67</xdr:col>
      <xdr:colOff>101600</xdr:colOff>
      <xdr:row>95</xdr:row>
      <xdr:rowOff>39585</xdr:rowOff>
    </xdr:to>
    <xdr:sp macro="" textlink="">
      <xdr:nvSpPr>
        <xdr:cNvPr id="716" name="楕円 715"/>
        <xdr:cNvSpPr/>
      </xdr:nvSpPr>
      <xdr:spPr>
        <a:xfrm>
          <a:off x="12763500" y="162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56112</xdr:rowOff>
    </xdr:from>
    <xdr:ext cx="534377" cy="259045"/>
    <xdr:sp macro="" textlink="">
      <xdr:nvSpPr>
        <xdr:cNvPr id="717" name="テキスト ボックス 716"/>
        <xdr:cNvSpPr txBox="1"/>
      </xdr:nvSpPr>
      <xdr:spPr>
        <a:xfrm>
          <a:off x="12547111" y="160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・歳出決算総額は、住民一人あたり</a:t>
          </a:r>
          <a:r>
            <a:rPr kumimoji="1" lang="ja-JP" altLang="en-US" sz="1300">
              <a:solidFill>
                <a:schemeClr val="dk1"/>
              </a:solidFill>
              <a:effectLst/>
              <a:latin typeface="ＭＳ Ｐゴシック" pitchFamily="50" charset="-128"/>
              <a:ea typeface="ＭＳ Ｐゴシック" pitchFamily="50" charset="-128"/>
              <a:cs typeface="+mn-cs"/>
            </a:rPr>
            <a:t>５６３，１７６</a:t>
          </a:r>
          <a:r>
            <a:rPr kumimoji="1" lang="ja-JP" altLang="ja-JP" sz="1300">
              <a:solidFill>
                <a:schemeClr val="dk1"/>
              </a:solidFill>
              <a:effectLst/>
              <a:latin typeface="ＭＳ Ｐゴシック" pitchFamily="50" charset="-128"/>
              <a:ea typeface="ＭＳ Ｐゴシック" pitchFamily="50" charset="-128"/>
              <a:cs typeface="+mn-cs"/>
            </a:rPr>
            <a:t>円となっている。類似団体と比較して一人当たりのコストが高い状況となっている主な項目は、下記の項目である。</a:t>
          </a:r>
          <a:endParaRPr lang="ja-JP" altLang="ja-JP" sz="1300">
            <a:effectLst/>
            <a:latin typeface="ＭＳ Ｐゴシック" pitchFamily="50" charset="-128"/>
            <a:ea typeface="ＭＳ Ｐゴシック"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①</a:t>
          </a:r>
          <a:r>
            <a:rPr kumimoji="1" lang="ja-JP" altLang="ja-JP" sz="1300">
              <a:solidFill>
                <a:schemeClr val="dk1"/>
              </a:solidFill>
              <a:effectLst/>
              <a:latin typeface="ＭＳ Ｐゴシック" pitchFamily="50" charset="-128"/>
              <a:ea typeface="ＭＳ Ｐゴシック" pitchFamily="50" charset="-128"/>
              <a:cs typeface="+mn-cs"/>
            </a:rPr>
            <a:t>民生費は、住民一人当たり</a:t>
          </a:r>
          <a:r>
            <a:rPr kumimoji="1" lang="ja-JP" altLang="en-US" sz="1300">
              <a:solidFill>
                <a:schemeClr val="dk1"/>
              </a:solidFill>
              <a:effectLst/>
              <a:latin typeface="ＭＳ Ｐゴシック" pitchFamily="50" charset="-128"/>
              <a:ea typeface="ＭＳ Ｐゴシック" pitchFamily="50" charset="-128"/>
              <a:cs typeface="+mn-cs"/>
            </a:rPr>
            <a:t>１９０，２６４</a:t>
          </a:r>
          <a:r>
            <a:rPr kumimoji="1" lang="ja-JP" altLang="ja-JP" sz="1300">
              <a:solidFill>
                <a:schemeClr val="dk1"/>
              </a:solidFill>
              <a:effectLst/>
              <a:latin typeface="ＭＳ Ｐゴシック" pitchFamily="50" charset="-128"/>
              <a:ea typeface="ＭＳ Ｐゴシック" pitchFamily="50" charset="-128"/>
              <a:cs typeface="+mn-cs"/>
            </a:rPr>
            <a:t>円となっている。保育所等整備事業費の増、障害者自立支援事業（利用者数）の増</a:t>
          </a:r>
          <a:r>
            <a:rPr lang="ja-JP" altLang="ja-JP" sz="1300">
              <a:solidFill>
                <a:schemeClr val="dk1"/>
              </a:solidFill>
              <a:effectLst/>
              <a:latin typeface="ＭＳ Ｐゴシック" pitchFamily="50" charset="-128"/>
              <a:ea typeface="ＭＳ Ｐゴシック" pitchFamily="50" charset="-128"/>
              <a:cs typeface="+mn-cs"/>
            </a:rPr>
            <a:t>、保育所費（入所児童数、未満児）等の増によるものである。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②</a:t>
          </a:r>
          <a:r>
            <a:rPr kumimoji="1" lang="ja-JP" altLang="ja-JP" sz="1300">
              <a:solidFill>
                <a:schemeClr val="dk1"/>
              </a:solidFill>
              <a:effectLst/>
              <a:latin typeface="ＭＳ Ｐゴシック" pitchFamily="50" charset="-128"/>
              <a:ea typeface="ＭＳ Ｐゴシック" pitchFamily="50" charset="-128"/>
              <a:cs typeface="+mn-cs"/>
            </a:rPr>
            <a:t>農林水産業費は、住民一人当たり</a:t>
          </a:r>
          <a:r>
            <a:rPr kumimoji="1" lang="ja-JP" altLang="en-US" sz="1300">
              <a:solidFill>
                <a:schemeClr val="dk1"/>
              </a:solidFill>
              <a:effectLst/>
              <a:latin typeface="ＭＳ Ｐゴシック" pitchFamily="50" charset="-128"/>
              <a:ea typeface="ＭＳ Ｐゴシック" pitchFamily="50" charset="-128"/>
              <a:cs typeface="+mn-cs"/>
            </a:rPr>
            <a:t>４０，１０８</a:t>
          </a:r>
          <a:r>
            <a:rPr kumimoji="1" lang="ja-JP" altLang="ja-JP" sz="1300">
              <a:solidFill>
                <a:schemeClr val="dk1"/>
              </a:solidFill>
              <a:effectLst/>
              <a:latin typeface="ＭＳ Ｐゴシック" pitchFamily="50" charset="-128"/>
              <a:ea typeface="ＭＳ Ｐゴシック" pitchFamily="50" charset="-128"/>
              <a:cs typeface="+mn-cs"/>
            </a:rPr>
            <a:t>円となっている。本市の基幹産業である農業への施設整備や農業振興への補助によるものである。</a:t>
          </a:r>
          <a:endParaRPr lang="ja-JP" altLang="ja-JP" sz="1300">
            <a:effectLst/>
            <a:latin typeface="ＭＳ Ｐゴシック" pitchFamily="50" charset="-128"/>
            <a:ea typeface="ＭＳ Ｐゴシック" pitchFamily="50" charset="-128"/>
          </a:endParaRPr>
        </a:p>
        <a:p>
          <a:pPr eaLnBrk="1" fontAlgn="auto" latinLnBrk="0" hangingPunct="1"/>
          <a:r>
            <a:rPr kumimoji="1" lang="ja-JP" altLang="en-US" sz="1300">
              <a:solidFill>
                <a:schemeClr val="dk1"/>
              </a:solidFill>
              <a:effectLst/>
              <a:latin typeface="ＭＳ Ｐゴシック" pitchFamily="50" charset="-128"/>
              <a:ea typeface="ＭＳ Ｐゴシック" pitchFamily="50" charset="-128"/>
              <a:cs typeface="+mn-cs"/>
            </a:rPr>
            <a:t>③</a:t>
          </a:r>
          <a:r>
            <a:rPr kumimoji="1" lang="ja-JP" altLang="ja-JP" sz="1300">
              <a:solidFill>
                <a:schemeClr val="dk1"/>
              </a:solidFill>
              <a:effectLst/>
              <a:latin typeface="ＭＳ Ｐゴシック" pitchFamily="50" charset="-128"/>
              <a:ea typeface="ＭＳ Ｐゴシック" pitchFamily="50" charset="-128"/>
              <a:cs typeface="+mn-cs"/>
            </a:rPr>
            <a:t>土木費は、住民一人当たり</a:t>
          </a:r>
          <a:r>
            <a:rPr kumimoji="1" lang="ja-JP" altLang="en-US" sz="1300">
              <a:solidFill>
                <a:schemeClr val="dk1"/>
              </a:solidFill>
              <a:effectLst/>
              <a:latin typeface="ＭＳ Ｐゴシック" pitchFamily="50" charset="-128"/>
              <a:ea typeface="ＭＳ Ｐゴシック" pitchFamily="50" charset="-128"/>
              <a:cs typeface="+mn-cs"/>
            </a:rPr>
            <a:t>６３，８７３</a:t>
          </a:r>
          <a:r>
            <a:rPr kumimoji="1" lang="ja-JP" altLang="ja-JP" sz="1300">
              <a:solidFill>
                <a:schemeClr val="dk1"/>
              </a:solidFill>
              <a:effectLst/>
              <a:latin typeface="ＭＳ Ｐゴシック" pitchFamily="50" charset="-128"/>
              <a:ea typeface="ＭＳ Ｐゴシック" pitchFamily="50" charset="-128"/>
              <a:cs typeface="+mn-cs"/>
            </a:rPr>
            <a:t>円となっており、類似団体と比較してコストが高い状況となっている。これは、本市が合併により広大な面積を保有していることにより、道路新設改良事業や道路維持事業及び河川維持事業が増加したためである。</a:t>
          </a:r>
          <a:endParaRPr kumimoji="1" lang="en-US" altLang="ja-JP" sz="1300">
            <a:solidFill>
              <a:schemeClr val="dk1"/>
            </a:solidFill>
            <a:effectLst/>
            <a:latin typeface="ＭＳ Ｐゴシック" pitchFamily="50" charset="-128"/>
            <a:ea typeface="ＭＳ Ｐゴシック" pitchFamily="50" charset="-128"/>
            <a:cs typeface="+mn-cs"/>
          </a:endParaRPr>
        </a:p>
        <a:p>
          <a:pPr eaLnBrk="1" fontAlgn="auto" latinLnBrk="0" hangingPunct="1"/>
          <a:r>
            <a:rPr kumimoji="1" lang="ja-JP" altLang="en-US" sz="1300">
              <a:solidFill>
                <a:schemeClr val="dk1"/>
              </a:solidFill>
              <a:effectLst/>
              <a:latin typeface="ＭＳ Ｐゴシック" pitchFamily="50" charset="-128"/>
              <a:ea typeface="ＭＳ Ｐゴシック" pitchFamily="50" charset="-128"/>
              <a:cs typeface="+mn-cs"/>
            </a:rPr>
            <a:t>④総務</a:t>
          </a:r>
          <a:r>
            <a:rPr kumimoji="1" lang="ja-JP" altLang="ja-JP" sz="1300">
              <a:solidFill>
                <a:schemeClr val="dk1"/>
              </a:solidFill>
              <a:effectLst/>
              <a:latin typeface="ＭＳ Ｐゴシック" pitchFamily="50" charset="-128"/>
              <a:ea typeface="ＭＳ Ｐゴシック" pitchFamily="50" charset="-128"/>
              <a:cs typeface="+mn-cs"/>
            </a:rPr>
            <a:t>費は、住民一人当たり</a:t>
          </a:r>
          <a:r>
            <a:rPr kumimoji="1" lang="ja-JP" altLang="en-US" sz="1300">
              <a:solidFill>
                <a:schemeClr val="dk1"/>
              </a:solidFill>
              <a:effectLst/>
              <a:latin typeface="ＭＳ Ｐゴシック" pitchFamily="50" charset="-128"/>
              <a:ea typeface="ＭＳ Ｐゴシック" pitchFamily="50" charset="-128"/>
              <a:cs typeface="+mn-cs"/>
            </a:rPr>
            <a:t>７１，２６５</a:t>
          </a:r>
          <a:r>
            <a:rPr kumimoji="1" lang="ja-JP" altLang="ja-JP" sz="1300">
              <a:solidFill>
                <a:schemeClr val="dk1"/>
              </a:solidFill>
              <a:effectLst/>
              <a:latin typeface="ＭＳ Ｐゴシック" pitchFamily="50" charset="-128"/>
              <a:ea typeface="ＭＳ Ｐゴシック" pitchFamily="50" charset="-128"/>
              <a:cs typeface="+mn-cs"/>
            </a:rPr>
            <a:t>円となっており、類似団体と比較してコストが高い状況となっている。これは、本市が</a:t>
          </a:r>
          <a:r>
            <a:rPr kumimoji="1" lang="ja-JP" altLang="en-US" sz="1300">
              <a:solidFill>
                <a:schemeClr val="dk1"/>
              </a:solidFill>
              <a:effectLst/>
              <a:latin typeface="ＭＳ Ｐゴシック" pitchFamily="50" charset="-128"/>
              <a:ea typeface="ＭＳ Ｐゴシック" pitchFamily="50" charset="-128"/>
              <a:cs typeface="+mn-cs"/>
            </a:rPr>
            <a:t>マイホーム取得支援補助</a:t>
          </a:r>
          <a:r>
            <a:rPr kumimoji="1" lang="ja-JP" altLang="ja-JP" sz="1300">
              <a:solidFill>
                <a:schemeClr val="dk1"/>
              </a:solidFill>
              <a:effectLst/>
              <a:latin typeface="ＭＳ Ｐゴシック" pitchFamily="50" charset="-128"/>
              <a:ea typeface="ＭＳ Ｐゴシック" pitchFamily="50" charset="-128"/>
              <a:cs typeface="+mn-cs"/>
            </a:rPr>
            <a:t>や</a:t>
          </a:r>
          <a:r>
            <a:rPr kumimoji="1" lang="ja-JP" altLang="en-US" sz="1300">
              <a:solidFill>
                <a:schemeClr val="dk1"/>
              </a:solidFill>
              <a:effectLst/>
              <a:latin typeface="ＭＳ Ｐゴシック" pitchFamily="50" charset="-128"/>
              <a:ea typeface="ＭＳ Ｐゴシック" pitchFamily="50" charset="-128"/>
              <a:cs typeface="+mn-cs"/>
            </a:rPr>
            <a:t>家賃等</a:t>
          </a:r>
          <a:r>
            <a:rPr kumimoji="1" lang="ja-JP" altLang="ja-JP" sz="1300">
              <a:solidFill>
                <a:schemeClr val="dk1"/>
              </a:solidFill>
              <a:effectLst/>
              <a:latin typeface="ＭＳ Ｐゴシック" pitchFamily="50" charset="-128"/>
              <a:ea typeface="ＭＳ Ｐゴシック" pitchFamily="50" charset="-128"/>
              <a:cs typeface="+mn-cs"/>
            </a:rPr>
            <a:t>支援補助など移住定住の促進</a:t>
          </a:r>
          <a:r>
            <a:rPr kumimoji="1" lang="ja-JP" altLang="en-US" sz="1300">
              <a:solidFill>
                <a:schemeClr val="dk1"/>
              </a:solidFill>
              <a:effectLst/>
              <a:latin typeface="ＭＳ Ｐゴシック" pitchFamily="50" charset="-128"/>
              <a:ea typeface="ＭＳ Ｐゴシック" pitchFamily="50" charset="-128"/>
              <a:cs typeface="+mn-cs"/>
            </a:rPr>
            <a:t>を</a:t>
          </a:r>
          <a:r>
            <a:rPr kumimoji="1" lang="ja-JP" altLang="ja-JP" sz="1300">
              <a:solidFill>
                <a:schemeClr val="dk1"/>
              </a:solidFill>
              <a:effectLst/>
              <a:latin typeface="ＭＳ Ｐゴシック" pitchFamily="50" charset="-128"/>
              <a:ea typeface="ＭＳ Ｐゴシック" pitchFamily="50" charset="-128"/>
              <a:cs typeface="+mn-cs"/>
            </a:rPr>
            <a:t>重点的に取り組んできたことによるものである。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財政調整基金</a:t>
          </a:r>
          <a:r>
            <a:rPr lang="ja-JP" altLang="en-US" sz="1200" b="0" i="0" baseline="0">
              <a:solidFill>
                <a:schemeClr val="dk1"/>
              </a:solidFill>
              <a:effectLst/>
              <a:latin typeface="ＭＳ Ｐゴシック" pitchFamily="50" charset="-128"/>
              <a:ea typeface="ＭＳ Ｐゴシック" pitchFamily="50" charset="-128"/>
              <a:cs typeface="+mn-cs"/>
            </a:rPr>
            <a:t>は、</a:t>
          </a:r>
          <a:r>
            <a:rPr lang="ja-JP" altLang="ja-JP" sz="1200" b="0" i="0" baseline="0">
              <a:solidFill>
                <a:schemeClr val="dk1"/>
              </a:solidFill>
              <a:effectLst/>
              <a:latin typeface="ＭＳ Ｐゴシック" pitchFamily="50" charset="-128"/>
              <a:ea typeface="ＭＳ Ｐゴシック" pitchFamily="50" charset="-128"/>
              <a:cs typeface="+mn-cs"/>
            </a:rPr>
            <a:t>平成</a:t>
          </a:r>
          <a:r>
            <a:rPr lang="ja-JP" altLang="en-US" sz="1200" b="0" i="0" baseline="0">
              <a:solidFill>
                <a:schemeClr val="dk1"/>
              </a:solidFill>
              <a:effectLst/>
              <a:latin typeface="ＭＳ Ｐゴシック" pitchFamily="50" charset="-128"/>
              <a:ea typeface="ＭＳ Ｐゴシック" pitchFamily="50" charset="-128"/>
              <a:cs typeface="+mn-cs"/>
            </a:rPr>
            <a:t>２４</a:t>
          </a:r>
          <a:r>
            <a:rPr lang="ja-JP" altLang="ja-JP" sz="1200" b="0" i="0" baseline="0">
              <a:solidFill>
                <a:schemeClr val="dk1"/>
              </a:solidFill>
              <a:effectLst/>
              <a:latin typeface="ＭＳ Ｐゴシック" pitchFamily="50" charset="-128"/>
              <a:ea typeface="ＭＳ Ｐゴシック" pitchFamily="50" charset="-128"/>
              <a:cs typeface="+mn-cs"/>
            </a:rPr>
            <a:t>年</a:t>
          </a:r>
          <a:r>
            <a:rPr lang="ja-JP" altLang="en-US" sz="1200" b="0" i="0" baseline="0">
              <a:solidFill>
                <a:schemeClr val="dk1"/>
              </a:solidFill>
              <a:effectLst/>
              <a:latin typeface="ＭＳ Ｐゴシック" pitchFamily="50" charset="-128"/>
              <a:ea typeface="ＭＳ Ｐゴシック" pitchFamily="50" charset="-128"/>
              <a:cs typeface="+mn-cs"/>
            </a:rPr>
            <a:t>の</a:t>
          </a:r>
          <a:r>
            <a:rPr lang="ja-JP" altLang="ja-JP" sz="1200" b="0" i="0" baseline="0">
              <a:solidFill>
                <a:schemeClr val="dk1"/>
              </a:solidFill>
              <a:effectLst/>
              <a:latin typeface="ＭＳ Ｐゴシック" pitchFamily="50" charset="-128"/>
              <a:ea typeface="ＭＳ Ｐゴシック" pitchFamily="50" charset="-128"/>
              <a:cs typeface="+mn-cs"/>
            </a:rPr>
            <a:t>九州北部豪雨による災害復旧事業等への繰入を行い減となっていたが、平成２６年度以降は積み立てを行うことができ、財政調整基金は増となっていた</a:t>
          </a:r>
          <a:r>
            <a:rPr lang="ja-JP" altLang="en-US" sz="1200" b="0" i="0" baseline="0">
              <a:solidFill>
                <a:schemeClr val="dk1"/>
              </a:solidFill>
              <a:effectLst/>
              <a:latin typeface="ＭＳ Ｐゴシック" pitchFamily="50" charset="-128"/>
              <a:ea typeface="ＭＳ Ｐゴシック" pitchFamily="50" charset="-128"/>
              <a:cs typeface="+mn-cs"/>
            </a:rPr>
            <a:t>。しかし、</a:t>
          </a:r>
          <a:r>
            <a:rPr lang="ja-JP" altLang="ja-JP" sz="1200" b="0" i="0" baseline="0">
              <a:solidFill>
                <a:schemeClr val="dk1"/>
              </a:solidFill>
              <a:effectLst/>
              <a:latin typeface="ＭＳ Ｐゴシック" pitchFamily="50" charset="-128"/>
              <a:ea typeface="ＭＳ Ｐゴシック" pitchFamily="50" charset="-128"/>
              <a:cs typeface="+mn-cs"/>
            </a:rPr>
            <a:t>平成２７年度以降の合併算定替逓減や人口減少による普通交付税の減により、財政調整基金積立金を取崩したため、実質収支額は黒字となっている</a:t>
          </a:r>
          <a:r>
            <a:rPr lang="ja-JP" altLang="en-US" sz="1200" b="0" i="0" baseline="0">
              <a:solidFill>
                <a:schemeClr val="dk1"/>
              </a:solidFill>
              <a:effectLst/>
              <a:latin typeface="ＭＳ Ｐゴシック" pitchFamily="50" charset="-128"/>
              <a:ea typeface="ＭＳ Ｐゴシック" pitchFamily="50" charset="-128"/>
              <a:cs typeface="+mn-cs"/>
            </a:rPr>
            <a:t>ものの</a:t>
          </a:r>
          <a:r>
            <a:rPr lang="ja-JP" altLang="ja-JP" sz="1200" b="0" i="0" baseline="0">
              <a:solidFill>
                <a:schemeClr val="dk1"/>
              </a:solidFill>
              <a:effectLst/>
              <a:latin typeface="ＭＳ Ｐゴシック" pitchFamily="50" charset="-128"/>
              <a:ea typeface="ＭＳ Ｐゴシック" pitchFamily="50" charset="-128"/>
              <a:cs typeface="+mn-cs"/>
            </a:rPr>
            <a:t>、単年度実質収支はマイナスとなっている。今後も合併算定替</a:t>
          </a:r>
          <a:r>
            <a:rPr lang="ja-JP" altLang="en-US" sz="1200" b="0" i="0" baseline="0">
              <a:solidFill>
                <a:schemeClr val="dk1"/>
              </a:solidFill>
              <a:effectLst/>
              <a:latin typeface="ＭＳ Ｐゴシック" pitchFamily="50" charset="-128"/>
              <a:ea typeface="ＭＳ Ｐゴシック" pitchFamily="50" charset="-128"/>
              <a:cs typeface="+mn-cs"/>
            </a:rPr>
            <a:t>の終了</a:t>
          </a:r>
          <a:r>
            <a:rPr lang="ja-JP" altLang="ja-JP" sz="1200" b="0" i="0" baseline="0">
              <a:solidFill>
                <a:schemeClr val="dk1"/>
              </a:solidFill>
              <a:effectLst/>
              <a:latin typeface="ＭＳ Ｐゴシック" pitchFamily="50" charset="-128"/>
              <a:ea typeface="ＭＳ Ｐゴシック" pitchFamily="50" charset="-128"/>
              <a:cs typeface="+mn-cs"/>
            </a:rPr>
            <a:t>による普通交付税の減少が見込まれるので、事務事業の見直し・統廃合など歳出の合理化等行政改革を推進し、健全な財政運営に努めていく。</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福岡県八女市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pitchFamily="50" charset="-128"/>
              <a:ea typeface="ＭＳ Ｐゴシック" pitchFamily="50" charset="-128"/>
              <a:cs typeface="+mn-cs"/>
            </a:rPr>
            <a:t>住宅新築資金等貸付事業費特別会計は赤字となっているが、他の会計は黒字となっている。今後も歳入の確保、歳出の抑制により、赤字とならないように努める。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37036208</v>
      </c>
      <c r="BO4" s="461"/>
      <c r="BP4" s="461"/>
      <c r="BQ4" s="461"/>
      <c r="BR4" s="461"/>
      <c r="BS4" s="461"/>
      <c r="BT4" s="461"/>
      <c r="BU4" s="462"/>
      <c r="BV4" s="460">
        <v>37456652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35907533</v>
      </c>
      <c r="BO5" s="466"/>
      <c r="BP5" s="466"/>
      <c r="BQ5" s="466"/>
      <c r="BR5" s="466"/>
      <c r="BS5" s="466"/>
      <c r="BT5" s="466"/>
      <c r="BU5" s="467"/>
      <c r="BV5" s="465">
        <v>36115093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95.7</v>
      </c>
      <c r="CU5" s="436"/>
      <c r="CV5" s="436"/>
      <c r="CW5" s="436"/>
      <c r="CX5" s="436"/>
      <c r="CY5" s="436"/>
      <c r="CZ5" s="436"/>
      <c r="DA5" s="437"/>
      <c r="DB5" s="435">
        <v>93.7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1128675</v>
      </c>
      <c r="BO6" s="466"/>
      <c r="BP6" s="466"/>
      <c r="BQ6" s="466"/>
      <c r="BR6" s="466"/>
      <c r="BS6" s="466"/>
      <c r="BT6" s="466"/>
      <c r="BU6" s="467"/>
      <c r="BV6" s="465">
        <v>1341559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100.3</v>
      </c>
      <c r="CU6" s="616"/>
      <c r="CV6" s="616"/>
      <c r="CW6" s="616"/>
      <c r="CX6" s="616"/>
      <c r="CY6" s="616"/>
      <c r="CZ6" s="616"/>
      <c r="DA6" s="617"/>
      <c r="DB6" s="615">
        <v>98.3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236297</v>
      </c>
      <c r="BO7" s="466"/>
      <c r="BP7" s="466"/>
      <c r="BQ7" s="466"/>
      <c r="BR7" s="466"/>
      <c r="BS7" s="466"/>
      <c r="BT7" s="466"/>
      <c r="BU7" s="467"/>
      <c r="BV7" s="465">
        <v>264507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19756613</v>
      </c>
      <c r="CU7" s="466"/>
      <c r="CV7" s="466"/>
      <c r="CW7" s="466"/>
      <c r="CX7" s="466"/>
      <c r="CY7" s="466"/>
      <c r="CZ7" s="466"/>
      <c r="DA7" s="467"/>
      <c r="DB7" s="465">
        <v>19918862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892378</v>
      </c>
      <c r="BO8" s="466"/>
      <c r="BP8" s="466"/>
      <c r="BQ8" s="466"/>
      <c r="BR8" s="466"/>
      <c r="BS8" s="466"/>
      <c r="BT8" s="466"/>
      <c r="BU8" s="467"/>
      <c r="BV8" s="465">
        <v>1077052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64408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-184675</v>
      </c>
      <c r="BO9" s="466"/>
      <c r="BP9" s="466"/>
      <c r="BQ9" s="466"/>
      <c r="BR9" s="466"/>
      <c r="BS9" s="466"/>
      <c r="BT9" s="466"/>
      <c r="BU9" s="467"/>
      <c r="BV9" s="465">
        <v>-19566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69057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38828</v>
      </c>
      <c r="BO10" s="466"/>
      <c r="BP10" s="466"/>
      <c r="BQ10" s="466"/>
      <c r="BR10" s="466"/>
      <c r="BS10" s="466"/>
      <c r="BT10" s="466"/>
      <c r="BU10" s="467"/>
      <c r="BV10" s="465">
        <v>42627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63759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1759608</v>
      </c>
      <c r="BO12" s="466"/>
      <c r="BP12" s="466"/>
      <c r="BQ12" s="466"/>
      <c r="BR12" s="466"/>
      <c r="BS12" s="466"/>
      <c r="BT12" s="466"/>
      <c r="BU12" s="467"/>
      <c r="BV12" s="465">
        <v>1526897</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63297</v>
      </c>
      <c r="S13" s="569"/>
      <c r="T13" s="569"/>
      <c r="U13" s="569"/>
      <c r="V13" s="570"/>
      <c r="W13" s="556" t="s">
        <v>139</v>
      </c>
      <c r="X13" s="478"/>
      <c r="Y13" s="478"/>
      <c r="Z13" s="478"/>
      <c r="AA13" s="478"/>
      <c r="AB13" s="479"/>
      <c r="AC13" s="441">
        <v>6506</v>
      </c>
      <c r="AD13" s="442"/>
      <c r="AE13" s="442"/>
      <c r="AF13" s="442"/>
      <c r="AG13" s="443"/>
      <c r="AH13" s="441">
        <v>7222</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-1905455</v>
      </c>
      <c r="BO13" s="466"/>
      <c r="BP13" s="466"/>
      <c r="BQ13" s="466"/>
      <c r="BR13" s="466"/>
      <c r="BS13" s="466"/>
      <c r="BT13" s="466"/>
      <c r="BU13" s="467"/>
      <c r="BV13" s="465">
        <v>-1503836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64637</v>
      </c>
      <c r="S14" s="569"/>
      <c r="T14" s="569"/>
      <c r="U14" s="569"/>
      <c r="V14" s="570"/>
      <c r="W14" s="571"/>
      <c r="X14" s="481"/>
      <c r="Y14" s="481"/>
      <c r="Z14" s="481"/>
      <c r="AA14" s="481"/>
      <c r="AB14" s="482"/>
      <c r="AC14" s="561">
        <v>20.5</v>
      </c>
      <c r="AD14" s="562"/>
      <c r="AE14" s="562"/>
      <c r="AF14" s="562"/>
      <c r="AG14" s="563"/>
      <c r="AH14" s="561">
        <v>21.6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64249</v>
      </c>
      <c r="S15" s="569"/>
      <c r="T15" s="569"/>
      <c r="U15" s="569"/>
      <c r="V15" s="570"/>
      <c r="W15" s="556" t="s">
        <v>146</v>
      </c>
      <c r="X15" s="478"/>
      <c r="Y15" s="478"/>
      <c r="Z15" s="478"/>
      <c r="AA15" s="478"/>
      <c r="AB15" s="479"/>
      <c r="AC15" s="441">
        <v>7114</v>
      </c>
      <c r="AD15" s="442"/>
      <c r="AE15" s="442"/>
      <c r="AF15" s="442"/>
      <c r="AG15" s="443"/>
      <c r="AH15" s="441">
        <v>7485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6508084</v>
      </c>
      <c r="BO15" s="461"/>
      <c r="BP15" s="461"/>
      <c r="BQ15" s="461"/>
      <c r="BR15" s="461"/>
      <c r="BS15" s="461"/>
      <c r="BT15" s="461"/>
      <c r="BU15" s="462"/>
      <c r="BV15" s="460">
        <v>6483147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22.5</v>
      </c>
      <c r="AD16" s="562"/>
      <c r="AE16" s="562"/>
      <c r="AF16" s="562"/>
      <c r="AG16" s="563"/>
      <c r="AH16" s="561">
        <v>22.4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16676236</v>
      </c>
      <c r="BO16" s="466"/>
      <c r="BP16" s="466"/>
      <c r="BQ16" s="466"/>
      <c r="BR16" s="466"/>
      <c r="BS16" s="466"/>
      <c r="BT16" s="466"/>
      <c r="BU16" s="467"/>
      <c r="BV16" s="465">
        <v>16514782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18068</v>
      </c>
      <c r="AD17" s="442"/>
      <c r="AE17" s="442"/>
      <c r="AF17" s="442"/>
      <c r="AG17" s="443"/>
      <c r="AH17" s="441">
        <v>18673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8199651</v>
      </c>
      <c r="BO17" s="466"/>
      <c r="BP17" s="466"/>
      <c r="BQ17" s="466"/>
      <c r="BR17" s="466"/>
      <c r="BS17" s="466"/>
      <c r="BT17" s="466"/>
      <c r="BU17" s="467"/>
      <c r="BV17" s="465">
        <v>8169126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482.44</v>
      </c>
      <c r="M18" s="530"/>
      <c r="N18" s="530"/>
      <c r="O18" s="530"/>
      <c r="P18" s="530"/>
      <c r="Q18" s="530"/>
      <c r="R18" s="531"/>
      <c r="S18" s="531"/>
      <c r="T18" s="531"/>
      <c r="U18" s="531"/>
      <c r="V18" s="532"/>
      <c r="W18" s="546"/>
      <c r="X18" s="547"/>
      <c r="Y18" s="547"/>
      <c r="Z18" s="547"/>
      <c r="AA18" s="547"/>
      <c r="AB18" s="557"/>
      <c r="AC18" s="429">
        <v>57</v>
      </c>
      <c r="AD18" s="430"/>
      <c r="AE18" s="430"/>
      <c r="AF18" s="430"/>
      <c r="AG18" s="533"/>
      <c r="AH18" s="429">
        <v>55.9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19491637</v>
      </c>
      <c r="BO18" s="466"/>
      <c r="BP18" s="466"/>
      <c r="BQ18" s="466"/>
      <c r="BR18" s="466"/>
      <c r="BS18" s="466"/>
      <c r="BT18" s="466"/>
      <c r="BU18" s="467"/>
      <c r="BV18" s="465">
        <v>19246854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134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25465362</v>
      </c>
      <c r="BO19" s="466"/>
      <c r="BP19" s="466"/>
      <c r="BQ19" s="466"/>
      <c r="BR19" s="466"/>
      <c r="BS19" s="466"/>
      <c r="BT19" s="466"/>
      <c r="BU19" s="467"/>
      <c r="BV19" s="465">
        <v>25071309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22109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26791421</v>
      </c>
      <c r="BO23" s="466"/>
      <c r="BP23" s="466"/>
      <c r="BQ23" s="466"/>
      <c r="BR23" s="466"/>
      <c r="BS23" s="466"/>
      <c r="BT23" s="466"/>
      <c r="BU23" s="467"/>
      <c r="BV23" s="465">
        <v>27024905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8800</v>
      </c>
      <c r="R24" s="442"/>
      <c r="S24" s="442"/>
      <c r="T24" s="442"/>
      <c r="U24" s="442"/>
      <c r="V24" s="443"/>
      <c r="W24" s="507"/>
      <c r="X24" s="498"/>
      <c r="Y24" s="499"/>
      <c r="Z24" s="438" t="s">
        <v>170</v>
      </c>
      <c r="AA24" s="439"/>
      <c r="AB24" s="439"/>
      <c r="AC24" s="439"/>
      <c r="AD24" s="439"/>
      <c r="AE24" s="439"/>
      <c r="AF24" s="439"/>
      <c r="AG24" s="440"/>
      <c r="AH24" s="441">
        <v>503</v>
      </c>
      <c r="AI24" s="442"/>
      <c r="AJ24" s="442"/>
      <c r="AK24" s="442"/>
      <c r="AL24" s="443"/>
      <c r="AM24" s="441">
        <v>1662415</v>
      </c>
      <c r="AN24" s="442"/>
      <c r="AO24" s="442"/>
      <c r="AP24" s="442"/>
      <c r="AQ24" s="442"/>
      <c r="AR24" s="443"/>
      <c r="AS24" s="441">
        <v>3305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26685531</v>
      </c>
      <c r="BO24" s="466"/>
      <c r="BP24" s="466"/>
      <c r="BQ24" s="466"/>
      <c r="BR24" s="466"/>
      <c r="BS24" s="466"/>
      <c r="BT24" s="466"/>
      <c r="BU24" s="467"/>
      <c r="BV24" s="465">
        <v>26846798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2</v>
      </c>
      <c r="M25" s="442"/>
      <c r="N25" s="442"/>
      <c r="O25" s="442"/>
      <c r="P25" s="443"/>
      <c r="Q25" s="441">
        <v>7100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2060053</v>
      </c>
      <c r="BO25" s="461"/>
      <c r="BP25" s="461"/>
      <c r="BQ25" s="461"/>
      <c r="BR25" s="461"/>
      <c r="BS25" s="461"/>
      <c r="BT25" s="461"/>
      <c r="BU25" s="462"/>
      <c r="BV25" s="460">
        <v>2539712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6300</v>
      </c>
      <c r="R26" s="442"/>
      <c r="S26" s="442"/>
      <c r="T26" s="442"/>
      <c r="U26" s="442"/>
      <c r="V26" s="443"/>
      <c r="W26" s="507"/>
      <c r="X26" s="498"/>
      <c r="Y26" s="499"/>
      <c r="Z26" s="438" t="s">
        <v>177</v>
      </c>
      <c r="AA26" s="520"/>
      <c r="AB26" s="520"/>
      <c r="AC26" s="520"/>
      <c r="AD26" s="520"/>
      <c r="AE26" s="520"/>
      <c r="AF26" s="520"/>
      <c r="AG26" s="521"/>
      <c r="AH26" s="441">
        <v>34</v>
      </c>
      <c r="AI26" s="442"/>
      <c r="AJ26" s="442"/>
      <c r="AK26" s="442"/>
      <c r="AL26" s="443"/>
      <c r="AM26" s="441">
        <v>129642</v>
      </c>
      <c r="AN26" s="442"/>
      <c r="AO26" s="442"/>
      <c r="AP26" s="442"/>
      <c r="AQ26" s="442"/>
      <c r="AR26" s="443"/>
      <c r="AS26" s="441">
        <v>3813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4520</v>
      </c>
      <c r="R27" s="442"/>
      <c r="S27" s="442"/>
      <c r="T27" s="442"/>
      <c r="U27" s="442"/>
      <c r="V27" s="443"/>
      <c r="W27" s="507"/>
      <c r="X27" s="498"/>
      <c r="Y27" s="499"/>
      <c r="Z27" s="438" t="s">
        <v>180</v>
      </c>
      <c r="AA27" s="439"/>
      <c r="AB27" s="439"/>
      <c r="AC27" s="439"/>
      <c r="AD27" s="439"/>
      <c r="AE27" s="439"/>
      <c r="AF27" s="439"/>
      <c r="AG27" s="440"/>
      <c r="AH27" s="441" t="s">
        <v>128</v>
      </c>
      <c r="AI27" s="442"/>
      <c r="AJ27" s="442"/>
      <c r="AK27" s="442"/>
      <c r="AL27" s="443"/>
      <c r="AM27" s="441" t="s">
        <v>128</v>
      </c>
      <c r="AN27" s="442"/>
      <c r="AO27" s="442"/>
      <c r="AP27" s="442"/>
      <c r="AQ27" s="442"/>
      <c r="AR27" s="443"/>
      <c r="AS27" s="441" t="s">
        <v>128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4040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9374753</v>
      </c>
      <c r="BO28" s="461"/>
      <c r="BP28" s="461"/>
      <c r="BQ28" s="461"/>
      <c r="BR28" s="461"/>
      <c r="BS28" s="461"/>
      <c r="BT28" s="461"/>
      <c r="BU28" s="462"/>
      <c r="BV28" s="460">
        <v>10895533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24</v>
      </c>
      <c r="M29" s="442"/>
      <c r="N29" s="442"/>
      <c r="O29" s="442"/>
      <c r="P29" s="443"/>
      <c r="Q29" s="441">
        <v>3850</v>
      </c>
      <c r="R29" s="442"/>
      <c r="S29" s="442"/>
      <c r="T29" s="442"/>
      <c r="U29" s="442"/>
      <c r="V29" s="443"/>
      <c r="W29" s="508"/>
      <c r="X29" s="509"/>
      <c r="Y29" s="510"/>
      <c r="Z29" s="438" t="s">
        <v>186</v>
      </c>
      <c r="AA29" s="439"/>
      <c r="AB29" s="439"/>
      <c r="AC29" s="439"/>
      <c r="AD29" s="439"/>
      <c r="AE29" s="439"/>
      <c r="AF29" s="439"/>
      <c r="AG29" s="440"/>
      <c r="AH29" s="441">
        <v>503</v>
      </c>
      <c r="AI29" s="442"/>
      <c r="AJ29" s="442"/>
      <c r="AK29" s="442"/>
      <c r="AL29" s="443"/>
      <c r="AM29" s="441">
        <v>1662415</v>
      </c>
      <c r="AN29" s="442"/>
      <c r="AO29" s="442"/>
      <c r="AP29" s="442"/>
      <c r="AQ29" s="442"/>
      <c r="AR29" s="443"/>
      <c r="AS29" s="441">
        <v>3305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1731426</v>
      </c>
      <c r="BO29" s="466"/>
      <c r="BP29" s="466"/>
      <c r="BQ29" s="466"/>
      <c r="BR29" s="466"/>
      <c r="BS29" s="466"/>
      <c r="BT29" s="466"/>
      <c r="BU29" s="467"/>
      <c r="BV29" s="465">
        <v>1344756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8102369</v>
      </c>
      <c r="BO30" s="469"/>
      <c r="BP30" s="469"/>
      <c r="BQ30" s="469"/>
      <c r="BR30" s="469"/>
      <c r="BS30" s="469"/>
      <c r="BT30" s="469"/>
      <c r="BU30" s="470"/>
      <c r="BV30" s="468">
        <v>8046691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国民健康保険事業費特別会計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簡易水道事業費特別会計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花宗用水組合（一般会計）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八女伝統工芸館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住宅新築資金等貸付事業費特別会計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介護保険事業費特別会計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山の井用水組合(一般会計）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八女市土地開発公社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矢部診療所特別会計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福岡県市町村消防団員等公務災害補償組合（一般会計）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秘境杣の里</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福岡県市町村職員退職手当組合（一般会計）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クリエイトやべ</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福岡県市町村職員退職手当組合（基金特別会計）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星のふるさと</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八女地区消防組合（一般会計）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立花ワイン</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八女西部広域事務組合（一般会計）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立花バンブー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道の駅たちばな</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FM八女</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八女中部衛生施設事務組合（一般会計）</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クリニックくろぎ</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WktfhzxnjM6RhnU9FN/ck3ARKxouDg78yd7h4ErXRj2aKF1P2B7bxFgVhdncS9QG/FD0rk1IBF2ULHsCIfspmg==" saltValue="9QhZbslDA1NxUpgceJP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566</v>
      </c>
      <c r="D34" s="1244"/>
      <c r="E34" s="1245"/>
      <c r="F34" s="32" t="s">
        <v>567</v>
      </c>
      <c r="G34" s="33" t="s">
        <v>568</v>
      </c>
      <c r="H34" s="33" t="s">
        <v>568</v>
      </c>
      <c r="I34" s="33" t="s">
        <v>569</v>
      </c>
      <c r="J34" s="34" t="s">
        <v>569</v>
      </c>
      <c r="K34" s="22"/>
      <c r="L34" s="22"/>
      <c r="M34" s="22"/>
      <c r="N34" s="22"/>
      <c r="O34" s="22"/>
      <c r="P34" s="22"/>
    </row>
    <row r="35" spans="1:16" ht="39" customHeight="1">
      <c r="A35" s="22"/>
      <c r="B35" s="35"/>
      <c r="C35" s="1238" t="s">
        <v>570</v>
      </c>
      <c r="D35" s="1239"/>
      <c r="E35" s="1240"/>
      <c r="F35" s="36">
        <v>6.76</v>
      </c>
      <c r="G35" s="37">
        <v>7.36</v>
      </c>
      <c r="H35" s="37">
        <v>7.7</v>
      </c>
      <c r="I35" s="37">
        <v>8.5299999999999994</v>
      </c>
      <c r="J35" s="38">
        <v>9.35</v>
      </c>
      <c r="K35" s="22"/>
      <c r="L35" s="22"/>
      <c r="M35" s="22"/>
      <c r="N35" s="22"/>
      <c r="O35" s="22"/>
      <c r="P35" s="22"/>
    </row>
    <row r="36" spans="1:16" ht="39" customHeight="1">
      <c r="A36" s="22"/>
      <c r="B36" s="35"/>
      <c r="C36" s="1238" t="s">
        <v>571</v>
      </c>
      <c r="D36" s="1239"/>
      <c r="E36" s="1240"/>
      <c r="F36" s="36">
        <v>2.83</v>
      </c>
      <c r="G36" s="37">
        <v>9.92</v>
      </c>
      <c r="H36" s="37">
        <v>5.85</v>
      </c>
      <c r="I36" s="37">
        <v>5.79</v>
      </c>
      <c r="J36" s="38">
        <v>4.8899999999999997</v>
      </c>
      <c r="K36" s="22"/>
      <c r="L36" s="22"/>
      <c r="M36" s="22"/>
      <c r="N36" s="22"/>
      <c r="O36" s="22"/>
      <c r="P36" s="22"/>
    </row>
    <row r="37" spans="1:16" ht="39" customHeight="1">
      <c r="A37" s="22"/>
      <c r="B37" s="35"/>
      <c r="C37" s="1238" t="s">
        <v>572</v>
      </c>
      <c r="D37" s="1239"/>
      <c r="E37" s="1240"/>
      <c r="F37" s="36">
        <v>0.56000000000000005</v>
      </c>
      <c r="G37" s="37">
        <v>0.57999999999999996</v>
      </c>
      <c r="H37" s="37">
        <v>0.77</v>
      </c>
      <c r="I37" s="37">
        <v>1.5</v>
      </c>
      <c r="J37" s="38">
        <v>1.61</v>
      </c>
      <c r="K37" s="22"/>
      <c r="L37" s="22"/>
      <c r="M37" s="22"/>
      <c r="N37" s="22"/>
      <c r="O37" s="22"/>
      <c r="P37" s="22"/>
    </row>
    <row r="38" spans="1:16" ht="39" customHeight="1">
      <c r="A38" s="22"/>
      <c r="B38" s="35"/>
      <c r="C38" s="1238" t="s">
        <v>573</v>
      </c>
      <c r="D38" s="1239"/>
      <c r="E38" s="1240"/>
      <c r="F38" s="36" t="s">
        <v>568</v>
      </c>
      <c r="G38" s="37">
        <v>0.08</v>
      </c>
      <c r="H38" s="37">
        <v>0.3</v>
      </c>
      <c r="I38" s="37">
        <v>1.07</v>
      </c>
      <c r="J38" s="38">
        <v>1.1200000000000001</v>
      </c>
      <c r="K38" s="22"/>
      <c r="L38" s="22"/>
      <c r="M38" s="22"/>
      <c r="N38" s="22"/>
      <c r="O38" s="22"/>
      <c r="P38" s="22"/>
    </row>
    <row r="39" spans="1:16" ht="39" customHeight="1">
      <c r="A39" s="22"/>
      <c r="B39" s="35"/>
      <c r="C39" s="1238" t="s">
        <v>574</v>
      </c>
      <c r="D39" s="1239"/>
      <c r="E39" s="1240"/>
      <c r="F39" s="36">
        <v>0.05</v>
      </c>
      <c r="G39" s="37">
        <v>0.05</v>
      </c>
      <c r="H39" s="37">
        <v>0.03</v>
      </c>
      <c r="I39" s="37">
        <v>0.04</v>
      </c>
      <c r="J39" s="38">
        <v>0.06</v>
      </c>
      <c r="K39" s="22"/>
      <c r="L39" s="22"/>
      <c r="M39" s="22"/>
      <c r="N39" s="22"/>
      <c r="O39" s="22"/>
      <c r="P39" s="22"/>
    </row>
    <row r="40" spans="1:16" ht="39" customHeight="1">
      <c r="A40" s="22"/>
      <c r="B40" s="35"/>
      <c r="C40" s="1238" t="s">
        <v>575</v>
      </c>
      <c r="D40" s="1239"/>
      <c r="E40" s="1240"/>
      <c r="F40" s="36">
        <v>0.05</v>
      </c>
      <c r="G40" s="37">
        <v>0</v>
      </c>
      <c r="H40" s="37">
        <v>0.04</v>
      </c>
      <c r="I40" s="37">
        <v>0.02</v>
      </c>
      <c r="J40" s="38">
        <v>0.05</v>
      </c>
      <c r="K40" s="22"/>
      <c r="L40" s="22"/>
      <c r="M40" s="22"/>
      <c r="N40" s="22"/>
      <c r="O40" s="22"/>
      <c r="P40" s="22"/>
    </row>
    <row r="41" spans="1:16" ht="39" customHeight="1">
      <c r="A41" s="22"/>
      <c r="B41" s="35"/>
      <c r="C41" s="1238" t="s">
        <v>576</v>
      </c>
      <c r="D41" s="1239"/>
      <c r="E41" s="1240"/>
      <c r="F41" s="36">
        <v>7.0000000000000007E-2</v>
      </c>
      <c r="G41" s="37">
        <v>7.0000000000000007E-2</v>
      </c>
      <c r="H41" s="37">
        <v>0.14000000000000001</v>
      </c>
      <c r="I41" s="37">
        <v>0.25</v>
      </c>
      <c r="J41" s="38">
        <v>0.03</v>
      </c>
      <c r="K41" s="22"/>
      <c r="L41" s="22"/>
      <c r="M41" s="22"/>
      <c r="N41" s="22"/>
      <c r="O41" s="22"/>
      <c r="P41" s="22"/>
    </row>
    <row r="42" spans="1:16" ht="39" customHeight="1">
      <c r="A42" s="22"/>
      <c r="B42" s="39"/>
      <c r="C42" s="1238" t="s">
        <v>577</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578</v>
      </c>
      <c r="D43" s="1242"/>
      <c r="E43" s="1243"/>
      <c r="F43" s="41">
        <v>0.1</v>
      </c>
      <c r="G43" s="42">
        <v>0.02</v>
      </c>
      <c r="H43" s="42">
        <v>0.02</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lcvs9EsaiF8dqA1GNZOCYYAfSH2bUxJggH993fRAsJ4/1xdOmPlsCfYJcMT5wrhv6awHAVSOIqP4wOaXCXULg==" saltValue="8xH8P6GyWENBMxSyscq8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4" t="s">
        <v>11</v>
      </c>
      <c r="C45" s="1265"/>
      <c r="D45" s="58"/>
      <c r="E45" s="1270" t="s">
        <v>12</v>
      </c>
      <c r="F45" s="1270"/>
      <c r="G45" s="1270"/>
      <c r="H45" s="1270"/>
      <c r="I45" s="1270"/>
      <c r="J45" s="1271"/>
      <c r="K45" s="59">
        <v>3925</v>
      </c>
      <c r="L45" s="60">
        <v>3832</v>
      </c>
      <c r="M45" s="60">
        <v>3742</v>
      </c>
      <c r="N45" s="60">
        <v>3658</v>
      </c>
      <c r="O45" s="61">
        <v>3551</v>
      </c>
      <c r="P45" s="48"/>
      <c r="Q45" s="48"/>
      <c r="R45" s="48"/>
      <c r="S45" s="48"/>
      <c r="T45" s="48"/>
      <c r="U45" s="48"/>
    </row>
    <row r="46" spans="1:21" ht="30.75" customHeight="1">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c r="A48" s="48"/>
      <c r="B48" s="1266"/>
      <c r="C48" s="1267"/>
      <c r="D48" s="62"/>
      <c r="E48" s="1248" t="s">
        <v>15</v>
      </c>
      <c r="F48" s="1248"/>
      <c r="G48" s="1248"/>
      <c r="H48" s="1248"/>
      <c r="I48" s="1248"/>
      <c r="J48" s="1249"/>
      <c r="K48" s="63">
        <v>486</v>
      </c>
      <c r="L48" s="64">
        <v>440</v>
      </c>
      <c r="M48" s="64">
        <v>502</v>
      </c>
      <c r="N48" s="64">
        <v>568</v>
      </c>
      <c r="O48" s="65">
        <v>596</v>
      </c>
      <c r="P48" s="48"/>
      <c r="Q48" s="48"/>
      <c r="R48" s="48"/>
      <c r="S48" s="48"/>
      <c r="T48" s="48"/>
      <c r="U48" s="48"/>
    </row>
    <row r="49" spans="1:21" ht="30.75" customHeight="1">
      <c r="A49" s="48"/>
      <c r="B49" s="1266"/>
      <c r="C49" s="1267"/>
      <c r="D49" s="62"/>
      <c r="E49" s="1248" t="s">
        <v>16</v>
      </c>
      <c r="F49" s="1248"/>
      <c r="G49" s="1248"/>
      <c r="H49" s="1248"/>
      <c r="I49" s="1248"/>
      <c r="J49" s="1249"/>
      <c r="K49" s="63">
        <v>375</v>
      </c>
      <c r="L49" s="64">
        <v>279</v>
      </c>
      <c r="M49" s="64">
        <v>330</v>
      </c>
      <c r="N49" s="64">
        <v>351</v>
      </c>
      <c r="O49" s="65">
        <v>313</v>
      </c>
      <c r="P49" s="48"/>
      <c r="Q49" s="48"/>
      <c r="R49" s="48"/>
      <c r="S49" s="48"/>
      <c r="T49" s="48"/>
      <c r="U49" s="48"/>
    </row>
    <row r="50" spans="1:21" ht="30.75" customHeight="1">
      <c r="A50" s="48"/>
      <c r="B50" s="1266"/>
      <c r="C50" s="1267"/>
      <c r="D50" s="62"/>
      <c r="E50" s="1248" t="s">
        <v>17</v>
      </c>
      <c r="F50" s="1248"/>
      <c r="G50" s="1248"/>
      <c r="H50" s="1248"/>
      <c r="I50" s="1248"/>
      <c r="J50" s="1249"/>
      <c r="K50" s="63">
        <v>89</v>
      </c>
      <c r="L50" s="64">
        <v>132</v>
      </c>
      <c r="M50" s="64">
        <v>85</v>
      </c>
      <c r="N50" s="64">
        <v>103</v>
      </c>
      <c r="O50" s="65">
        <v>48</v>
      </c>
      <c r="P50" s="48"/>
      <c r="Q50" s="48"/>
      <c r="R50" s="48"/>
      <c r="S50" s="48"/>
      <c r="T50" s="48"/>
      <c r="U50" s="48"/>
    </row>
    <row r="51" spans="1:21" ht="30.75" customHeight="1">
      <c r="A51" s="48"/>
      <c r="B51" s="1268"/>
      <c r="C51" s="1269"/>
      <c r="D51" s="66"/>
      <c r="E51" s="1248" t="s">
        <v>18</v>
      </c>
      <c r="F51" s="1248"/>
      <c r="G51" s="1248"/>
      <c r="H51" s="1248"/>
      <c r="I51" s="1248"/>
      <c r="J51" s="1249"/>
      <c r="K51" s="63">
        <v>1</v>
      </c>
      <c r="L51" s="64">
        <v>0</v>
      </c>
      <c r="M51" s="64">
        <v>0</v>
      </c>
      <c r="N51" s="64">
        <v>0</v>
      </c>
      <c r="O51" s="65" t="s">
        <v>516</v>
      </c>
      <c r="P51" s="48"/>
      <c r="Q51" s="48"/>
      <c r="R51" s="48"/>
      <c r="S51" s="48"/>
      <c r="T51" s="48"/>
      <c r="U51" s="48"/>
    </row>
    <row r="52" spans="1:21" ht="30.75" customHeight="1">
      <c r="A52" s="48"/>
      <c r="B52" s="1246" t="s">
        <v>19</v>
      </c>
      <c r="C52" s="1247"/>
      <c r="D52" s="66"/>
      <c r="E52" s="1248" t="s">
        <v>20</v>
      </c>
      <c r="F52" s="1248"/>
      <c r="G52" s="1248"/>
      <c r="H52" s="1248"/>
      <c r="I52" s="1248"/>
      <c r="J52" s="1249"/>
      <c r="K52" s="63">
        <v>3379</v>
      </c>
      <c r="L52" s="64">
        <v>3141</v>
      </c>
      <c r="M52" s="64">
        <v>3121</v>
      </c>
      <c r="N52" s="64">
        <v>3124</v>
      </c>
      <c r="O52" s="65">
        <v>3094</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1497</v>
      </c>
      <c r="L53" s="69">
        <v>1542</v>
      </c>
      <c r="M53" s="69">
        <v>1538</v>
      </c>
      <c r="N53" s="69">
        <v>1556</v>
      </c>
      <c r="O53" s="70">
        <v>1414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4" t="s">
        <v>25</v>
      </c>
      <c r="C57" s="1255"/>
      <c r="D57" s="1258" t="s">
        <v>26</v>
      </c>
      <c r="E57" s="1259"/>
      <c r="F57" s="1259"/>
      <c r="G57" s="1259"/>
      <c r="H57" s="1259"/>
      <c r="I57" s="1259"/>
      <c r="J57" s="1260"/>
      <c r="K57" s="82" t="s">
        <v>516</v>
      </c>
      <c r="L57" s="83" t="s">
        <v>516</v>
      </c>
      <c r="M57" s="83" t="s">
        <v>516</v>
      </c>
      <c r="N57" s="83" t="s">
        <v>516</v>
      </c>
      <c r="O57" s="84" t="s">
        <v>516</v>
      </c>
    </row>
    <row r="58" spans="1:21" ht="31.5" customHeight="1" thickBot="1">
      <c r="B58" s="1256"/>
      <c r="C58" s="1257"/>
      <c r="D58" s="1261" t="s">
        <v>27</v>
      </c>
      <c r="E58" s="1262"/>
      <c r="F58" s="1262"/>
      <c r="G58" s="1262"/>
      <c r="H58" s="1262"/>
      <c r="I58" s="1262"/>
      <c r="J58" s="1263"/>
      <c r="K58" s="85" t="s">
        <v>516</v>
      </c>
      <c r="L58" s="86" t="s">
        <v>516</v>
      </c>
      <c r="M58" s="86" t="s">
        <v>516</v>
      </c>
      <c r="N58" s="86" t="s">
        <v>516</v>
      </c>
      <c r="O58" s="87" t="s">
        <v>516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v9aQeJz0eZIUxDXNz6qdBlOkTse8xoP4n4Xd8gMLSTNfD//KO2dHoe+hgpIsMZptsBvEY9jEvkWPJJw/RGeig==" saltValue="/zKISEw7eWbdoy/WRYRn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84" t="s">
        <v>30</v>
      </c>
      <c r="C41" s="1285"/>
      <c r="D41" s="101"/>
      <c r="E41" s="1286" t="s">
        <v>31</v>
      </c>
      <c r="F41" s="1286"/>
      <c r="G41" s="1286"/>
      <c r="H41" s="1287"/>
      <c r="I41" s="102">
        <v>28730</v>
      </c>
      <c r="J41" s="103">
        <v>27369</v>
      </c>
      <c r="K41" s="103">
        <v>26099</v>
      </c>
      <c r="L41" s="103">
        <v>25532</v>
      </c>
      <c r="M41" s="104">
        <v>25439</v>
      </c>
    </row>
    <row r="42" spans="2:13" ht="27.75" customHeight="1">
      <c r="B42" s="1274"/>
      <c r="C42" s="1275"/>
      <c r="D42" s="105"/>
      <c r="E42" s="1278" t="s">
        <v>32</v>
      </c>
      <c r="F42" s="1278"/>
      <c r="G42" s="1278"/>
      <c r="H42" s="1279"/>
      <c r="I42" s="106">
        <v>720</v>
      </c>
      <c r="J42" s="107">
        <v>643</v>
      </c>
      <c r="K42" s="107">
        <v>549</v>
      </c>
      <c r="L42" s="107">
        <v>452</v>
      </c>
      <c r="M42" s="108">
        <v>409</v>
      </c>
    </row>
    <row r="43" spans="2:13" ht="27.75" customHeight="1">
      <c r="B43" s="1274"/>
      <c r="C43" s="1275"/>
      <c r="D43" s="105"/>
      <c r="E43" s="1278" t="s">
        <v>33</v>
      </c>
      <c r="F43" s="1278"/>
      <c r="G43" s="1278"/>
      <c r="H43" s="1279"/>
      <c r="I43" s="106">
        <v>7583</v>
      </c>
      <c r="J43" s="107">
        <v>7579</v>
      </c>
      <c r="K43" s="107">
        <v>7485</v>
      </c>
      <c r="L43" s="107">
        <v>7639</v>
      </c>
      <c r="M43" s="108">
        <v>7891</v>
      </c>
    </row>
    <row r="44" spans="2:13" ht="27.75" customHeight="1">
      <c r="B44" s="1274"/>
      <c r="C44" s="1275"/>
      <c r="D44" s="105"/>
      <c r="E44" s="1278" t="s">
        <v>34</v>
      </c>
      <c r="F44" s="1278"/>
      <c r="G44" s="1278"/>
      <c r="H44" s="1279"/>
      <c r="I44" s="106">
        <v>3510</v>
      </c>
      <c r="J44" s="107">
        <v>3446</v>
      </c>
      <c r="K44" s="107">
        <v>3236</v>
      </c>
      <c r="L44" s="107">
        <v>2784</v>
      </c>
      <c r="M44" s="108">
        <v>1978</v>
      </c>
    </row>
    <row r="45" spans="2:13" ht="27.75" customHeight="1">
      <c r="B45" s="1274"/>
      <c r="C45" s="1275"/>
      <c r="D45" s="105"/>
      <c r="E45" s="1278" t="s">
        <v>35</v>
      </c>
      <c r="F45" s="1278"/>
      <c r="G45" s="1278"/>
      <c r="H45" s="1279"/>
      <c r="I45" s="106">
        <v>7247</v>
      </c>
      <c r="J45" s="107">
        <v>6820</v>
      </c>
      <c r="K45" s="107">
        <v>6602</v>
      </c>
      <c r="L45" s="107">
        <v>6276</v>
      </c>
      <c r="M45" s="108">
        <v>5915</v>
      </c>
    </row>
    <row r="46" spans="2:13" ht="27.75" customHeight="1">
      <c r="B46" s="1274"/>
      <c r="C46" s="1275"/>
      <c r="D46" s="109"/>
      <c r="E46" s="1278" t="s">
        <v>36</v>
      </c>
      <c r="F46" s="1278"/>
      <c r="G46" s="1278"/>
      <c r="H46" s="1279"/>
      <c r="I46" s="106">
        <v>36</v>
      </c>
      <c r="J46" s="107">
        <v>32</v>
      </c>
      <c r="K46" s="107">
        <v>16</v>
      </c>
      <c r="L46" s="107">
        <v>7</v>
      </c>
      <c r="M46" s="108">
        <v>6</v>
      </c>
    </row>
    <row r="47" spans="2:13" ht="27.75" customHeight="1">
      <c r="B47" s="1274"/>
      <c r="C47" s="1275"/>
      <c r="D47" s="110"/>
      <c r="E47" s="1288" t="s">
        <v>37</v>
      </c>
      <c r="F47" s="1289"/>
      <c r="G47" s="1289"/>
      <c r="H47" s="1290"/>
      <c r="I47" s="106" t="s">
        <v>516</v>
      </c>
      <c r="J47" s="107" t="s">
        <v>516</v>
      </c>
      <c r="K47" s="107" t="s">
        <v>516</v>
      </c>
      <c r="L47" s="107" t="s">
        <v>516</v>
      </c>
      <c r="M47" s="108" t="s">
        <v>516</v>
      </c>
    </row>
    <row r="48" spans="2:13" ht="27.75" customHeight="1">
      <c r="B48" s="1274"/>
      <c r="C48" s="1275"/>
      <c r="D48" s="105"/>
      <c r="E48" s="1278" t="s">
        <v>38</v>
      </c>
      <c r="F48" s="1278"/>
      <c r="G48" s="1278"/>
      <c r="H48" s="1279"/>
      <c r="I48" s="106" t="s">
        <v>516</v>
      </c>
      <c r="J48" s="107" t="s">
        <v>516</v>
      </c>
      <c r="K48" s="107" t="s">
        <v>516</v>
      </c>
      <c r="L48" s="107" t="s">
        <v>516</v>
      </c>
      <c r="M48" s="108" t="s">
        <v>516</v>
      </c>
    </row>
    <row r="49" spans="2:13" ht="27.75" customHeight="1">
      <c r="B49" s="1276"/>
      <c r="C49" s="1277"/>
      <c r="D49" s="105"/>
      <c r="E49" s="1278" t="s">
        <v>39</v>
      </c>
      <c r="F49" s="1278"/>
      <c r="G49" s="1278"/>
      <c r="H49" s="1279"/>
      <c r="I49" s="106" t="s">
        <v>516</v>
      </c>
      <c r="J49" s="107" t="s">
        <v>516</v>
      </c>
      <c r="K49" s="107" t="s">
        <v>516</v>
      </c>
      <c r="L49" s="107" t="s">
        <v>516</v>
      </c>
      <c r="M49" s="108" t="s">
        <v>516</v>
      </c>
    </row>
    <row r="50" spans="2:13" ht="27.75" customHeight="1">
      <c r="B50" s="1272" t="s">
        <v>40</v>
      </c>
      <c r="C50" s="1273"/>
      <c r="D50" s="111"/>
      <c r="E50" s="1278" t="s">
        <v>41</v>
      </c>
      <c r="F50" s="1278"/>
      <c r="G50" s="1278"/>
      <c r="H50" s="1279"/>
      <c r="I50" s="106">
        <v>22366</v>
      </c>
      <c r="J50" s="107">
        <v>22443</v>
      </c>
      <c r="K50" s="107">
        <v>22500</v>
      </c>
      <c r="L50" s="107">
        <v>20822</v>
      </c>
      <c r="M50" s="108">
        <v>19938</v>
      </c>
    </row>
    <row r="51" spans="2:13" ht="27.75" customHeight="1">
      <c r="B51" s="1274"/>
      <c r="C51" s="1275"/>
      <c r="D51" s="105"/>
      <c r="E51" s="1278" t="s">
        <v>42</v>
      </c>
      <c r="F51" s="1278"/>
      <c r="G51" s="1278"/>
      <c r="H51" s="1279"/>
      <c r="I51" s="106">
        <v>432</v>
      </c>
      <c r="J51" s="107">
        <v>375</v>
      </c>
      <c r="K51" s="107">
        <v>426</v>
      </c>
      <c r="L51" s="107">
        <v>283</v>
      </c>
      <c r="M51" s="108">
        <v>215</v>
      </c>
    </row>
    <row r="52" spans="2:13" ht="27.75" customHeight="1">
      <c r="B52" s="1276"/>
      <c r="C52" s="1277"/>
      <c r="D52" s="105"/>
      <c r="E52" s="1278" t="s">
        <v>43</v>
      </c>
      <c r="F52" s="1278"/>
      <c r="G52" s="1278"/>
      <c r="H52" s="1279"/>
      <c r="I52" s="106">
        <v>30095</v>
      </c>
      <c r="J52" s="107">
        <v>29873</v>
      </c>
      <c r="K52" s="107">
        <v>29456</v>
      </c>
      <c r="L52" s="107">
        <v>29341</v>
      </c>
      <c r="M52" s="108">
        <v>29196</v>
      </c>
    </row>
    <row r="53" spans="2:13" ht="27.75" customHeight="1" thickBot="1">
      <c r="B53" s="1280" t="s">
        <v>44</v>
      </c>
      <c r="C53" s="1281"/>
      <c r="D53" s="112"/>
      <c r="E53" s="1282" t="s">
        <v>45</v>
      </c>
      <c r="F53" s="1282"/>
      <c r="G53" s="1282"/>
      <c r="H53" s="1283"/>
      <c r="I53" s="113">
        <v>-5066</v>
      </c>
      <c r="J53" s="114">
        <v>-6804</v>
      </c>
      <c r="K53" s="114">
        <v>-8395</v>
      </c>
      <c r="L53" s="114">
        <v>-7755</v>
      </c>
      <c r="M53" s="115">
        <v>-7712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Sc0arpNMvBMJGP13N5+S+mz1YsKR02HlkcVDm2T53oxZ1dHUylILsieJfICI/HPpbANr94d3yqPd9gbzmIorg==" saltValue="UhhHpSmpsfzILs5fUQJ+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12180</v>
      </c>
      <c r="G55" s="127">
        <v>10896</v>
      </c>
      <c r="H55" s="128">
        <v>9375</v>
      </c>
    </row>
    <row r="56" spans="2:8" ht="52.5" customHeight="1">
      <c r="B56" s="129"/>
      <c r="C56" s="1301" t="s">
        <v>49</v>
      </c>
      <c r="D56" s="1301"/>
      <c r="E56" s="1302"/>
      <c r="F56" s="130">
        <v>853</v>
      </c>
      <c r="G56" s="130">
        <v>1345</v>
      </c>
      <c r="H56" s="131">
        <v>1731</v>
      </c>
    </row>
    <row r="57" spans="2:8" ht="53.25" customHeight="1">
      <c r="B57" s="129"/>
      <c r="C57" s="1303" t="s">
        <v>50</v>
      </c>
      <c r="D57" s="1303"/>
      <c r="E57" s="1304"/>
      <c r="F57" s="132">
        <v>8854</v>
      </c>
      <c r="G57" s="132">
        <v>8047</v>
      </c>
      <c r="H57" s="133">
        <v>8102</v>
      </c>
    </row>
    <row r="58" spans="2:8" ht="45.75" customHeight="1">
      <c r="B58" s="134"/>
      <c r="C58" s="1291" t="s">
        <v>612</v>
      </c>
      <c r="D58" s="1292"/>
      <c r="E58" s="1293"/>
      <c r="F58" s="135">
        <v>6121</v>
      </c>
      <c r="G58" s="135">
        <v>5478</v>
      </c>
      <c r="H58" s="136">
        <v>5811</v>
      </c>
    </row>
    <row r="59" spans="2:8" ht="45.75" customHeight="1">
      <c r="B59" s="134"/>
      <c r="C59" s="1291" t="s">
        <v>613</v>
      </c>
      <c r="D59" s="1292"/>
      <c r="E59" s="1293"/>
      <c r="F59" s="135">
        <v>943</v>
      </c>
      <c r="G59" s="135">
        <v>866</v>
      </c>
      <c r="H59" s="136">
        <v>790</v>
      </c>
    </row>
    <row r="60" spans="2:8" ht="45.75" customHeight="1">
      <c r="B60" s="134"/>
      <c r="C60" s="1291" t="s">
        <v>614</v>
      </c>
      <c r="D60" s="1292"/>
      <c r="E60" s="1293"/>
      <c r="F60" s="135">
        <v>751</v>
      </c>
      <c r="G60" s="135">
        <v>700</v>
      </c>
      <c r="H60" s="136">
        <v>665</v>
      </c>
    </row>
    <row r="61" spans="2:8" ht="45.75" customHeight="1">
      <c r="B61" s="134"/>
      <c r="C61" s="1291" t="s">
        <v>615</v>
      </c>
      <c r="D61" s="1292"/>
      <c r="E61" s="1293"/>
      <c r="F61" s="135">
        <v>404</v>
      </c>
      <c r="G61" s="135">
        <v>350</v>
      </c>
      <c r="H61" s="136">
        <v>300</v>
      </c>
    </row>
    <row r="62" spans="2:8" ht="45.75" customHeight="1" thickBot="1">
      <c r="B62" s="137"/>
      <c r="C62" s="1294" t="s">
        <v>616</v>
      </c>
      <c r="D62" s="1295"/>
      <c r="E62" s="1296"/>
      <c r="F62" s="138">
        <v>170</v>
      </c>
      <c r="G62" s="138">
        <v>240</v>
      </c>
      <c r="H62" s="139">
        <v>168</v>
      </c>
    </row>
    <row r="63" spans="2:8" ht="52.5" customHeight="1" thickBot="1">
      <c r="B63" s="140"/>
      <c r="C63" s="1297" t="s">
        <v>51</v>
      </c>
      <c r="D63" s="1297"/>
      <c r="E63" s="1298"/>
      <c r="F63" s="141">
        <v>21887</v>
      </c>
      <c r="G63" s="141">
        <v>20287</v>
      </c>
      <c r="H63" s="142">
        <v>19209</v>
      </c>
    </row>
    <row r="64" spans="2:8" ht="15" customHeight="1"/>
    <row r="65" ht="0" hidden="1" customHeight="1"/>
    <row r="66" ht="0" hidden="1" customHeight="1"/>
  </sheetData>
  <sheetProtection algorithmName="SHA-512" hashValue="v80A0vNSnjodfogQCoNdbHBjqxSSGcjEiokAeEyODg8LXYP0vbddS5GR00tbQLQx5cbmq5BMeMa5VYc83qW4fg==" saltValue="Kq0lCURoB/m+YdXhJMay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624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625</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626</v>
      </c>
      <c r="AO51" s="1322"/>
      <c r="AP51" s="1322"/>
      <c r="AQ51" s="1322"/>
      <c r="AR51" s="1322"/>
      <c r="AS51" s="1322"/>
      <c r="AT51" s="1322"/>
      <c r="AU51" s="1322"/>
      <c r="AV51" s="1322"/>
      <c r="AW51" s="1322"/>
      <c r="AX51" s="1322"/>
      <c r="AY51" s="1322"/>
      <c r="AZ51" s="1322"/>
      <c r="BA51" s="1322"/>
      <c r="BB51" s="1322" t="s">
        <v>627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51.3</v>
      </c>
      <c r="BY53" s="1305"/>
      <c r="BZ53" s="1305"/>
      <c r="CA53" s="1305"/>
      <c r="CB53" s="1305"/>
      <c r="CC53" s="1305"/>
      <c r="CD53" s="1305"/>
      <c r="CE53" s="1305"/>
      <c r="CF53" s="1305">
        <v>52.6</v>
      </c>
      <c r="CG53" s="1305"/>
      <c r="CH53" s="1305"/>
      <c r="CI53" s="1305"/>
      <c r="CJ53" s="1305"/>
      <c r="CK53" s="1305"/>
      <c r="CL53" s="1305"/>
      <c r="CM53" s="1305"/>
      <c r="CN53" s="1305">
        <v>53.8</v>
      </c>
      <c r="CO53" s="1305"/>
      <c r="CP53" s="1305"/>
      <c r="CQ53" s="1305"/>
      <c r="CR53" s="1305"/>
      <c r="CS53" s="1305"/>
      <c r="CT53" s="1305"/>
      <c r="CU53" s="1305"/>
      <c r="CV53" s="1305">
        <v>55</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629</v>
      </c>
      <c r="AO55" s="1319"/>
      <c r="AP55" s="1319"/>
      <c r="AQ55" s="1319"/>
      <c r="AR55" s="1319"/>
      <c r="AS55" s="1319"/>
      <c r="AT55" s="1319"/>
      <c r="AU55" s="1319"/>
      <c r="AV55" s="1319"/>
      <c r="AW55" s="1319"/>
      <c r="AX55" s="1319"/>
      <c r="AY55" s="1319"/>
      <c r="AZ55" s="1319"/>
      <c r="BA55" s="1319"/>
      <c r="BB55" s="1322" t="s">
        <v>627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630</v>
      </c>
    </row>
    <row r="64" spans="1:109">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631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625</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c r="B73" s="394"/>
      <c r="G73" s="1320"/>
      <c r="H73" s="1320"/>
      <c r="I73" s="1320"/>
      <c r="J73" s="1320"/>
      <c r="K73" s="1326"/>
      <c r="L73" s="1326"/>
      <c r="M73" s="1326"/>
      <c r="N73" s="1326"/>
      <c r="AM73" s="403"/>
      <c r="AN73" s="1322" t="s">
        <v>626</v>
      </c>
      <c r="AO73" s="1322"/>
      <c r="AP73" s="1322"/>
      <c r="AQ73" s="1322"/>
      <c r="AR73" s="1322"/>
      <c r="AS73" s="1322"/>
      <c r="AT73" s="1322"/>
      <c r="AU73" s="1322"/>
      <c r="AV73" s="1322"/>
      <c r="AW73" s="1322"/>
      <c r="AX73" s="1322"/>
      <c r="AY73" s="1322"/>
      <c r="AZ73" s="1322"/>
      <c r="BA73" s="1322"/>
      <c r="BB73" s="1322" t="s">
        <v>627</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632</v>
      </c>
      <c r="BC75" s="1322"/>
      <c r="BD75" s="1322"/>
      <c r="BE75" s="1322"/>
      <c r="BF75" s="1322"/>
      <c r="BG75" s="1322"/>
      <c r="BH75" s="1322"/>
      <c r="BI75" s="1322"/>
      <c r="BJ75" s="1322"/>
      <c r="BK75" s="1322"/>
      <c r="BL75" s="1322"/>
      <c r="BM75" s="1322"/>
      <c r="BN75" s="1322"/>
      <c r="BO75" s="1322"/>
      <c r="BP75" s="1305">
        <v>8.6</v>
      </c>
      <c r="BQ75" s="1305"/>
      <c r="BR75" s="1305"/>
      <c r="BS75" s="1305"/>
      <c r="BT75" s="1305"/>
      <c r="BU75" s="1305"/>
      <c r="BV75" s="1305"/>
      <c r="BW75" s="1305"/>
      <c r="BX75" s="1305">
        <v>8.6</v>
      </c>
      <c r="BY75" s="1305"/>
      <c r="BZ75" s="1305"/>
      <c r="CA75" s="1305"/>
      <c r="CB75" s="1305"/>
      <c r="CC75" s="1305"/>
      <c r="CD75" s="1305"/>
      <c r="CE75" s="1305"/>
      <c r="CF75" s="1305">
        <v>8.6</v>
      </c>
      <c r="CG75" s="1305"/>
      <c r="CH75" s="1305"/>
      <c r="CI75" s="1305"/>
      <c r="CJ75" s="1305"/>
      <c r="CK75" s="1305"/>
      <c r="CL75" s="1305"/>
      <c r="CM75" s="1305"/>
      <c r="CN75" s="1305">
        <v>8.9</v>
      </c>
      <c r="CO75" s="1305"/>
      <c r="CP75" s="1305"/>
      <c r="CQ75" s="1305"/>
      <c r="CR75" s="1305"/>
      <c r="CS75" s="1305"/>
      <c r="CT75" s="1305"/>
      <c r="CU75" s="1305"/>
      <c r="CV75" s="1305">
        <v>8.8000000000000007</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629</v>
      </c>
      <c r="AO77" s="1319"/>
      <c r="AP77" s="1319"/>
      <c r="AQ77" s="1319"/>
      <c r="AR77" s="1319"/>
      <c r="AS77" s="1319"/>
      <c r="AT77" s="1319"/>
      <c r="AU77" s="1319"/>
      <c r="AV77" s="1319"/>
      <c r="AW77" s="1319"/>
      <c r="AX77" s="1319"/>
      <c r="AY77" s="1319"/>
      <c r="AZ77" s="1319"/>
      <c r="BA77" s="1319"/>
      <c r="BB77" s="1322" t="s">
        <v>627</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632</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UEmqf5TM7BknUCPMiq2YizTFC5UM+izCn6gyEdIIeEee5rb68mbuyfWTp/acArqlNJOrqb8gYPppPWIBMLcFw==" saltValue="UNh0kh3/2fNQAwveE1W/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DjTa7ljRxVqWAnjB+iZznuL5W5mFl353gBp7TnY1s6/Be/9H/upZadlS43pk4hv+9QxFOHI0nh6amWUNJIcMQ==" saltValue="SCZX7q7gVI7UJ/Ab01/y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sypu0mLS+y1SJUcT5Kij159oKdlEkM1rmhLAAn+05ASBnzgFpc1PHsbh6bXdQQp3mJd4ktrM/TYairtgIg0zw==" saltValue="VAeNrpM4yXdaoly5hMyY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60717</v>
      </c>
      <c r="E3" s="161"/>
      <c r="F3" s="162">
        <v>66255</v>
      </c>
      <c r="G3" s="163"/>
      <c r="H3" s="164"/>
    </row>
    <row r="4" spans="1:8">
      <c r="A4" s="165"/>
      <c r="B4" s="166"/>
      <c r="C4" s="167"/>
      <c r="D4" s="168">
        <v>31583</v>
      </c>
      <c r="E4" s="169"/>
      <c r="F4" s="170">
        <v>31822</v>
      </c>
      <c r="G4" s="171"/>
      <c r="H4" s="172"/>
    </row>
    <row r="5" spans="1:8">
      <c r="A5" s="153" t="s">
        <v>550</v>
      </c>
      <c r="B5" s="158"/>
      <c r="C5" s="159"/>
      <c r="D5" s="160">
        <v>72509</v>
      </c>
      <c r="E5" s="161"/>
      <c r="F5" s="162">
        <v>92247</v>
      </c>
      <c r="G5" s="163"/>
      <c r="H5" s="164"/>
    </row>
    <row r="6" spans="1:8">
      <c r="A6" s="165"/>
      <c r="B6" s="166"/>
      <c r="C6" s="167"/>
      <c r="D6" s="168">
        <v>48521</v>
      </c>
      <c r="E6" s="169"/>
      <c r="F6" s="170">
        <v>37204</v>
      </c>
      <c r="G6" s="171"/>
      <c r="H6" s="172"/>
    </row>
    <row r="7" spans="1:8">
      <c r="A7" s="153" t="s">
        <v>551</v>
      </c>
      <c r="B7" s="158"/>
      <c r="C7" s="159"/>
      <c r="D7" s="160">
        <v>82065</v>
      </c>
      <c r="E7" s="161"/>
      <c r="F7" s="162">
        <v>67319</v>
      </c>
      <c r="G7" s="163"/>
      <c r="H7" s="164"/>
    </row>
    <row r="8" spans="1:8">
      <c r="A8" s="165"/>
      <c r="B8" s="166"/>
      <c r="C8" s="167"/>
      <c r="D8" s="168">
        <v>58784</v>
      </c>
      <c r="E8" s="169"/>
      <c r="F8" s="170">
        <v>38101</v>
      </c>
      <c r="G8" s="171"/>
      <c r="H8" s="172"/>
    </row>
    <row r="9" spans="1:8">
      <c r="A9" s="153" t="s">
        <v>552</v>
      </c>
      <c r="B9" s="158"/>
      <c r="C9" s="159"/>
      <c r="D9" s="160">
        <v>90519</v>
      </c>
      <c r="E9" s="161"/>
      <c r="F9" s="162">
        <v>70615</v>
      </c>
      <c r="G9" s="163"/>
      <c r="H9" s="164"/>
    </row>
    <row r="10" spans="1:8">
      <c r="A10" s="165"/>
      <c r="B10" s="166"/>
      <c r="C10" s="167"/>
      <c r="D10" s="168">
        <v>65116</v>
      </c>
      <c r="E10" s="169"/>
      <c r="F10" s="170">
        <v>37382</v>
      </c>
      <c r="G10" s="171"/>
      <c r="H10" s="172"/>
    </row>
    <row r="11" spans="1:8">
      <c r="A11" s="153" t="s">
        <v>553</v>
      </c>
      <c r="B11" s="158"/>
      <c r="C11" s="159"/>
      <c r="D11" s="160">
        <v>89102</v>
      </c>
      <c r="E11" s="161"/>
      <c r="F11" s="162">
        <v>69185</v>
      </c>
      <c r="G11" s="163"/>
      <c r="H11" s="164"/>
    </row>
    <row r="12" spans="1:8">
      <c r="A12" s="165"/>
      <c r="B12" s="166"/>
      <c r="C12" s="173"/>
      <c r="D12" s="168">
        <v>62021</v>
      </c>
      <c r="E12" s="169"/>
      <c r="F12" s="170">
        <v>38519</v>
      </c>
      <c r="G12" s="171"/>
      <c r="H12" s="172"/>
    </row>
    <row r="13" spans="1:8">
      <c r="A13" s="153"/>
      <c r="B13" s="158"/>
      <c r="C13" s="174"/>
      <c r="D13" s="175">
        <v>78982</v>
      </c>
      <c r="E13" s="176"/>
      <c r="F13" s="177">
        <v>73124</v>
      </c>
      <c r="G13" s="178"/>
      <c r="H13" s="164"/>
    </row>
    <row r="14" spans="1:8">
      <c r="A14" s="165"/>
      <c r="B14" s="166"/>
      <c r="C14" s="167"/>
      <c r="D14" s="168">
        <v>53205</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2.35</v>
      </c>
      <c r="C19" s="179">
        <f>ROUND(VALUE(SUBSTITUTE(実質収支比率等に係る経年分析!G$48,"▲","-")),2)</f>
        <v>9.5</v>
      </c>
      <c r="D19" s="179">
        <f>ROUND(VALUE(SUBSTITUTE(実質収支比率等に係る経年分析!H$48,"▲","-")),2)</f>
        <v>5.4</v>
      </c>
      <c r="E19" s="179">
        <f>ROUND(VALUE(SUBSTITUTE(実質収支比率等に係る経年分析!I$48,"▲","-")),2)</f>
        <v>5.41</v>
      </c>
      <c r="F19" s="179">
        <f>ROUND(VALUE(SUBSTITUTE(実質収支比率等に係る経年分析!J$48,"▲","-")),2)</f>
        <v>4.5199999999999996</v>
      </c>
    </row>
    <row r="20" spans="1:11">
      <c r="A20" s="179" t="s">
        <v>55</v>
      </c>
      <c r="B20" s="179">
        <f>ROUND(VALUE(SUBSTITUTE(実質収支比率等に係る経年分析!F$47,"▲","-")),2)</f>
        <v>55.36</v>
      </c>
      <c r="C20" s="179">
        <f>ROUND(VALUE(SUBSTITUTE(実質収支比率等に係る経年分析!G$47,"▲","-")),2)</f>
        <v>59.99</v>
      </c>
      <c r="D20" s="179">
        <f>ROUND(VALUE(SUBSTITUTE(実質収支比率等に係る経年分析!H$47,"▲","-")),2)</f>
        <v>59.97</v>
      </c>
      <c r="E20" s="179">
        <f>ROUND(VALUE(SUBSTITUTE(実質収支比率等に係る経年分析!I$47,"▲","-")),2)</f>
        <v>54.7</v>
      </c>
      <c r="F20" s="179">
        <f>ROUND(VALUE(SUBSTITUTE(実質収支比率等に係る経年分析!J$47,"▲","-")),2)</f>
        <v>47.45</v>
      </c>
    </row>
    <row r="21" spans="1:11">
      <c r="A21" s="179" t="s">
        <v>56</v>
      </c>
      <c r="B21" s="179">
        <f>IF(ISNUMBER(VALUE(SUBSTITUTE(実質収支比率等に係る経年分析!F$49,"▲","-"))),ROUND(VALUE(SUBSTITUTE(実質収支比率等に係る経年分析!F$49,"▲","-")),2),NA())</f>
        <v>4.22</v>
      </c>
      <c r="C21" s="179">
        <f>IF(ISNUMBER(VALUE(SUBSTITUTE(実質収支比率等に係る経年分析!G$49,"▲","-"))),ROUND(VALUE(SUBSTITUTE(実質収支比率等に係る経年分析!G$49,"▲","-")),2),NA())</f>
        <v>10.050000000000001</v>
      </c>
      <c r="D21" s="179">
        <f>IF(ISNUMBER(VALUE(SUBSTITUTE(実質収支比率等に係る経年分析!H$49,"▲","-"))),ROUND(VALUE(SUBSTITUTE(実質収支比率等に係る経年分析!H$49,"▲","-")),2),NA())</f>
        <v>-10.58</v>
      </c>
      <c r="E21" s="179">
        <f>IF(ISNUMBER(VALUE(SUBSTITUTE(実質収支比率等に係る経年分析!I$49,"▲","-"))),ROUND(VALUE(SUBSTITUTE(実質収支比率等に係る経年分析!I$49,"▲","-")),2),NA())</f>
        <v>-7.55</v>
      </c>
      <c r="F21" s="179">
        <f>IF(ISNUMBER(VALUE(SUBSTITUTE(実質収支比率等に係る経年分析!J$49,"▲","-"))),ROUND(VALUE(SUBSTITUTE(実質収支比率等に係る経年分析!J$49,"▲","-")),2),NA())</f>
        <v>-9.64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簡易水道事業費特別会計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矢部診療所特別会計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国民健康保険事業費特別会計</v>
      </c>
      <c r="B32" s="180">
        <f>IF(ROUND(VALUE(SUBSTITUTE(連結実質赤字比率に係る赤字・黒字の構成分析!F$38,"▲", "-")), 2) &lt; 0, ABS(ROUND(VALUE(SUBSTITUTE(連結実質赤字比率に係る赤字・黒字の構成分析!F$38,"▲", "-")), 2)), NA())</f>
        <v>0.48</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1.1200000000000001</v>
      </c>
    </row>
    <row r="33" spans="1:16">
      <c r="A33" s="180" t="str">
        <f>IF(連結実質赤字比率に係る赤字・黒字の構成分析!C$37="",NA(),連結実質赤字比率に係る赤字・黒字の構成分析!C$37)</f>
        <v>介護保険事業費特別会計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4.8899999999999997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8.5299999999999994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9.35</v>
      </c>
    </row>
    <row r="36" spans="1:16">
      <c r="A36" s="180" t="str">
        <f>IF(連結実質赤字比率に係る赤字・黒字の構成分析!C$34="",NA(),連結実質赤字比率に係る赤字・黒字の構成分析!C$34)</f>
        <v>住宅新築資金等貸付事業費特別会計</v>
      </c>
      <c r="B36" s="180">
        <f>IF(ROUND(VALUE(SUBSTITUTE(連結実質赤字比率に係る赤字・黒字の構成分析!F$34,"▲", "-")), 2) &lt; 0, ABS(ROUND(VALUE(SUBSTITUTE(連結実質赤字比率に係る赤字・黒字の構成分析!F$34,"▲", "-")), 2)), NA())</f>
        <v>0.53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0.43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3379</v>
      </c>
      <c r="E42" s="181"/>
      <c r="F42" s="181"/>
      <c r="G42" s="181">
        <f>'実質公債費比率（分子）の構造'!L$52</f>
        <v>3141</v>
      </c>
      <c r="H42" s="181"/>
      <c r="I42" s="181"/>
      <c r="J42" s="181">
        <f>'実質公債費比率（分子）の構造'!M$52</f>
        <v>3121</v>
      </c>
      <c r="K42" s="181"/>
      <c r="L42" s="181"/>
      <c r="M42" s="181">
        <f>'実質公債費比率（分子）の構造'!N$52</f>
        <v>3124</v>
      </c>
      <c r="N42" s="181"/>
      <c r="O42" s="181"/>
      <c r="P42" s="181">
        <f>'実質公債費比率（分子）の構造'!O$52</f>
        <v>3094</v>
      </c>
    </row>
    <row r="43" spans="1:16">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89</v>
      </c>
      <c r="C44" s="181"/>
      <c r="D44" s="181"/>
      <c r="E44" s="181">
        <f>'実質公債費比率（分子）の構造'!L$50</f>
        <v>132</v>
      </c>
      <c r="F44" s="181"/>
      <c r="G44" s="181"/>
      <c r="H44" s="181">
        <f>'実質公債費比率（分子）の構造'!M$50</f>
        <v>85</v>
      </c>
      <c r="I44" s="181"/>
      <c r="J44" s="181"/>
      <c r="K44" s="181">
        <f>'実質公債費比率（分子）の構造'!N$50</f>
        <v>103</v>
      </c>
      <c r="L44" s="181"/>
      <c r="M44" s="181"/>
      <c r="N44" s="181">
        <f>'実質公債費比率（分子）の構造'!O$50</f>
        <v>48</v>
      </c>
      <c r="O44" s="181"/>
      <c r="P44" s="181"/>
    </row>
    <row r="45" spans="1:16">
      <c r="A45" s="181" t="s">
        <v>66</v>
      </c>
      <c r="B45" s="181">
        <f>'実質公債費比率（分子）の構造'!K$49</f>
        <v>375</v>
      </c>
      <c r="C45" s="181"/>
      <c r="D45" s="181"/>
      <c r="E45" s="181">
        <f>'実質公債費比率（分子）の構造'!L$49</f>
        <v>279</v>
      </c>
      <c r="F45" s="181"/>
      <c r="G45" s="181"/>
      <c r="H45" s="181">
        <f>'実質公債費比率（分子）の構造'!M$49</f>
        <v>330</v>
      </c>
      <c r="I45" s="181"/>
      <c r="J45" s="181"/>
      <c r="K45" s="181">
        <f>'実質公債費比率（分子）の構造'!N$49</f>
        <v>351</v>
      </c>
      <c r="L45" s="181"/>
      <c r="M45" s="181"/>
      <c r="N45" s="181">
        <f>'実質公債費比率（分子）の構造'!O$49</f>
        <v>313</v>
      </c>
      <c r="O45" s="181"/>
      <c r="P45" s="181"/>
    </row>
    <row r="46" spans="1:16">
      <c r="A46" s="181" t="s">
        <v>67</v>
      </c>
      <c r="B46" s="181">
        <f>'実質公債費比率（分子）の構造'!K$48</f>
        <v>486</v>
      </c>
      <c r="C46" s="181"/>
      <c r="D46" s="181"/>
      <c r="E46" s="181">
        <f>'実質公債費比率（分子）の構造'!L$48</f>
        <v>440</v>
      </c>
      <c r="F46" s="181"/>
      <c r="G46" s="181"/>
      <c r="H46" s="181">
        <f>'実質公債費比率（分子）の構造'!M$48</f>
        <v>502</v>
      </c>
      <c r="I46" s="181"/>
      <c r="J46" s="181"/>
      <c r="K46" s="181">
        <f>'実質公債費比率（分子）の構造'!N$48</f>
        <v>568</v>
      </c>
      <c r="L46" s="181"/>
      <c r="M46" s="181"/>
      <c r="N46" s="181">
        <f>'実質公債費比率（分子）の構造'!O$48</f>
        <v>596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3925</v>
      </c>
      <c r="C49" s="181"/>
      <c r="D49" s="181"/>
      <c r="E49" s="181">
        <f>'実質公債費比率（分子）の構造'!L$45</f>
        <v>3832</v>
      </c>
      <c r="F49" s="181"/>
      <c r="G49" s="181"/>
      <c r="H49" s="181">
        <f>'実質公債費比率（分子）の構造'!M$45</f>
        <v>3742</v>
      </c>
      <c r="I49" s="181"/>
      <c r="J49" s="181"/>
      <c r="K49" s="181">
        <f>'実質公債費比率（分子）の構造'!N$45</f>
        <v>3658</v>
      </c>
      <c r="L49" s="181"/>
      <c r="M49" s="181"/>
      <c r="N49" s="181">
        <f>'実質公債費比率（分子）の構造'!O$45</f>
        <v>3551</v>
      </c>
      <c r="O49" s="181"/>
      <c r="P49" s="181"/>
    </row>
    <row r="50" spans="1:16">
      <c r="A50" s="181" t="s">
        <v>71</v>
      </c>
      <c r="B50" s="181" t="e">
        <f>NA()</f>
        <v>#N/A</v>
      </c>
      <c r="C50" s="181">
        <f>IF(ISNUMBER('実質公債費比率（分子）の構造'!K$53),'実質公債費比率（分子）の構造'!K$53,NA())</f>
        <v>1497</v>
      </c>
      <c r="D50" s="181" t="e">
        <f>NA()</f>
        <v>#N/A</v>
      </c>
      <c r="E50" s="181" t="e">
        <f>NA()</f>
        <v>#N/A</v>
      </c>
      <c r="F50" s="181">
        <f>IF(ISNUMBER('実質公債費比率（分子）の構造'!L$53),'実質公債費比率（分子）の構造'!L$53,NA())</f>
        <v>1542</v>
      </c>
      <c r="G50" s="181" t="e">
        <f>NA()</f>
        <v>#N/A</v>
      </c>
      <c r="H50" s="181" t="e">
        <f>NA()</f>
        <v>#N/A</v>
      </c>
      <c r="I50" s="181">
        <f>IF(ISNUMBER('実質公債費比率（分子）の構造'!M$53),'実質公債費比率（分子）の構造'!M$53,NA())</f>
        <v>1538</v>
      </c>
      <c r="J50" s="181" t="e">
        <f>NA()</f>
        <v>#N/A</v>
      </c>
      <c r="K50" s="181" t="e">
        <f>NA()</f>
        <v>#N/A</v>
      </c>
      <c r="L50" s="181">
        <f>IF(ISNUMBER('実質公債費比率（分子）の構造'!N$53),'実質公債費比率（分子）の構造'!N$53,NA())</f>
        <v>1556</v>
      </c>
      <c r="M50" s="181" t="e">
        <f>NA()</f>
        <v>#N/A</v>
      </c>
      <c r="N50" s="181" t="e">
        <f>NA()</f>
        <v>#N/A</v>
      </c>
      <c r="O50" s="181">
        <f>IF(ISNUMBER('実質公債費比率（分子）の構造'!O$53),'実質公債費比率（分子）の構造'!O$53,NA())</f>
        <v>1414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30095</v>
      </c>
      <c r="E56" s="180"/>
      <c r="F56" s="180"/>
      <c r="G56" s="180">
        <f>'将来負担比率（分子）の構造'!J$52</f>
        <v>29873</v>
      </c>
      <c r="H56" s="180"/>
      <c r="I56" s="180"/>
      <c r="J56" s="180">
        <f>'将来負担比率（分子）の構造'!K$52</f>
        <v>29456</v>
      </c>
      <c r="K56" s="180"/>
      <c r="L56" s="180"/>
      <c r="M56" s="180">
        <f>'将来負担比率（分子）の構造'!L$52</f>
        <v>29341</v>
      </c>
      <c r="N56" s="180"/>
      <c r="O56" s="180"/>
      <c r="P56" s="180">
        <f>'将来負担比率（分子）の構造'!M$52</f>
        <v>29196</v>
      </c>
    </row>
    <row r="57" spans="1:16">
      <c r="A57" s="180" t="s">
        <v>42</v>
      </c>
      <c r="B57" s="180"/>
      <c r="C57" s="180"/>
      <c r="D57" s="180">
        <f>'将来負担比率（分子）の構造'!I$51</f>
        <v>432</v>
      </c>
      <c r="E57" s="180"/>
      <c r="F57" s="180"/>
      <c r="G57" s="180">
        <f>'将来負担比率（分子）の構造'!J$51</f>
        <v>375</v>
      </c>
      <c r="H57" s="180"/>
      <c r="I57" s="180"/>
      <c r="J57" s="180">
        <f>'将来負担比率（分子）の構造'!K$51</f>
        <v>426</v>
      </c>
      <c r="K57" s="180"/>
      <c r="L57" s="180"/>
      <c r="M57" s="180">
        <f>'将来負担比率（分子）の構造'!L$51</f>
        <v>283</v>
      </c>
      <c r="N57" s="180"/>
      <c r="O57" s="180"/>
      <c r="P57" s="180">
        <f>'将来負担比率（分子）の構造'!M$51</f>
        <v>215</v>
      </c>
    </row>
    <row r="58" spans="1:16">
      <c r="A58" s="180" t="s">
        <v>41</v>
      </c>
      <c r="B58" s="180"/>
      <c r="C58" s="180"/>
      <c r="D58" s="180">
        <f>'将来負担比率（分子）の構造'!I$50</f>
        <v>22366</v>
      </c>
      <c r="E58" s="180"/>
      <c r="F58" s="180"/>
      <c r="G58" s="180">
        <f>'将来負担比率（分子）の構造'!J$50</f>
        <v>22443</v>
      </c>
      <c r="H58" s="180"/>
      <c r="I58" s="180"/>
      <c r="J58" s="180">
        <f>'将来負担比率（分子）の構造'!K$50</f>
        <v>22500</v>
      </c>
      <c r="K58" s="180"/>
      <c r="L58" s="180"/>
      <c r="M58" s="180">
        <f>'将来負担比率（分子）の構造'!L$50</f>
        <v>20822</v>
      </c>
      <c r="N58" s="180"/>
      <c r="O58" s="180"/>
      <c r="P58" s="180">
        <f>'将来負担比率（分子）の構造'!M$50</f>
        <v>19938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36</v>
      </c>
      <c r="C61" s="180"/>
      <c r="D61" s="180"/>
      <c r="E61" s="180">
        <f>'将来負担比率（分子）の構造'!J$46</f>
        <v>32</v>
      </c>
      <c r="F61" s="180"/>
      <c r="G61" s="180"/>
      <c r="H61" s="180">
        <f>'将来負担比率（分子）の構造'!K$46</f>
        <v>16</v>
      </c>
      <c r="I61" s="180"/>
      <c r="J61" s="180"/>
      <c r="K61" s="180">
        <f>'将来負担比率（分子）の構造'!L$46</f>
        <v>7</v>
      </c>
      <c r="L61" s="180"/>
      <c r="M61" s="180"/>
      <c r="N61" s="180">
        <f>'将来負担比率（分子）の構造'!M$46</f>
        <v>6</v>
      </c>
      <c r="O61" s="180"/>
      <c r="P61" s="180"/>
    </row>
    <row r="62" spans="1:16">
      <c r="A62" s="180" t="s">
        <v>35</v>
      </c>
      <c r="B62" s="180">
        <f>'将来負担比率（分子）の構造'!I$45</f>
        <v>7247</v>
      </c>
      <c r="C62" s="180"/>
      <c r="D62" s="180"/>
      <c r="E62" s="180">
        <f>'将来負担比率（分子）の構造'!J$45</f>
        <v>6820</v>
      </c>
      <c r="F62" s="180"/>
      <c r="G62" s="180"/>
      <c r="H62" s="180">
        <f>'将来負担比率（分子）の構造'!K$45</f>
        <v>6602</v>
      </c>
      <c r="I62" s="180"/>
      <c r="J62" s="180"/>
      <c r="K62" s="180">
        <f>'将来負担比率（分子）の構造'!L$45</f>
        <v>6276</v>
      </c>
      <c r="L62" s="180"/>
      <c r="M62" s="180"/>
      <c r="N62" s="180">
        <f>'将来負担比率（分子）の構造'!M$45</f>
        <v>5915</v>
      </c>
      <c r="O62" s="180"/>
      <c r="P62" s="180"/>
    </row>
    <row r="63" spans="1:16">
      <c r="A63" s="180" t="s">
        <v>34</v>
      </c>
      <c r="B63" s="180">
        <f>'将来負担比率（分子）の構造'!I$44</f>
        <v>3510</v>
      </c>
      <c r="C63" s="180"/>
      <c r="D63" s="180"/>
      <c r="E63" s="180">
        <f>'将来負担比率（分子）の構造'!J$44</f>
        <v>3446</v>
      </c>
      <c r="F63" s="180"/>
      <c r="G63" s="180"/>
      <c r="H63" s="180">
        <f>'将来負担比率（分子）の構造'!K$44</f>
        <v>3236</v>
      </c>
      <c r="I63" s="180"/>
      <c r="J63" s="180"/>
      <c r="K63" s="180">
        <f>'将来負担比率（分子）の構造'!L$44</f>
        <v>2784</v>
      </c>
      <c r="L63" s="180"/>
      <c r="M63" s="180"/>
      <c r="N63" s="180">
        <f>'将来負担比率（分子）の構造'!M$44</f>
        <v>1978</v>
      </c>
      <c r="O63" s="180"/>
      <c r="P63" s="180"/>
    </row>
    <row r="64" spans="1:16">
      <c r="A64" s="180" t="s">
        <v>33</v>
      </c>
      <c r="B64" s="180">
        <f>'将来負担比率（分子）の構造'!I$43</f>
        <v>7583</v>
      </c>
      <c r="C64" s="180"/>
      <c r="D64" s="180"/>
      <c r="E64" s="180">
        <f>'将来負担比率（分子）の構造'!J$43</f>
        <v>7579</v>
      </c>
      <c r="F64" s="180"/>
      <c r="G64" s="180"/>
      <c r="H64" s="180">
        <f>'将来負担比率（分子）の構造'!K$43</f>
        <v>7485</v>
      </c>
      <c r="I64" s="180"/>
      <c r="J64" s="180"/>
      <c r="K64" s="180">
        <f>'将来負担比率（分子）の構造'!L$43</f>
        <v>7639</v>
      </c>
      <c r="L64" s="180"/>
      <c r="M64" s="180"/>
      <c r="N64" s="180">
        <f>'将来負担比率（分子）の構造'!M$43</f>
        <v>7891</v>
      </c>
      <c r="O64" s="180"/>
      <c r="P64" s="180"/>
    </row>
    <row r="65" spans="1:16">
      <c r="A65" s="180" t="s">
        <v>32</v>
      </c>
      <c r="B65" s="180">
        <f>'将来負担比率（分子）の構造'!I$42</f>
        <v>720</v>
      </c>
      <c r="C65" s="180"/>
      <c r="D65" s="180"/>
      <c r="E65" s="180">
        <f>'将来負担比率（分子）の構造'!J$42</f>
        <v>643</v>
      </c>
      <c r="F65" s="180"/>
      <c r="G65" s="180"/>
      <c r="H65" s="180">
        <f>'将来負担比率（分子）の構造'!K$42</f>
        <v>549</v>
      </c>
      <c r="I65" s="180"/>
      <c r="J65" s="180"/>
      <c r="K65" s="180">
        <f>'将来負担比率（分子）の構造'!L$42</f>
        <v>452</v>
      </c>
      <c r="L65" s="180"/>
      <c r="M65" s="180"/>
      <c r="N65" s="180">
        <f>'将来負担比率（分子）の構造'!M$42</f>
        <v>409</v>
      </c>
      <c r="O65" s="180"/>
      <c r="P65" s="180"/>
    </row>
    <row r="66" spans="1:16">
      <c r="A66" s="180" t="s">
        <v>31</v>
      </c>
      <c r="B66" s="180">
        <f>'将来負担比率（分子）の構造'!I$41</f>
        <v>28730</v>
      </c>
      <c r="C66" s="180"/>
      <c r="D66" s="180"/>
      <c r="E66" s="180">
        <f>'将来負担比率（分子）の構造'!J$41</f>
        <v>27369</v>
      </c>
      <c r="F66" s="180"/>
      <c r="G66" s="180"/>
      <c r="H66" s="180">
        <f>'将来負担比率（分子）の構造'!K$41</f>
        <v>26099</v>
      </c>
      <c r="I66" s="180"/>
      <c r="J66" s="180"/>
      <c r="K66" s="180">
        <f>'将来負担比率（分子）の構造'!L$41</f>
        <v>25532</v>
      </c>
      <c r="L66" s="180"/>
      <c r="M66" s="180"/>
      <c r="N66" s="180">
        <f>'将来負担比率（分子）の構造'!M$41</f>
        <v>25439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12180</v>
      </c>
      <c r="C72" s="184">
        <f>基金残高に係る経年分析!G55</f>
        <v>10896</v>
      </c>
      <c r="D72" s="184">
        <f>基金残高に係る経年分析!H55</f>
        <v>9375</v>
      </c>
    </row>
    <row r="73" spans="1:16">
      <c r="A73" s="183" t="s">
        <v>78</v>
      </c>
      <c r="B73" s="184">
        <f>基金残高に係る経年分析!F56</f>
        <v>853</v>
      </c>
      <c r="C73" s="184">
        <f>基金残高に係る経年分析!G56</f>
        <v>1345</v>
      </c>
      <c r="D73" s="184">
        <f>基金残高に係る経年分析!H56</f>
        <v>1731</v>
      </c>
    </row>
    <row r="74" spans="1:16">
      <c r="A74" s="183" t="s">
        <v>79</v>
      </c>
      <c r="B74" s="184">
        <f>基金残高に係る経年分析!F57</f>
        <v>8854</v>
      </c>
      <c r="C74" s="184">
        <f>基金残高に係る経年分析!G57</f>
        <v>8047</v>
      </c>
      <c r="D74" s="184">
        <f>基金残高に係る経年分析!H57</f>
        <v>8102</v>
      </c>
    </row>
  </sheetData>
  <sheetProtection algorithmName="SHA-512" hashValue="ht7pumUUENLox3QLt4VeSC51VOkhp8YYh5Ji9I6ArQphyLkk6SQBkTCmcoS+Te4azDISrdsfF9b5ivnmM9w6Qw==" saltValue="+66FKfbH3d7BHdTeWPyr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6910849</v>
      </c>
      <c r="S5" s="727"/>
      <c r="T5" s="727"/>
      <c r="U5" s="727"/>
      <c r="V5" s="727"/>
      <c r="W5" s="727"/>
      <c r="X5" s="727"/>
      <c r="Y5" s="773"/>
      <c r="Z5" s="791">
        <v>18.7</v>
      </c>
      <c r="AA5" s="791"/>
      <c r="AB5" s="791"/>
      <c r="AC5" s="791"/>
      <c r="AD5" s="792">
        <v>6910849</v>
      </c>
      <c r="AE5" s="792"/>
      <c r="AF5" s="792"/>
      <c r="AG5" s="792"/>
      <c r="AH5" s="792"/>
      <c r="AI5" s="792"/>
      <c r="AJ5" s="792"/>
      <c r="AK5" s="792"/>
      <c r="AL5" s="774">
        <v>35.6</v>
      </c>
      <c r="AM5" s="743"/>
      <c r="AN5" s="743"/>
      <c r="AO5" s="775"/>
      <c r="AP5" s="760" t="s">
        <v>226</v>
      </c>
      <c r="AQ5" s="761"/>
      <c r="AR5" s="761"/>
      <c r="AS5" s="761"/>
      <c r="AT5" s="761"/>
      <c r="AU5" s="761"/>
      <c r="AV5" s="761"/>
      <c r="AW5" s="761"/>
      <c r="AX5" s="761"/>
      <c r="AY5" s="761"/>
      <c r="AZ5" s="761"/>
      <c r="BA5" s="761"/>
      <c r="BB5" s="761"/>
      <c r="BC5" s="761"/>
      <c r="BD5" s="761"/>
      <c r="BE5" s="761"/>
      <c r="BF5" s="762"/>
      <c r="BG5" s="661">
        <v>6894541</v>
      </c>
      <c r="BH5" s="664"/>
      <c r="BI5" s="664"/>
      <c r="BJ5" s="664"/>
      <c r="BK5" s="664"/>
      <c r="BL5" s="664"/>
      <c r="BM5" s="664"/>
      <c r="BN5" s="665"/>
      <c r="BO5" s="723">
        <v>99.8</v>
      </c>
      <c r="BP5" s="723"/>
      <c r="BQ5" s="723"/>
      <c r="BR5" s="723"/>
      <c r="BS5" s="724">
        <v>507127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450156</v>
      </c>
      <c r="S6" s="664"/>
      <c r="T6" s="664"/>
      <c r="U6" s="664"/>
      <c r="V6" s="664"/>
      <c r="W6" s="664"/>
      <c r="X6" s="664"/>
      <c r="Y6" s="665"/>
      <c r="Z6" s="723">
        <v>1.2</v>
      </c>
      <c r="AA6" s="723"/>
      <c r="AB6" s="723"/>
      <c r="AC6" s="723"/>
      <c r="AD6" s="724">
        <v>450156</v>
      </c>
      <c r="AE6" s="724"/>
      <c r="AF6" s="724"/>
      <c r="AG6" s="724"/>
      <c r="AH6" s="724"/>
      <c r="AI6" s="724"/>
      <c r="AJ6" s="724"/>
      <c r="AK6" s="724"/>
      <c r="AL6" s="666">
        <v>2.2999999999999998</v>
      </c>
      <c r="AM6" s="667"/>
      <c r="AN6" s="667"/>
      <c r="AO6" s="725"/>
      <c r="AP6" s="658" t="s">
        <v>231</v>
      </c>
      <c r="AQ6" s="659"/>
      <c r="AR6" s="659"/>
      <c r="AS6" s="659"/>
      <c r="AT6" s="659"/>
      <c r="AU6" s="659"/>
      <c r="AV6" s="659"/>
      <c r="AW6" s="659"/>
      <c r="AX6" s="659"/>
      <c r="AY6" s="659"/>
      <c r="AZ6" s="659"/>
      <c r="BA6" s="659"/>
      <c r="BB6" s="659"/>
      <c r="BC6" s="659"/>
      <c r="BD6" s="659"/>
      <c r="BE6" s="659"/>
      <c r="BF6" s="660"/>
      <c r="BG6" s="661">
        <v>6894541</v>
      </c>
      <c r="BH6" s="664"/>
      <c r="BI6" s="664"/>
      <c r="BJ6" s="664"/>
      <c r="BK6" s="664"/>
      <c r="BL6" s="664"/>
      <c r="BM6" s="664"/>
      <c r="BN6" s="665"/>
      <c r="BO6" s="723">
        <v>99.8</v>
      </c>
      <c r="BP6" s="723"/>
      <c r="BQ6" s="723"/>
      <c r="BR6" s="723"/>
      <c r="BS6" s="724">
        <v>507127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274895</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274895</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8915</v>
      </c>
      <c r="S7" s="664"/>
      <c r="T7" s="664"/>
      <c r="U7" s="664"/>
      <c r="V7" s="664"/>
      <c r="W7" s="664"/>
      <c r="X7" s="664"/>
      <c r="Y7" s="665"/>
      <c r="Z7" s="723">
        <v>0</v>
      </c>
      <c r="AA7" s="723"/>
      <c r="AB7" s="723"/>
      <c r="AC7" s="723"/>
      <c r="AD7" s="724">
        <v>8915</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2739369</v>
      </c>
      <c r="BH7" s="664"/>
      <c r="BI7" s="664"/>
      <c r="BJ7" s="664"/>
      <c r="BK7" s="664"/>
      <c r="BL7" s="664"/>
      <c r="BM7" s="664"/>
      <c r="BN7" s="665"/>
      <c r="BO7" s="723">
        <v>39.6</v>
      </c>
      <c r="BP7" s="723"/>
      <c r="BQ7" s="723"/>
      <c r="BR7" s="723"/>
      <c r="BS7" s="724">
        <v>56250</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4543784</v>
      </c>
      <c r="CS7" s="664"/>
      <c r="CT7" s="664"/>
      <c r="CU7" s="664"/>
      <c r="CV7" s="664"/>
      <c r="CW7" s="664"/>
      <c r="CX7" s="664"/>
      <c r="CY7" s="665"/>
      <c r="CZ7" s="723">
        <v>12.7</v>
      </c>
      <c r="DA7" s="723"/>
      <c r="DB7" s="723"/>
      <c r="DC7" s="723"/>
      <c r="DD7" s="669">
        <v>92774</v>
      </c>
      <c r="DE7" s="664"/>
      <c r="DF7" s="664"/>
      <c r="DG7" s="664"/>
      <c r="DH7" s="664"/>
      <c r="DI7" s="664"/>
      <c r="DJ7" s="664"/>
      <c r="DK7" s="664"/>
      <c r="DL7" s="664"/>
      <c r="DM7" s="664"/>
      <c r="DN7" s="664"/>
      <c r="DO7" s="664"/>
      <c r="DP7" s="665"/>
      <c r="DQ7" s="669">
        <v>3789305</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19836</v>
      </c>
      <c r="S8" s="664"/>
      <c r="T8" s="664"/>
      <c r="U8" s="664"/>
      <c r="V8" s="664"/>
      <c r="W8" s="664"/>
      <c r="X8" s="664"/>
      <c r="Y8" s="665"/>
      <c r="Z8" s="723">
        <v>0.1</v>
      </c>
      <c r="AA8" s="723"/>
      <c r="AB8" s="723"/>
      <c r="AC8" s="723"/>
      <c r="AD8" s="724">
        <v>19836</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104441</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12131028</v>
      </c>
      <c r="CS8" s="664"/>
      <c r="CT8" s="664"/>
      <c r="CU8" s="664"/>
      <c r="CV8" s="664"/>
      <c r="CW8" s="664"/>
      <c r="CX8" s="664"/>
      <c r="CY8" s="665"/>
      <c r="CZ8" s="723">
        <v>33.799999999999997</v>
      </c>
      <c r="DA8" s="723"/>
      <c r="DB8" s="723"/>
      <c r="DC8" s="723"/>
      <c r="DD8" s="669">
        <v>418555</v>
      </c>
      <c r="DE8" s="664"/>
      <c r="DF8" s="664"/>
      <c r="DG8" s="664"/>
      <c r="DH8" s="664"/>
      <c r="DI8" s="664"/>
      <c r="DJ8" s="664"/>
      <c r="DK8" s="664"/>
      <c r="DL8" s="664"/>
      <c r="DM8" s="664"/>
      <c r="DN8" s="664"/>
      <c r="DO8" s="664"/>
      <c r="DP8" s="665"/>
      <c r="DQ8" s="669">
        <v>6088706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18206</v>
      </c>
      <c r="S9" s="664"/>
      <c r="T9" s="664"/>
      <c r="U9" s="664"/>
      <c r="V9" s="664"/>
      <c r="W9" s="664"/>
      <c r="X9" s="664"/>
      <c r="Y9" s="665"/>
      <c r="Z9" s="723">
        <v>0</v>
      </c>
      <c r="AA9" s="723"/>
      <c r="AB9" s="723"/>
      <c r="AC9" s="723"/>
      <c r="AD9" s="724">
        <v>18206</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2210663</v>
      </c>
      <c r="BH9" s="664"/>
      <c r="BI9" s="664"/>
      <c r="BJ9" s="664"/>
      <c r="BK9" s="664"/>
      <c r="BL9" s="664"/>
      <c r="BM9" s="664"/>
      <c r="BN9" s="665"/>
      <c r="BO9" s="723">
        <v>32</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2671167</v>
      </c>
      <c r="CS9" s="664"/>
      <c r="CT9" s="664"/>
      <c r="CU9" s="664"/>
      <c r="CV9" s="664"/>
      <c r="CW9" s="664"/>
      <c r="CX9" s="664"/>
      <c r="CY9" s="665"/>
      <c r="CZ9" s="723">
        <v>7.4</v>
      </c>
      <c r="DA9" s="723"/>
      <c r="DB9" s="723"/>
      <c r="DC9" s="723"/>
      <c r="DD9" s="669">
        <v>177919</v>
      </c>
      <c r="DE9" s="664"/>
      <c r="DF9" s="664"/>
      <c r="DG9" s="664"/>
      <c r="DH9" s="664"/>
      <c r="DI9" s="664"/>
      <c r="DJ9" s="664"/>
      <c r="DK9" s="664"/>
      <c r="DL9" s="664"/>
      <c r="DM9" s="664"/>
      <c r="DN9" s="664"/>
      <c r="DO9" s="664"/>
      <c r="DP9" s="665"/>
      <c r="DQ9" s="669">
        <v>2168066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128</v>
      </c>
      <c r="AA10" s="723"/>
      <c r="AB10" s="723"/>
      <c r="AC10" s="723"/>
      <c r="AD10" s="724" t="s">
        <v>243</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140525</v>
      </c>
      <c r="BH10" s="664"/>
      <c r="BI10" s="664"/>
      <c r="BJ10" s="664"/>
      <c r="BK10" s="664"/>
      <c r="BL10" s="664"/>
      <c r="BM10" s="664"/>
      <c r="BN10" s="665"/>
      <c r="BO10" s="723">
        <v>2</v>
      </c>
      <c r="BP10" s="723"/>
      <c r="BQ10" s="723"/>
      <c r="BR10" s="723"/>
      <c r="BS10" s="669" t="s">
        <v>243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40818</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26628</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128</v>
      </c>
      <c r="AA11" s="723"/>
      <c r="AB11" s="723"/>
      <c r="AC11" s="723"/>
      <c r="AD11" s="724" t="s">
        <v>243</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283740</v>
      </c>
      <c r="BH11" s="664"/>
      <c r="BI11" s="664"/>
      <c r="BJ11" s="664"/>
      <c r="BK11" s="664"/>
      <c r="BL11" s="664"/>
      <c r="BM11" s="664"/>
      <c r="BN11" s="665"/>
      <c r="BO11" s="723">
        <v>4.0999999999999996</v>
      </c>
      <c r="BP11" s="723"/>
      <c r="BQ11" s="723"/>
      <c r="BR11" s="723"/>
      <c r="BS11" s="669">
        <v>56250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2557253</v>
      </c>
      <c r="CS11" s="664"/>
      <c r="CT11" s="664"/>
      <c r="CU11" s="664"/>
      <c r="CV11" s="664"/>
      <c r="CW11" s="664"/>
      <c r="CX11" s="664"/>
      <c r="CY11" s="665"/>
      <c r="CZ11" s="723">
        <v>7.1</v>
      </c>
      <c r="DA11" s="723"/>
      <c r="DB11" s="723"/>
      <c r="DC11" s="723"/>
      <c r="DD11" s="669">
        <v>1096390</v>
      </c>
      <c r="DE11" s="664"/>
      <c r="DF11" s="664"/>
      <c r="DG11" s="664"/>
      <c r="DH11" s="664"/>
      <c r="DI11" s="664"/>
      <c r="DJ11" s="664"/>
      <c r="DK11" s="664"/>
      <c r="DL11" s="664"/>
      <c r="DM11" s="664"/>
      <c r="DN11" s="664"/>
      <c r="DO11" s="664"/>
      <c r="DP11" s="665"/>
      <c r="DQ11" s="669">
        <v>1278391</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1150049</v>
      </c>
      <c r="S12" s="664"/>
      <c r="T12" s="664"/>
      <c r="U12" s="664"/>
      <c r="V12" s="664"/>
      <c r="W12" s="664"/>
      <c r="X12" s="664"/>
      <c r="Y12" s="665"/>
      <c r="Z12" s="723">
        <v>3.1</v>
      </c>
      <c r="AA12" s="723"/>
      <c r="AB12" s="723"/>
      <c r="AC12" s="723"/>
      <c r="AD12" s="724">
        <v>1150049</v>
      </c>
      <c r="AE12" s="724"/>
      <c r="AF12" s="724"/>
      <c r="AG12" s="724"/>
      <c r="AH12" s="724"/>
      <c r="AI12" s="724"/>
      <c r="AJ12" s="724"/>
      <c r="AK12" s="724"/>
      <c r="AL12" s="666">
        <v>5.9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3475984</v>
      </c>
      <c r="BH12" s="664"/>
      <c r="BI12" s="664"/>
      <c r="BJ12" s="664"/>
      <c r="BK12" s="664"/>
      <c r="BL12" s="664"/>
      <c r="BM12" s="664"/>
      <c r="BN12" s="665"/>
      <c r="BO12" s="723">
        <v>50.3</v>
      </c>
      <c r="BP12" s="723"/>
      <c r="BQ12" s="723"/>
      <c r="BR12" s="723"/>
      <c r="BS12" s="669">
        <v>450877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1017762</v>
      </c>
      <c r="CS12" s="664"/>
      <c r="CT12" s="664"/>
      <c r="CU12" s="664"/>
      <c r="CV12" s="664"/>
      <c r="CW12" s="664"/>
      <c r="CX12" s="664"/>
      <c r="CY12" s="665"/>
      <c r="CZ12" s="723">
        <v>2.8</v>
      </c>
      <c r="DA12" s="723"/>
      <c r="DB12" s="723"/>
      <c r="DC12" s="723"/>
      <c r="DD12" s="669">
        <v>152193</v>
      </c>
      <c r="DE12" s="664"/>
      <c r="DF12" s="664"/>
      <c r="DG12" s="664"/>
      <c r="DH12" s="664"/>
      <c r="DI12" s="664"/>
      <c r="DJ12" s="664"/>
      <c r="DK12" s="664"/>
      <c r="DL12" s="664"/>
      <c r="DM12" s="664"/>
      <c r="DN12" s="664"/>
      <c r="DO12" s="664"/>
      <c r="DP12" s="665"/>
      <c r="DQ12" s="669">
        <v>634579</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10849</v>
      </c>
      <c r="S13" s="664"/>
      <c r="T13" s="664"/>
      <c r="U13" s="664"/>
      <c r="V13" s="664"/>
      <c r="W13" s="664"/>
      <c r="X13" s="664"/>
      <c r="Y13" s="665"/>
      <c r="Z13" s="723">
        <v>0</v>
      </c>
      <c r="AA13" s="723"/>
      <c r="AB13" s="723"/>
      <c r="AC13" s="723"/>
      <c r="AD13" s="724">
        <v>10849</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3449906</v>
      </c>
      <c r="BH13" s="664"/>
      <c r="BI13" s="664"/>
      <c r="BJ13" s="664"/>
      <c r="BK13" s="664"/>
      <c r="BL13" s="664"/>
      <c r="BM13" s="664"/>
      <c r="BN13" s="665"/>
      <c r="BO13" s="723">
        <v>49.9</v>
      </c>
      <c r="BP13" s="723"/>
      <c r="BQ13" s="723"/>
      <c r="BR13" s="723"/>
      <c r="BS13" s="669">
        <v>450877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4072464</v>
      </c>
      <c r="CS13" s="664"/>
      <c r="CT13" s="664"/>
      <c r="CU13" s="664"/>
      <c r="CV13" s="664"/>
      <c r="CW13" s="664"/>
      <c r="CX13" s="664"/>
      <c r="CY13" s="665"/>
      <c r="CZ13" s="723">
        <v>11.3</v>
      </c>
      <c r="DA13" s="723"/>
      <c r="DB13" s="723"/>
      <c r="DC13" s="723"/>
      <c r="DD13" s="669">
        <v>2774196</v>
      </c>
      <c r="DE13" s="664"/>
      <c r="DF13" s="664"/>
      <c r="DG13" s="664"/>
      <c r="DH13" s="664"/>
      <c r="DI13" s="664"/>
      <c r="DJ13" s="664"/>
      <c r="DK13" s="664"/>
      <c r="DL13" s="664"/>
      <c r="DM13" s="664"/>
      <c r="DN13" s="664"/>
      <c r="DO13" s="664"/>
      <c r="DP13" s="665"/>
      <c r="DQ13" s="669">
        <v>2920970</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248751</v>
      </c>
      <c r="BH14" s="664"/>
      <c r="BI14" s="664"/>
      <c r="BJ14" s="664"/>
      <c r="BK14" s="664"/>
      <c r="BL14" s="664"/>
      <c r="BM14" s="664"/>
      <c r="BN14" s="665"/>
      <c r="BO14" s="723">
        <v>3.6</v>
      </c>
      <c r="BP14" s="723"/>
      <c r="BQ14" s="723"/>
      <c r="BR14" s="723"/>
      <c r="BS14" s="669" t="s">
        <v>257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1296828</v>
      </c>
      <c r="CS14" s="664"/>
      <c r="CT14" s="664"/>
      <c r="CU14" s="664"/>
      <c r="CV14" s="664"/>
      <c r="CW14" s="664"/>
      <c r="CX14" s="664"/>
      <c r="CY14" s="665"/>
      <c r="CZ14" s="723">
        <v>3.6</v>
      </c>
      <c r="DA14" s="723"/>
      <c r="DB14" s="723"/>
      <c r="DC14" s="723"/>
      <c r="DD14" s="669">
        <v>65380</v>
      </c>
      <c r="DE14" s="664"/>
      <c r="DF14" s="664"/>
      <c r="DG14" s="664"/>
      <c r="DH14" s="664"/>
      <c r="DI14" s="664"/>
      <c r="DJ14" s="664"/>
      <c r="DK14" s="664"/>
      <c r="DL14" s="664"/>
      <c r="DM14" s="664"/>
      <c r="DN14" s="664"/>
      <c r="DO14" s="664"/>
      <c r="DP14" s="665"/>
      <c r="DQ14" s="669">
        <v>1206239</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170944</v>
      </c>
      <c r="S15" s="664"/>
      <c r="T15" s="664"/>
      <c r="U15" s="664"/>
      <c r="V15" s="664"/>
      <c r="W15" s="664"/>
      <c r="X15" s="664"/>
      <c r="Y15" s="665"/>
      <c r="Z15" s="723">
        <v>0.5</v>
      </c>
      <c r="AA15" s="723"/>
      <c r="AB15" s="723"/>
      <c r="AC15" s="723"/>
      <c r="AD15" s="724">
        <v>170944</v>
      </c>
      <c r="AE15" s="724"/>
      <c r="AF15" s="724"/>
      <c r="AG15" s="724"/>
      <c r="AH15" s="724"/>
      <c r="AI15" s="724"/>
      <c r="AJ15" s="724"/>
      <c r="AK15" s="724"/>
      <c r="AL15" s="666">
        <v>0.9</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430437</v>
      </c>
      <c r="BH15" s="664"/>
      <c r="BI15" s="664"/>
      <c r="BJ15" s="664"/>
      <c r="BK15" s="664"/>
      <c r="BL15" s="664"/>
      <c r="BM15" s="664"/>
      <c r="BN15" s="665"/>
      <c r="BO15" s="723">
        <v>6.2</v>
      </c>
      <c r="BP15" s="723"/>
      <c r="BQ15" s="723"/>
      <c r="BR15" s="723"/>
      <c r="BS15" s="669" t="s">
        <v>257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3230915</v>
      </c>
      <c r="CS15" s="664"/>
      <c r="CT15" s="664"/>
      <c r="CU15" s="664"/>
      <c r="CV15" s="664"/>
      <c r="CW15" s="664"/>
      <c r="CX15" s="664"/>
      <c r="CY15" s="665"/>
      <c r="CZ15" s="723">
        <v>9</v>
      </c>
      <c r="DA15" s="723"/>
      <c r="DB15" s="723"/>
      <c r="DC15" s="723"/>
      <c r="DD15" s="669">
        <v>903678</v>
      </c>
      <c r="DE15" s="664"/>
      <c r="DF15" s="664"/>
      <c r="DG15" s="664"/>
      <c r="DH15" s="664"/>
      <c r="DI15" s="664"/>
      <c r="DJ15" s="664"/>
      <c r="DK15" s="664"/>
      <c r="DL15" s="664"/>
      <c r="DM15" s="664"/>
      <c r="DN15" s="664"/>
      <c r="DO15" s="664"/>
      <c r="DP15" s="665"/>
      <c r="DQ15" s="669">
        <v>2277682</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243</v>
      </c>
      <c r="AE16" s="724"/>
      <c r="AF16" s="724"/>
      <c r="AG16" s="724"/>
      <c r="AH16" s="724"/>
      <c r="AI16" s="724"/>
      <c r="AJ16" s="724"/>
      <c r="AK16" s="724"/>
      <c r="AL16" s="666" t="s">
        <v>243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257</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519884</v>
      </c>
      <c r="CS16" s="664"/>
      <c r="CT16" s="664"/>
      <c r="CU16" s="664"/>
      <c r="CV16" s="664"/>
      <c r="CW16" s="664"/>
      <c r="CX16" s="664"/>
      <c r="CY16" s="665"/>
      <c r="CZ16" s="723">
        <v>1.4</v>
      </c>
      <c r="DA16" s="723"/>
      <c r="DB16" s="723"/>
      <c r="DC16" s="723"/>
      <c r="DD16" s="669" t="s">
        <v>128</v>
      </c>
      <c r="DE16" s="664"/>
      <c r="DF16" s="664"/>
      <c r="DG16" s="664"/>
      <c r="DH16" s="664"/>
      <c r="DI16" s="664"/>
      <c r="DJ16" s="664"/>
      <c r="DK16" s="664"/>
      <c r="DL16" s="664"/>
      <c r="DM16" s="664"/>
      <c r="DN16" s="664"/>
      <c r="DO16" s="664"/>
      <c r="DP16" s="665"/>
      <c r="DQ16" s="669">
        <v>182473</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28520</v>
      </c>
      <c r="S17" s="664"/>
      <c r="T17" s="664"/>
      <c r="U17" s="664"/>
      <c r="V17" s="664"/>
      <c r="W17" s="664"/>
      <c r="X17" s="664"/>
      <c r="Y17" s="665"/>
      <c r="Z17" s="723">
        <v>0.1</v>
      </c>
      <c r="AA17" s="723"/>
      <c r="AB17" s="723"/>
      <c r="AC17" s="723"/>
      <c r="AD17" s="724">
        <v>28520</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257</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3550735</v>
      </c>
      <c r="CS17" s="664"/>
      <c r="CT17" s="664"/>
      <c r="CU17" s="664"/>
      <c r="CV17" s="664"/>
      <c r="CW17" s="664"/>
      <c r="CX17" s="664"/>
      <c r="CY17" s="665"/>
      <c r="CZ17" s="723">
        <v>9.9</v>
      </c>
      <c r="DA17" s="723"/>
      <c r="DB17" s="723"/>
      <c r="DC17" s="723"/>
      <c r="DD17" s="669" t="s">
        <v>128</v>
      </c>
      <c r="DE17" s="664"/>
      <c r="DF17" s="664"/>
      <c r="DG17" s="664"/>
      <c r="DH17" s="664"/>
      <c r="DI17" s="664"/>
      <c r="DJ17" s="664"/>
      <c r="DK17" s="664"/>
      <c r="DL17" s="664"/>
      <c r="DM17" s="664"/>
      <c r="DN17" s="664"/>
      <c r="DO17" s="664"/>
      <c r="DP17" s="665"/>
      <c r="DQ17" s="669">
        <v>3488753</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12503443</v>
      </c>
      <c r="S18" s="664"/>
      <c r="T18" s="664"/>
      <c r="U18" s="664"/>
      <c r="V18" s="664"/>
      <c r="W18" s="664"/>
      <c r="X18" s="664"/>
      <c r="Y18" s="665"/>
      <c r="Z18" s="723">
        <v>33.799999999999997</v>
      </c>
      <c r="AA18" s="723"/>
      <c r="AB18" s="723"/>
      <c r="AC18" s="723"/>
      <c r="AD18" s="724">
        <v>10625930</v>
      </c>
      <c r="AE18" s="724"/>
      <c r="AF18" s="724"/>
      <c r="AG18" s="724"/>
      <c r="AH18" s="724"/>
      <c r="AI18" s="724"/>
      <c r="AJ18" s="724"/>
      <c r="AK18" s="724"/>
      <c r="AL18" s="666">
        <v>54.7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243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257</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10625930</v>
      </c>
      <c r="S19" s="664"/>
      <c r="T19" s="664"/>
      <c r="U19" s="664"/>
      <c r="V19" s="664"/>
      <c r="W19" s="664"/>
      <c r="X19" s="664"/>
      <c r="Y19" s="665"/>
      <c r="Z19" s="723">
        <v>28.7</v>
      </c>
      <c r="AA19" s="723"/>
      <c r="AB19" s="723"/>
      <c r="AC19" s="723"/>
      <c r="AD19" s="724">
        <v>10625930</v>
      </c>
      <c r="AE19" s="724"/>
      <c r="AF19" s="724"/>
      <c r="AG19" s="724"/>
      <c r="AH19" s="724"/>
      <c r="AI19" s="724"/>
      <c r="AJ19" s="724"/>
      <c r="AK19" s="724"/>
      <c r="AL19" s="666">
        <v>54.7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16308</v>
      </c>
      <c r="BH19" s="664"/>
      <c r="BI19" s="664"/>
      <c r="BJ19" s="664"/>
      <c r="BK19" s="664"/>
      <c r="BL19" s="664"/>
      <c r="BM19" s="664"/>
      <c r="BN19" s="665"/>
      <c r="BO19" s="723">
        <v>0.2</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243</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1877513</v>
      </c>
      <c r="S20" s="664"/>
      <c r="T20" s="664"/>
      <c r="U20" s="664"/>
      <c r="V20" s="664"/>
      <c r="W20" s="664"/>
      <c r="X20" s="664"/>
      <c r="Y20" s="665"/>
      <c r="Z20" s="723">
        <v>5.0999999999999996</v>
      </c>
      <c r="AA20" s="723"/>
      <c r="AB20" s="723"/>
      <c r="AC20" s="723"/>
      <c r="AD20" s="724" t="s">
        <v>257</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16308</v>
      </c>
      <c r="BH20" s="664"/>
      <c r="BI20" s="664"/>
      <c r="BJ20" s="664"/>
      <c r="BK20" s="664"/>
      <c r="BL20" s="664"/>
      <c r="BM20" s="664"/>
      <c r="BN20" s="665"/>
      <c r="BO20" s="723">
        <v>0.2</v>
      </c>
      <c r="BP20" s="723"/>
      <c r="BQ20" s="723"/>
      <c r="BR20" s="723"/>
      <c r="BS20" s="669" t="s">
        <v>243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35907533</v>
      </c>
      <c r="CS20" s="664"/>
      <c r="CT20" s="664"/>
      <c r="CU20" s="664"/>
      <c r="CV20" s="664"/>
      <c r="CW20" s="664"/>
      <c r="CX20" s="664"/>
      <c r="CY20" s="665"/>
      <c r="CZ20" s="723">
        <v>100</v>
      </c>
      <c r="DA20" s="723"/>
      <c r="DB20" s="723"/>
      <c r="DC20" s="723"/>
      <c r="DD20" s="669">
        <v>5681085</v>
      </c>
      <c r="DE20" s="664"/>
      <c r="DF20" s="664"/>
      <c r="DG20" s="664"/>
      <c r="DH20" s="664"/>
      <c r="DI20" s="664"/>
      <c r="DJ20" s="664"/>
      <c r="DK20" s="664"/>
      <c r="DL20" s="664"/>
      <c r="DM20" s="664"/>
      <c r="DN20" s="664"/>
      <c r="DO20" s="664"/>
      <c r="DP20" s="665"/>
      <c r="DQ20" s="669">
        <v>24336687</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257</v>
      </c>
      <c r="AA21" s="723"/>
      <c r="AB21" s="723"/>
      <c r="AC21" s="723"/>
      <c r="AD21" s="724" t="s">
        <v>128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16308</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21271767</v>
      </c>
      <c r="S22" s="664"/>
      <c r="T22" s="664"/>
      <c r="U22" s="664"/>
      <c r="V22" s="664"/>
      <c r="W22" s="664"/>
      <c r="X22" s="664"/>
      <c r="Y22" s="665"/>
      <c r="Z22" s="723">
        <v>57.4</v>
      </c>
      <c r="AA22" s="723"/>
      <c r="AB22" s="723"/>
      <c r="AC22" s="723"/>
      <c r="AD22" s="724">
        <v>19394254</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257</v>
      </c>
      <c r="BH22" s="664"/>
      <c r="BI22" s="664"/>
      <c r="BJ22" s="664"/>
      <c r="BK22" s="664"/>
      <c r="BL22" s="664"/>
      <c r="BM22" s="664"/>
      <c r="BN22" s="665"/>
      <c r="BO22" s="723" t="s">
        <v>243</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13368</v>
      </c>
      <c r="S23" s="664"/>
      <c r="T23" s="664"/>
      <c r="U23" s="664"/>
      <c r="V23" s="664"/>
      <c r="W23" s="664"/>
      <c r="X23" s="664"/>
      <c r="Y23" s="665"/>
      <c r="Z23" s="723">
        <v>0</v>
      </c>
      <c r="AA23" s="723"/>
      <c r="AB23" s="723"/>
      <c r="AC23" s="723"/>
      <c r="AD23" s="724">
        <v>13368</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243</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280141</v>
      </c>
      <c r="S24" s="664"/>
      <c r="T24" s="664"/>
      <c r="U24" s="664"/>
      <c r="V24" s="664"/>
      <c r="W24" s="664"/>
      <c r="X24" s="664"/>
      <c r="Y24" s="665"/>
      <c r="Z24" s="723">
        <v>0.8</v>
      </c>
      <c r="AA24" s="723"/>
      <c r="AB24" s="723"/>
      <c r="AC24" s="723"/>
      <c r="AD24" s="724" t="s">
        <v>128</v>
      </c>
      <c r="AE24" s="724"/>
      <c r="AF24" s="724"/>
      <c r="AG24" s="724"/>
      <c r="AH24" s="724"/>
      <c r="AI24" s="724"/>
      <c r="AJ24" s="724"/>
      <c r="AK24" s="724"/>
      <c r="AL24" s="666" t="s">
        <v>243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243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15301561</v>
      </c>
      <c r="CS24" s="727"/>
      <c r="CT24" s="727"/>
      <c r="CU24" s="727"/>
      <c r="CV24" s="727"/>
      <c r="CW24" s="727"/>
      <c r="CX24" s="727"/>
      <c r="CY24" s="773"/>
      <c r="CZ24" s="774">
        <v>42.6</v>
      </c>
      <c r="DA24" s="743"/>
      <c r="DB24" s="743"/>
      <c r="DC24" s="777"/>
      <c r="DD24" s="772">
        <v>10091514</v>
      </c>
      <c r="DE24" s="727"/>
      <c r="DF24" s="727"/>
      <c r="DG24" s="727"/>
      <c r="DH24" s="727"/>
      <c r="DI24" s="727"/>
      <c r="DJ24" s="727"/>
      <c r="DK24" s="773"/>
      <c r="DL24" s="772">
        <v>10021599</v>
      </c>
      <c r="DM24" s="727"/>
      <c r="DN24" s="727"/>
      <c r="DO24" s="727"/>
      <c r="DP24" s="727"/>
      <c r="DQ24" s="727"/>
      <c r="DR24" s="727"/>
      <c r="DS24" s="727"/>
      <c r="DT24" s="727"/>
      <c r="DU24" s="727"/>
      <c r="DV24" s="773"/>
      <c r="DW24" s="774">
        <v>49.2</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288057</v>
      </c>
      <c r="S25" s="664"/>
      <c r="T25" s="664"/>
      <c r="U25" s="664"/>
      <c r="V25" s="664"/>
      <c r="W25" s="664"/>
      <c r="X25" s="664"/>
      <c r="Y25" s="665"/>
      <c r="Z25" s="723">
        <v>0.8</v>
      </c>
      <c r="AA25" s="723"/>
      <c r="AB25" s="723"/>
      <c r="AC25" s="723"/>
      <c r="AD25" s="724">
        <v>19906</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257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4744537</v>
      </c>
      <c r="CS25" s="662"/>
      <c r="CT25" s="662"/>
      <c r="CU25" s="662"/>
      <c r="CV25" s="662"/>
      <c r="CW25" s="662"/>
      <c r="CX25" s="662"/>
      <c r="CY25" s="663"/>
      <c r="CZ25" s="666">
        <v>13.2</v>
      </c>
      <c r="DA25" s="695"/>
      <c r="DB25" s="695"/>
      <c r="DC25" s="696"/>
      <c r="DD25" s="669">
        <v>4387654</v>
      </c>
      <c r="DE25" s="662"/>
      <c r="DF25" s="662"/>
      <c r="DG25" s="662"/>
      <c r="DH25" s="662"/>
      <c r="DI25" s="662"/>
      <c r="DJ25" s="662"/>
      <c r="DK25" s="663"/>
      <c r="DL25" s="669">
        <v>4353597</v>
      </c>
      <c r="DM25" s="662"/>
      <c r="DN25" s="662"/>
      <c r="DO25" s="662"/>
      <c r="DP25" s="662"/>
      <c r="DQ25" s="662"/>
      <c r="DR25" s="662"/>
      <c r="DS25" s="662"/>
      <c r="DT25" s="662"/>
      <c r="DU25" s="662"/>
      <c r="DV25" s="663"/>
      <c r="DW25" s="666">
        <v>21.4</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135575</v>
      </c>
      <c r="S26" s="664"/>
      <c r="T26" s="664"/>
      <c r="U26" s="664"/>
      <c r="V26" s="664"/>
      <c r="W26" s="664"/>
      <c r="X26" s="664"/>
      <c r="Y26" s="665"/>
      <c r="Z26" s="723">
        <v>0.4</v>
      </c>
      <c r="AA26" s="723"/>
      <c r="AB26" s="723"/>
      <c r="AC26" s="723"/>
      <c r="AD26" s="724" t="s">
        <v>243</v>
      </c>
      <c r="AE26" s="724"/>
      <c r="AF26" s="724"/>
      <c r="AG26" s="724"/>
      <c r="AH26" s="724"/>
      <c r="AI26" s="724"/>
      <c r="AJ26" s="724"/>
      <c r="AK26" s="724"/>
      <c r="AL26" s="666" t="s">
        <v>257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243</v>
      </c>
      <c r="BP26" s="723"/>
      <c r="BQ26" s="723"/>
      <c r="BR26" s="723"/>
      <c r="BS26" s="669" t="s">
        <v>257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3022898</v>
      </c>
      <c r="CS26" s="664"/>
      <c r="CT26" s="664"/>
      <c r="CU26" s="664"/>
      <c r="CV26" s="664"/>
      <c r="CW26" s="664"/>
      <c r="CX26" s="664"/>
      <c r="CY26" s="665"/>
      <c r="CZ26" s="666">
        <v>8.4</v>
      </c>
      <c r="DA26" s="695"/>
      <c r="DB26" s="695"/>
      <c r="DC26" s="696"/>
      <c r="DD26" s="669">
        <v>2692937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4480503</v>
      </c>
      <c r="S27" s="664"/>
      <c r="T27" s="664"/>
      <c r="U27" s="664"/>
      <c r="V27" s="664"/>
      <c r="W27" s="664"/>
      <c r="X27" s="664"/>
      <c r="Y27" s="665"/>
      <c r="Z27" s="723">
        <v>12.1</v>
      </c>
      <c r="AA27" s="723"/>
      <c r="AB27" s="723"/>
      <c r="AC27" s="723"/>
      <c r="AD27" s="724" t="s">
        <v>128</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6910849</v>
      </c>
      <c r="BH27" s="664"/>
      <c r="BI27" s="664"/>
      <c r="BJ27" s="664"/>
      <c r="BK27" s="664"/>
      <c r="BL27" s="664"/>
      <c r="BM27" s="664"/>
      <c r="BN27" s="665"/>
      <c r="BO27" s="723">
        <v>100</v>
      </c>
      <c r="BP27" s="723"/>
      <c r="BQ27" s="723"/>
      <c r="BR27" s="723"/>
      <c r="BS27" s="669">
        <v>507127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7006319</v>
      </c>
      <c r="CS27" s="662"/>
      <c r="CT27" s="662"/>
      <c r="CU27" s="662"/>
      <c r="CV27" s="662"/>
      <c r="CW27" s="662"/>
      <c r="CX27" s="662"/>
      <c r="CY27" s="663"/>
      <c r="CZ27" s="666">
        <v>19.5</v>
      </c>
      <c r="DA27" s="695"/>
      <c r="DB27" s="695"/>
      <c r="DC27" s="696"/>
      <c r="DD27" s="669">
        <v>2215137</v>
      </c>
      <c r="DE27" s="662"/>
      <c r="DF27" s="662"/>
      <c r="DG27" s="662"/>
      <c r="DH27" s="662"/>
      <c r="DI27" s="662"/>
      <c r="DJ27" s="662"/>
      <c r="DK27" s="663"/>
      <c r="DL27" s="669">
        <v>2180613</v>
      </c>
      <c r="DM27" s="662"/>
      <c r="DN27" s="662"/>
      <c r="DO27" s="662"/>
      <c r="DP27" s="662"/>
      <c r="DQ27" s="662"/>
      <c r="DR27" s="662"/>
      <c r="DS27" s="662"/>
      <c r="DT27" s="662"/>
      <c r="DU27" s="662"/>
      <c r="DV27" s="663"/>
      <c r="DW27" s="666">
        <v>10.7</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243</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3550705</v>
      </c>
      <c r="CS28" s="664"/>
      <c r="CT28" s="664"/>
      <c r="CU28" s="664"/>
      <c r="CV28" s="664"/>
      <c r="CW28" s="664"/>
      <c r="CX28" s="664"/>
      <c r="CY28" s="665"/>
      <c r="CZ28" s="666">
        <v>9.9</v>
      </c>
      <c r="DA28" s="695"/>
      <c r="DB28" s="695"/>
      <c r="DC28" s="696"/>
      <c r="DD28" s="669">
        <v>3488723</v>
      </c>
      <c r="DE28" s="664"/>
      <c r="DF28" s="664"/>
      <c r="DG28" s="664"/>
      <c r="DH28" s="664"/>
      <c r="DI28" s="664"/>
      <c r="DJ28" s="664"/>
      <c r="DK28" s="665"/>
      <c r="DL28" s="669">
        <v>3487389</v>
      </c>
      <c r="DM28" s="664"/>
      <c r="DN28" s="664"/>
      <c r="DO28" s="664"/>
      <c r="DP28" s="664"/>
      <c r="DQ28" s="664"/>
      <c r="DR28" s="664"/>
      <c r="DS28" s="664"/>
      <c r="DT28" s="664"/>
      <c r="DU28" s="664"/>
      <c r="DV28" s="665"/>
      <c r="DW28" s="666">
        <v>17.100000000000001</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3105609</v>
      </c>
      <c r="S29" s="664"/>
      <c r="T29" s="664"/>
      <c r="U29" s="664"/>
      <c r="V29" s="664"/>
      <c r="W29" s="664"/>
      <c r="X29" s="664"/>
      <c r="Y29" s="665"/>
      <c r="Z29" s="723">
        <v>8.4</v>
      </c>
      <c r="AA29" s="723"/>
      <c r="AB29" s="723"/>
      <c r="AC29" s="723"/>
      <c r="AD29" s="724" t="s">
        <v>128</v>
      </c>
      <c r="AE29" s="724"/>
      <c r="AF29" s="724"/>
      <c r="AG29" s="724"/>
      <c r="AH29" s="724"/>
      <c r="AI29" s="724"/>
      <c r="AJ29" s="724"/>
      <c r="AK29" s="724"/>
      <c r="AL29" s="666" t="s">
        <v>243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3550699</v>
      </c>
      <c r="CS29" s="662"/>
      <c r="CT29" s="662"/>
      <c r="CU29" s="662"/>
      <c r="CV29" s="662"/>
      <c r="CW29" s="662"/>
      <c r="CX29" s="662"/>
      <c r="CY29" s="663"/>
      <c r="CZ29" s="666">
        <v>9.9</v>
      </c>
      <c r="DA29" s="695"/>
      <c r="DB29" s="695"/>
      <c r="DC29" s="696"/>
      <c r="DD29" s="669">
        <v>3488717</v>
      </c>
      <c r="DE29" s="662"/>
      <c r="DF29" s="662"/>
      <c r="DG29" s="662"/>
      <c r="DH29" s="662"/>
      <c r="DI29" s="662"/>
      <c r="DJ29" s="662"/>
      <c r="DK29" s="663"/>
      <c r="DL29" s="669">
        <v>3487383</v>
      </c>
      <c r="DM29" s="662"/>
      <c r="DN29" s="662"/>
      <c r="DO29" s="662"/>
      <c r="DP29" s="662"/>
      <c r="DQ29" s="662"/>
      <c r="DR29" s="662"/>
      <c r="DS29" s="662"/>
      <c r="DT29" s="662"/>
      <c r="DU29" s="662"/>
      <c r="DV29" s="663"/>
      <c r="DW29" s="666">
        <v>17.100000000000001</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142338</v>
      </c>
      <c r="S30" s="664"/>
      <c r="T30" s="664"/>
      <c r="U30" s="664"/>
      <c r="V30" s="664"/>
      <c r="W30" s="664"/>
      <c r="X30" s="664"/>
      <c r="Y30" s="665"/>
      <c r="Z30" s="723">
        <v>0.4</v>
      </c>
      <c r="AA30" s="723"/>
      <c r="AB30" s="723"/>
      <c r="AC30" s="723"/>
      <c r="AD30" s="724" t="s">
        <v>257</v>
      </c>
      <c r="AE30" s="724"/>
      <c r="AF30" s="724"/>
      <c r="AG30" s="724"/>
      <c r="AH30" s="724"/>
      <c r="AI30" s="724"/>
      <c r="AJ30" s="724"/>
      <c r="AK30" s="724"/>
      <c r="AL30" s="666" t="s">
        <v>128</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98.8</v>
      </c>
      <c r="BH30" s="742"/>
      <c r="BI30" s="742"/>
      <c r="BJ30" s="742"/>
      <c r="BK30" s="742"/>
      <c r="BL30" s="742"/>
      <c r="BM30" s="743">
        <v>95.7</v>
      </c>
      <c r="BN30" s="742"/>
      <c r="BO30" s="742"/>
      <c r="BP30" s="742"/>
      <c r="BQ30" s="744"/>
      <c r="BR30" s="741">
        <v>98.7</v>
      </c>
      <c r="BS30" s="742"/>
      <c r="BT30" s="742"/>
      <c r="BU30" s="742"/>
      <c r="BV30" s="742"/>
      <c r="BW30" s="742"/>
      <c r="BX30" s="743">
        <v>95.1</v>
      </c>
      <c r="BY30" s="742"/>
      <c r="BZ30" s="742"/>
      <c r="CA30" s="742"/>
      <c r="CB30" s="744"/>
      <c r="CD30" s="747"/>
      <c r="CE30" s="748"/>
      <c r="CF30" s="705" t="s">
        <v>310</v>
      </c>
      <c r="CG30" s="702"/>
      <c r="CH30" s="702"/>
      <c r="CI30" s="702"/>
      <c r="CJ30" s="702"/>
      <c r="CK30" s="702"/>
      <c r="CL30" s="702"/>
      <c r="CM30" s="702"/>
      <c r="CN30" s="702"/>
      <c r="CO30" s="702"/>
      <c r="CP30" s="702"/>
      <c r="CQ30" s="703"/>
      <c r="CR30" s="661">
        <v>3378616</v>
      </c>
      <c r="CS30" s="664"/>
      <c r="CT30" s="664"/>
      <c r="CU30" s="664"/>
      <c r="CV30" s="664"/>
      <c r="CW30" s="664"/>
      <c r="CX30" s="664"/>
      <c r="CY30" s="665"/>
      <c r="CZ30" s="666">
        <v>9.4</v>
      </c>
      <c r="DA30" s="695"/>
      <c r="DB30" s="695"/>
      <c r="DC30" s="696"/>
      <c r="DD30" s="669">
        <v>3316708</v>
      </c>
      <c r="DE30" s="664"/>
      <c r="DF30" s="664"/>
      <c r="DG30" s="664"/>
      <c r="DH30" s="664"/>
      <c r="DI30" s="664"/>
      <c r="DJ30" s="664"/>
      <c r="DK30" s="665"/>
      <c r="DL30" s="669">
        <v>3315374</v>
      </c>
      <c r="DM30" s="664"/>
      <c r="DN30" s="664"/>
      <c r="DO30" s="664"/>
      <c r="DP30" s="664"/>
      <c r="DQ30" s="664"/>
      <c r="DR30" s="664"/>
      <c r="DS30" s="664"/>
      <c r="DT30" s="664"/>
      <c r="DU30" s="664"/>
      <c r="DV30" s="665"/>
      <c r="DW30" s="666">
        <v>16.3</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157562</v>
      </c>
      <c r="S31" s="664"/>
      <c r="T31" s="664"/>
      <c r="U31" s="664"/>
      <c r="V31" s="664"/>
      <c r="W31" s="664"/>
      <c r="X31" s="664"/>
      <c r="Y31" s="665"/>
      <c r="Z31" s="723">
        <v>0.4</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v>
      </c>
      <c r="BH31" s="662"/>
      <c r="BI31" s="662"/>
      <c r="BJ31" s="662"/>
      <c r="BK31" s="662"/>
      <c r="BL31" s="662"/>
      <c r="BM31" s="667">
        <v>96.8</v>
      </c>
      <c r="BN31" s="740"/>
      <c r="BO31" s="740"/>
      <c r="BP31" s="740"/>
      <c r="BQ31" s="701"/>
      <c r="BR31" s="739">
        <v>98.9</v>
      </c>
      <c r="BS31" s="662"/>
      <c r="BT31" s="662"/>
      <c r="BU31" s="662"/>
      <c r="BV31" s="662"/>
      <c r="BW31" s="662"/>
      <c r="BX31" s="667">
        <v>96.3</v>
      </c>
      <c r="BY31" s="740"/>
      <c r="BZ31" s="740"/>
      <c r="CA31" s="740"/>
      <c r="CB31" s="701"/>
      <c r="CD31" s="747"/>
      <c r="CE31" s="748"/>
      <c r="CF31" s="705" t="s">
        <v>314</v>
      </c>
      <c r="CG31" s="702"/>
      <c r="CH31" s="702"/>
      <c r="CI31" s="702"/>
      <c r="CJ31" s="702"/>
      <c r="CK31" s="702"/>
      <c r="CL31" s="702"/>
      <c r="CM31" s="702"/>
      <c r="CN31" s="702"/>
      <c r="CO31" s="702"/>
      <c r="CP31" s="702"/>
      <c r="CQ31" s="703"/>
      <c r="CR31" s="661">
        <v>172083</v>
      </c>
      <c r="CS31" s="662"/>
      <c r="CT31" s="662"/>
      <c r="CU31" s="662"/>
      <c r="CV31" s="662"/>
      <c r="CW31" s="662"/>
      <c r="CX31" s="662"/>
      <c r="CY31" s="663"/>
      <c r="CZ31" s="666">
        <v>0.5</v>
      </c>
      <c r="DA31" s="695"/>
      <c r="DB31" s="695"/>
      <c r="DC31" s="696"/>
      <c r="DD31" s="669">
        <v>172009</v>
      </c>
      <c r="DE31" s="662"/>
      <c r="DF31" s="662"/>
      <c r="DG31" s="662"/>
      <c r="DH31" s="662"/>
      <c r="DI31" s="662"/>
      <c r="DJ31" s="662"/>
      <c r="DK31" s="663"/>
      <c r="DL31" s="669">
        <v>172009</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2365075</v>
      </c>
      <c r="S32" s="664"/>
      <c r="T32" s="664"/>
      <c r="U32" s="664"/>
      <c r="V32" s="664"/>
      <c r="W32" s="664"/>
      <c r="X32" s="664"/>
      <c r="Y32" s="665"/>
      <c r="Z32" s="723">
        <v>6.4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98.6</v>
      </c>
      <c r="BH32" s="677"/>
      <c r="BI32" s="677"/>
      <c r="BJ32" s="677"/>
      <c r="BK32" s="677"/>
      <c r="BL32" s="677"/>
      <c r="BM32" s="721">
        <v>94.3</v>
      </c>
      <c r="BN32" s="677"/>
      <c r="BO32" s="677"/>
      <c r="BP32" s="677"/>
      <c r="BQ32" s="714"/>
      <c r="BR32" s="738">
        <v>98.5</v>
      </c>
      <c r="BS32" s="677"/>
      <c r="BT32" s="677"/>
      <c r="BU32" s="677"/>
      <c r="BV32" s="677"/>
      <c r="BW32" s="677"/>
      <c r="BX32" s="721">
        <v>93.6</v>
      </c>
      <c r="BY32" s="677"/>
      <c r="BZ32" s="677"/>
      <c r="CA32" s="677"/>
      <c r="CB32" s="714"/>
      <c r="CD32" s="749"/>
      <c r="CE32" s="750"/>
      <c r="CF32" s="705" t="s">
        <v>317</v>
      </c>
      <c r="CG32" s="702"/>
      <c r="CH32" s="702"/>
      <c r="CI32" s="702"/>
      <c r="CJ32" s="702"/>
      <c r="CK32" s="702"/>
      <c r="CL32" s="702"/>
      <c r="CM32" s="702"/>
      <c r="CN32" s="702"/>
      <c r="CO32" s="702"/>
      <c r="CP32" s="702"/>
      <c r="CQ32" s="703"/>
      <c r="CR32" s="661">
        <v>6</v>
      </c>
      <c r="CS32" s="664"/>
      <c r="CT32" s="664"/>
      <c r="CU32" s="664"/>
      <c r="CV32" s="664"/>
      <c r="CW32" s="664"/>
      <c r="CX32" s="664"/>
      <c r="CY32" s="665"/>
      <c r="CZ32" s="666">
        <v>0</v>
      </c>
      <c r="DA32" s="695"/>
      <c r="DB32" s="695"/>
      <c r="DC32" s="696"/>
      <c r="DD32" s="669">
        <v>6</v>
      </c>
      <c r="DE32" s="664"/>
      <c r="DF32" s="664"/>
      <c r="DG32" s="664"/>
      <c r="DH32" s="664"/>
      <c r="DI32" s="664"/>
      <c r="DJ32" s="664"/>
      <c r="DK32" s="665"/>
      <c r="DL32" s="669">
        <v>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1141560</v>
      </c>
      <c r="S33" s="664"/>
      <c r="T33" s="664"/>
      <c r="U33" s="664"/>
      <c r="V33" s="664"/>
      <c r="W33" s="664"/>
      <c r="X33" s="664"/>
      <c r="Y33" s="665"/>
      <c r="Z33" s="723">
        <v>3.1</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14405003</v>
      </c>
      <c r="CS33" s="662"/>
      <c r="CT33" s="662"/>
      <c r="CU33" s="662"/>
      <c r="CV33" s="662"/>
      <c r="CW33" s="662"/>
      <c r="CX33" s="662"/>
      <c r="CY33" s="663"/>
      <c r="CZ33" s="666">
        <v>40.1</v>
      </c>
      <c r="DA33" s="695"/>
      <c r="DB33" s="695"/>
      <c r="DC33" s="696"/>
      <c r="DD33" s="669">
        <v>11338333</v>
      </c>
      <c r="DE33" s="662"/>
      <c r="DF33" s="662"/>
      <c r="DG33" s="662"/>
      <c r="DH33" s="662"/>
      <c r="DI33" s="662"/>
      <c r="DJ33" s="662"/>
      <c r="DK33" s="663"/>
      <c r="DL33" s="669">
        <v>9470038</v>
      </c>
      <c r="DM33" s="662"/>
      <c r="DN33" s="662"/>
      <c r="DO33" s="662"/>
      <c r="DP33" s="662"/>
      <c r="DQ33" s="662"/>
      <c r="DR33" s="662"/>
      <c r="DS33" s="662"/>
      <c r="DT33" s="662"/>
      <c r="DU33" s="662"/>
      <c r="DV33" s="663"/>
      <c r="DW33" s="666">
        <v>46.5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509521</v>
      </c>
      <c r="S34" s="664"/>
      <c r="T34" s="664"/>
      <c r="U34" s="664"/>
      <c r="V34" s="664"/>
      <c r="W34" s="664"/>
      <c r="X34" s="664"/>
      <c r="Y34" s="665"/>
      <c r="Z34" s="723">
        <v>1.4</v>
      </c>
      <c r="AA34" s="723"/>
      <c r="AB34" s="723"/>
      <c r="AC34" s="723"/>
      <c r="AD34" s="724">
        <v>267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4472584</v>
      </c>
      <c r="CS34" s="664"/>
      <c r="CT34" s="664"/>
      <c r="CU34" s="664"/>
      <c r="CV34" s="664"/>
      <c r="CW34" s="664"/>
      <c r="CX34" s="664"/>
      <c r="CY34" s="665"/>
      <c r="CZ34" s="666">
        <v>12.5</v>
      </c>
      <c r="DA34" s="695"/>
      <c r="DB34" s="695"/>
      <c r="DC34" s="696"/>
      <c r="DD34" s="669">
        <v>3646354</v>
      </c>
      <c r="DE34" s="664"/>
      <c r="DF34" s="664"/>
      <c r="DG34" s="664"/>
      <c r="DH34" s="664"/>
      <c r="DI34" s="664"/>
      <c r="DJ34" s="664"/>
      <c r="DK34" s="665"/>
      <c r="DL34" s="669">
        <v>3097495</v>
      </c>
      <c r="DM34" s="664"/>
      <c r="DN34" s="664"/>
      <c r="DO34" s="664"/>
      <c r="DP34" s="664"/>
      <c r="DQ34" s="664"/>
      <c r="DR34" s="664"/>
      <c r="DS34" s="664"/>
      <c r="DT34" s="664"/>
      <c r="DU34" s="664"/>
      <c r="DV34" s="665"/>
      <c r="DW34" s="666">
        <v>15.2</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3145132</v>
      </c>
      <c r="S35" s="664"/>
      <c r="T35" s="664"/>
      <c r="U35" s="664"/>
      <c r="V35" s="664"/>
      <c r="W35" s="664"/>
      <c r="X35" s="664"/>
      <c r="Y35" s="665"/>
      <c r="Z35" s="723">
        <v>8.5</v>
      </c>
      <c r="AA35" s="723"/>
      <c r="AB35" s="723"/>
      <c r="AC35" s="723"/>
      <c r="AD35" s="724" t="s">
        <v>128</v>
      </c>
      <c r="AE35" s="724"/>
      <c r="AF35" s="724"/>
      <c r="AG35" s="724"/>
      <c r="AH35" s="724"/>
      <c r="AI35" s="724"/>
      <c r="AJ35" s="724"/>
      <c r="AK35" s="724"/>
      <c r="AL35" s="666" t="s">
        <v>257</v>
      </c>
      <c r="AM35" s="667"/>
      <c r="AN35" s="667"/>
      <c r="AO35" s="725"/>
      <c r="AP35" s="234"/>
      <c r="AQ35" s="729" t="s">
        <v>325</v>
      </c>
      <c r="AR35" s="730"/>
      <c r="AS35" s="730"/>
      <c r="AT35" s="730"/>
      <c r="AU35" s="730"/>
      <c r="AV35" s="730"/>
      <c r="AW35" s="730"/>
      <c r="AX35" s="730"/>
      <c r="AY35" s="731"/>
      <c r="AZ35" s="726">
        <v>4595520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223043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237430</v>
      </c>
      <c r="CS35" s="662"/>
      <c r="CT35" s="662"/>
      <c r="CU35" s="662"/>
      <c r="CV35" s="662"/>
      <c r="CW35" s="662"/>
      <c r="CX35" s="662"/>
      <c r="CY35" s="663"/>
      <c r="CZ35" s="666">
        <v>0.7</v>
      </c>
      <c r="DA35" s="695"/>
      <c r="DB35" s="695"/>
      <c r="DC35" s="696"/>
      <c r="DD35" s="669">
        <v>200723</v>
      </c>
      <c r="DE35" s="662"/>
      <c r="DF35" s="662"/>
      <c r="DG35" s="662"/>
      <c r="DH35" s="662"/>
      <c r="DI35" s="662"/>
      <c r="DJ35" s="662"/>
      <c r="DK35" s="663"/>
      <c r="DL35" s="669">
        <v>200723</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257</v>
      </c>
      <c r="S36" s="664"/>
      <c r="T36" s="664"/>
      <c r="U36" s="664"/>
      <c r="V36" s="664"/>
      <c r="W36" s="664"/>
      <c r="X36" s="664"/>
      <c r="Y36" s="665"/>
      <c r="Z36" s="723" t="s">
        <v>128</v>
      </c>
      <c r="AA36" s="723"/>
      <c r="AB36" s="723"/>
      <c r="AC36" s="723"/>
      <c r="AD36" s="724" t="s">
        <v>257</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581452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166531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4147939</v>
      </c>
      <c r="CS36" s="664"/>
      <c r="CT36" s="664"/>
      <c r="CU36" s="664"/>
      <c r="CV36" s="664"/>
      <c r="CW36" s="664"/>
      <c r="CX36" s="664"/>
      <c r="CY36" s="665"/>
      <c r="CZ36" s="666">
        <v>11.6</v>
      </c>
      <c r="DA36" s="695"/>
      <c r="DB36" s="695"/>
      <c r="DC36" s="696"/>
      <c r="DD36" s="669">
        <v>3099712</v>
      </c>
      <c r="DE36" s="664"/>
      <c r="DF36" s="664"/>
      <c r="DG36" s="664"/>
      <c r="DH36" s="664"/>
      <c r="DI36" s="664"/>
      <c r="DJ36" s="664"/>
      <c r="DK36" s="665"/>
      <c r="DL36" s="669">
        <v>2682868</v>
      </c>
      <c r="DM36" s="664"/>
      <c r="DN36" s="664"/>
      <c r="DO36" s="664"/>
      <c r="DP36" s="664"/>
      <c r="DQ36" s="664"/>
      <c r="DR36" s="664"/>
      <c r="DS36" s="664"/>
      <c r="DT36" s="664"/>
      <c r="DU36" s="664"/>
      <c r="DV36" s="665"/>
      <c r="DW36" s="666">
        <v>13.2</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931032</v>
      </c>
      <c r="S37" s="664"/>
      <c r="T37" s="664"/>
      <c r="U37" s="664"/>
      <c r="V37" s="664"/>
      <c r="W37" s="664"/>
      <c r="X37" s="664"/>
      <c r="Y37" s="665"/>
      <c r="Z37" s="723">
        <v>2.5</v>
      </c>
      <c r="AA37" s="723"/>
      <c r="AB37" s="723"/>
      <c r="AC37" s="723"/>
      <c r="AD37" s="724" t="s">
        <v>128</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509852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9706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1690535</v>
      </c>
      <c r="CS37" s="662"/>
      <c r="CT37" s="662"/>
      <c r="CU37" s="662"/>
      <c r="CV37" s="662"/>
      <c r="CW37" s="662"/>
      <c r="CX37" s="662"/>
      <c r="CY37" s="663"/>
      <c r="CZ37" s="666">
        <v>4.7</v>
      </c>
      <c r="DA37" s="695"/>
      <c r="DB37" s="695"/>
      <c r="DC37" s="696"/>
      <c r="DD37" s="669">
        <v>1608493</v>
      </c>
      <c r="DE37" s="662"/>
      <c r="DF37" s="662"/>
      <c r="DG37" s="662"/>
      <c r="DH37" s="662"/>
      <c r="DI37" s="662"/>
      <c r="DJ37" s="662"/>
      <c r="DK37" s="663"/>
      <c r="DL37" s="669">
        <v>1552234</v>
      </c>
      <c r="DM37" s="662"/>
      <c r="DN37" s="662"/>
      <c r="DO37" s="662"/>
      <c r="DP37" s="662"/>
      <c r="DQ37" s="662"/>
      <c r="DR37" s="662"/>
      <c r="DS37" s="662"/>
      <c r="DT37" s="662"/>
      <c r="DU37" s="662"/>
      <c r="DV37" s="663"/>
      <c r="DW37" s="666">
        <v>7.6</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37036208</v>
      </c>
      <c r="S38" s="713"/>
      <c r="T38" s="713"/>
      <c r="U38" s="713"/>
      <c r="V38" s="713"/>
      <c r="W38" s="713"/>
      <c r="X38" s="713"/>
      <c r="Y38" s="718"/>
      <c r="Z38" s="719">
        <v>100</v>
      </c>
      <c r="AA38" s="719"/>
      <c r="AB38" s="719"/>
      <c r="AC38" s="719"/>
      <c r="AD38" s="720">
        <v>19427795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204712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17785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3880956</v>
      </c>
      <c r="CS38" s="664"/>
      <c r="CT38" s="664"/>
      <c r="CU38" s="664"/>
      <c r="CV38" s="664"/>
      <c r="CW38" s="664"/>
      <c r="CX38" s="664"/>
      <c r="CY38" s="665"/>
      <c r="CZ38" s="666">
        <v>10.8</v>
      </c>
      <c r="DA38" s="695"/>
      <c r="DB38" s="695"/>
      <c r="DC38" s="696"/>
      <c r="DD38" s="669">
        <v>3334354</v>
      </c>
      <c r="DE38" s="664"/>
      <c r="DF38" s="664"/>
      <c r="DG38" s="664"/>
      <c r="DH38" s="664"/>
      <c r="DI38" s="664"/>
      <c r="DJ38" s="664"/>
      <c r="DK38" s="665"/>
      <c r="DL38" s="669">
        <v>3155123</v>
      </c>
      <c r="DM38" s="664"/>
      <c r="DN38" s="664"/>
      <c r="DO38" s="664"/>
      <c r="DP38" s="664"/>
      <c r="DQ38" s="664"/>
      <c r="DR38" s="664"/>
      <c r="DS38" s="664"/>
      <c r="DT38" s="664"/>
      <c r="DU38" s="664"/>
      <c r="DV38" s="665"/>
      <c r="DW38" s="666">
        <v>15.5</v>
      </c>
      <c r="DX38" s="695"/>
      <c r="DY38" s="695"/>
      <c r="DZ38" s="695"/>
      <c r="EA38" s="695"/>
      <c r="EB38" s="695"/>
      <c r="EC38" s="697"/>
    </row>
    <row r="39" spans="2:133" ht="11.25" customHeight="1">
      <c r="AQ39" s="698" t="s">
        <v>340</v>
      </c>
      <c r="AR39" s="699"/>
      <c r="AS39" s="699"/>
      <c r="AT39" s="699"/>
      <c r="AU39" s="699"/>
      <c r="AV39" s="699"/>
      <c r="AW39" s="699"/>
      <c r="AX39" s="699"/>
      <c r="AY39" s="700"/>
      <c r="AZ39" s="661">
        <v>49015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953836</v>
      </c>
      <c r="CS39" s="662"/>
      <c r="CT39" s="662"/>
      <c r="CU39" s="662"/>
      <c r="CV39" s="662"/>
      <c r="CW39" s="662"/>
      <c r="CX39" s="662"/>
      <c r="CY39" s="663"/>
      <c r="CZ39" s="666">
        <v>2.7</v>
      </c>
      <c r="DA39" s="695"/>
      <c r="DB39" s="695"/>
      <c r="DC39" s="696"/>
      <c r="DD39" s="669">
        <v>699332</v>
      </c>
      <c r="DE39" s="662"/>
      <c r="DF39" s="662"/>
      <c r="DG39" s="662"/>
      <c r="DH39" s="662"/>
      <c r="DI39" s="662"/>
      <c r="DJ39" s="662"/>
      <c r="DK39" s="663"/>
      <c r="DL39" s="669" t="s">
        <v>243</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344</v>
      </c>
      <c r="AR40" s="699"/>
      <c r="AS40" s="699"/>
      <c r="AT40" s="699"/>
      <c r="AU40" s="699"/>
      <c r="AV40" s="699"/>
      <c r="AW40" s="699"/>
      <c r="AX40" s="699"/>
      <c r="AY40" s="700"/>
      <c r="AZ40" s="661">
        <v>688357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712258</v>
      </c>
      <c r="CS40" s="664"/>
      <c r="CT40" s="664"/>
      <c r="CU40" s="664"/>
      <c r="CV40" s="664"/>
      <c r="CW40" s="664"/>
      <c r="CX40" s="664"/>
      <c r="CY40" s="665"/>
      <c r="CZ40" s="666">
        <v>2</v>
      </c>
      <c r="DA40" s="695"/>
      <c r="DB40" s="695"/>
      <c r="DC40" s="696"/>
      <c r="DD40" s="669">
        <v>357858</v>
      </c>
      <c r="DE40" s="664"/>
      <c r="DF40" s="664"/>
      <c r="DG40" s="664"/>
      <c r="DH40" s="664"/>
      <c r="DI40" s="664"/>
      <c r="DJ40" s="664"/>
      <c r="DK40" s="665"/>
      <c r="DL40" s="669">
        <v>333829</v>
      </c>
      <c r="DM40" s="664"/>
      <c r="DN40" s="664"/>
      <c r="DO40" s="664"/>
      <c r="DP40" s="664"/>
      <c r="DQ40" s="664"/>
      <c r="DR40" s="664"/>
      <c r="DS40" s="664"/>
      <c r="DT40" s="664"/>
      <c r="DU40" s="664"/>
      <c r="DV40" s="665"/>
      <c r="DW40" s="666">
        <v>1.6</v>
      </c>
      <c r="DX40" s="695"/>
      <c r="DY40" s="695"/>
      <c r="DZ40" s="695"/>
      <c r="EA40" s="695"/>
      <c r="EB40" s="695"/>
      <c r="EC40" s="697"/>
    </row>
    <row r="41" spans="2:133" ht="11.25" customHeight="1">
      <c r="AQ41" s="710" t="s">
        <v>347</v>
      </c>
      <c r="AR41" s="711"/>
      <c r="AS41" s="711"/>
      <c r="AT41" s="711"/>
      <c r="AU41" s="711"/>
      <c r="AV41" s="711"/>
      <c r="AW41" s="711"/>
      <c r="AX41" s="711"/>
      <c r="AY41" s="712"/>
      <c r="AZ41" s="676">
        <v>2562132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6200969</v>
      </c>
      <c r="CS42" s="664"/>
      <c r="CT42" s="664"/>
      <c r="CU42" s="664"/>
      <c r="CV42" s="664"/>
      <c r="CW42" s="664"/>
      <c r="CX42" s="664"/>
      <c r="CY42" s="665"/>
      <c r="CZ42" s="666">
        <v>17.3</v>
      </c>
      <c r="DA42" s="667"/>
      <c r="DB42" s="667"/>
      <c r="DC42" s="668"/>
      <c r="DD42" s="669">
        <v>2906840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151034</v>
      </c>
      <c r="CS43" s="662"/>
      <c r="CT43" s="662"/>
      <c r="CU43" s="662"/>
      <c r="CV43" s="662"/>
      <c r="CW43" s="662"/>
      <c r="CX43" s="662"/>
      <c r="CY43" s="663"/>
      <c r="CZ43" s="666">
        <v>0.4</v>
      </c>
      <c r="DA43" s="695"/>
      <c r="DB43" s="695"/>
      <c r="DC43" s="696"/>
      <c r="DD43" s="669">
        <v>114934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306</v>
      </c>
      <c r="CE44" s="690"/>
      <c r="CF44" s="658" t="s">
        <v>355</v>
      </c>
      <c r="CG44" s="659"/>
      <c r="CH44" s="659"/>
      <c r="CI44" s="659"/>
      <c r="CJ44" s="659"/>
      <c r="CK44" s="659"/>
      <c r="CL44" s="659"/>
      <c r="CM44" s="659"/>
      <c r="CN44" s="659"/>
      <c r="CO44" s="659"/>
      <c r="CP44" s="659"/>
      <c r="CQ44" s="660"/>
      <c r="CR44" s="661">
        <v>5681085</v>
      </c>
      <c r="CS44" s="664"/>
      <c r="CT44" s="664"/>
      <c r="CU44" s="664"/>
      <c r="CV44" s="664"/>
      <c r="CW44" s="664"/>
      <c r="CX44" s="664"/>
      <c r="CY44" s="665"/>
      <c r="CZ44" s="666">
        <v>15.8</v>
      </c>
      <c r="DA44" s="667"/>
      <c r="DB44" s="667"/>
      <c r="DC44" s="668"/>
      <c r="DD44" s="669">
        <v>2724367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1600431</v>
      </c>
      <c r="CS45" s="662"/>
      <c r="CT45" s="662"/>
      <c r="CU45" s="662"/>
      <c r="CV45" s="662"/>
      <c r="CW45" s="662"/>
      <c r="CX45" s="662"/>
      <c r="CY45" s="663"/>
      <c r="CZ45" s="666">
        <v>4.5</v>
      </c>
      <c r="DA45" s="695"/>
      <c r="DB45" s="695"/>
      <c r="DC45" s="696"/>
      <c r="DD45" s="669">
        <v>162753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3954367</v>
      </c>
      <c r="CS46" s="664"/>
      <c r="CT46" s="664"/>
      <c r="CU46" s="664"/>
      <c r="CV46" s="664"/>
      <c r="CW46" s="664"/>
      <c r="CX46" s="664"/>
      <c r="CY46" s="665"/>
      <c r="CZ46" s="666">
        <v>11</v>
      </c>
      <c r="DA46" s="667"/>
      <c r="DB46" s="667"/>
      <c r="DC46" s="668"/>
      <c r="DD46" s="669">
        <v>2505550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519884</v>
      </c>
      <c r="CS47" s="662"/>
      <c r="CT47" s="662"/>
      <c r="CU47" s="662"/>
      <c r="CV47" s="662"/>
      <c r="CW47" s="662"/>
      <c r="CX47" s="662"/>
      <c r="CY47" s="663"/>
      <c r="CZ47" s="666">
        <v>1.4</v>
      </c>
      <c r="DA47" s="695"/>
      <c r="DB47" s="695"/>
      <c r="DC47" s="696"/>
      <c r="DD47" s="669">
        <v>182473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243</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35907533</v>
      </c>
      <c r="CS49" s="677"/>
      <c r="CT49" s="677"/>
      <c r="CU49" s="677"/>
      <c r="CV49" s="677"/>
      <c r="CW49" s="677"/>
      <c r="CX49" s="677"/>
      <c r="CY49" s="678"/>
      <c r="CZ49" s="679">
        <v>100</v>
      </c>
      <c r="DA49" s="680"/>
      <c r="DB49" s="680"/>
      <c r="DC49" s="681"/>
      <c r="DD49" s="682">
        <v>24336687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ZfIC4D/lnYkPDVaVayTN6Fz3g+Pk16RZdVwmBDWFztqjVZ5WiV+fkYLMimOsgKmVI71O/gWhizwgo6yCL+OprA==" saltValue="Fa9wXR4mOjfi8C/ck8jb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37086</v>
      </c>
      <c r="R7" s="1194"/>
      <c r="S7" s="1194"/>
      <c r="T7" s="1194"/>
      <c r="U7" s="1194"/>
      <c r="V7" s="1194">
        <v>35884</v>
      </c>
      <c r="W7" s="1194"/>
      <c r="X7" s="1194"/>
      <c r="Y7" s="1194"/>
      <c r="Z7" s="1194"/>
      <c r="AA7" s="1194">
        <v>1203</v>
      </c>
      <c r="AB7" s="1194"/>
      <c r="AC7" s="1194"/>
      <c r="AD7" s="1194"/>
      <c r="AE7" s="1195"/>
      <c r="AF7" s="1196">
        <v>966</v>
      </c>
      <c r="AG7" s="1197"/>
      <c r="AH7" s="1197"/>
      <c r="AI7" s="1197"/>
      <c r="AJ7" s="1198"/>
      <c r="AK7" s="1180">
        <v>2375</v>
      </c>
      <c r="AL7" s="1181"/>
      <c r="AM7" s="1181"/>
      <c r="AN7" s="1181"/>
      <c r="AO7" s="1181"/>
      <c r="AP7" s="1181">
        <v>25437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584</v>
      </c>
      <c r="BT7" s="1185"/>
      <c r="BU7" s="1185"/>
      <c r="BV7" s="1185"/>
      <c r="BW7" s="1185"/>
      <c r="BX7" s="1185"/>
      <c r="BY7" s="1185"/>
      <c r="BZ7" s="1185"/>
      <c r="CA7" s="1185"/>
      <c r="CB7" s="1185"/>
      <c r="CC7" s="1185"/>
      <c r="CD7" s="1185"/>
      <c r="CE7" s="1185"/>
      <c r="CF7" s="1185"/>
      <c r="CG7" s="1186"/>
      <c r="CH7" s="1177">
        <v>0</v>
      </c>
      <c r="CI7" s="1178"/>
      <c r="CJ7" s="1178"/>
      <c r="CK7" s="1178"/>
      <c r="CL7" s="1179"/>
      <c r="CM7" s="1177">
        <v>43</v>
      </c>
      <c r="CN7" s="1178"/>
      <c r="CO7" s="1178"/>
      <c r="CP7" s="1178"/>
      <c r="CQ7" s="1179"/>
      <c r="CR7" s="1177">
        <v>11</v>
      </c>
      <c r="CS7" s="1178"/>
      <c r="CT7" s="1178"/>
      <c r="CU7" s="1178"/>
      <c r="CV7" s="1179"/>
      <c r="CW7" s="1177" t="s">
        <v>611</v>
      </c>
      <c r="CX7" s="1178"/>
      <c r="CY7" s="1178"/>
      <c r="CZ7" s="1178"/>
      <c r="DA7" s="1179"/>
      <c r="DB7" s="1177" t="s">
        <v>611</v>
      </c>
      <c r="DC7" s="1178"/>
      <c r="DD7" s="1178"/>
      <c r="DE7" s="1178"/>
      <c r="DF7" s="1179"/>
      <c r="DG7" s="1177" t="s">
        <v>611</v>
      </c>
      <c r="DH7" s="1178"/>
      <c r="DI7" s="1178"/>
      <c r="DJ7" s="1178"/>
      <c r="DK7" s="1179"/>
      <c r="DL7" s="1177" t="s">
        <v>611</v>
      </c>
      <c r="DM7" s="1178"/>
      <c r="DN7" s="1178"/>
      <c r="DO7" s="1178"/>
      <c r="DP7" s="1179"/>
      <c r="DQ7" s="1177" t="s">
        <v>611</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2</v>
      </c>
      <c r="R8" s="1133"/>
      <c r="S8" s="1133"/>
      <c r="T8" s="1133"/>
      <c r="U8" s="1133"/>
      <c r="V8" s="1133">
        <v>88</v>
      </c>
      <c r="W8" s="1133"/>
      <c r="X8" s="1133"/>
      <c r="Y8" s="1133"/>
      <c r="Z8" s="1133"/>
      <c r="AA8" s="1133">
        <v>-86</v>
      </c>
      <c r="AB8" s="1133"/>
      <c r="AC8" s="1133"/>
      <c r="AD8" s="1133"/>
      <c r="AE8" s="1134"/>
      <c r="AF8" s="1108">
        <v>-86</v>
      </c>
      <c r="AG8" s="1109"/>
      <c r="AH8" s="1109"/>
      <c r="AI8" s="1109"/>
      <c r="AJ8" s="1110"/>
      <c r="AK8" s="1175" t="s">
        <v>608</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585</v>
      </c>
      <c r="BS8" s="1103" t="s">
        <v>586</v>
      </c>
      <c r="BT8" s="1104"/>
      <c r="BU8" s="1104"/>
      <c r="BV8" s="1104"/>
      <c r="BW8" s="1104"/>
      <c r="BX8" s="1104"/>
      <c r="BY8" s="1104"/>
      <c r="BZ8" s="1104"/>
      <c r="CA8" s="1104"/>
      <c r="CB8" s="1104"/>
      <c r="CC8" s="1104"/>
      <c r="CD8" s="1104"/>
      <c r="CE8" s="1104"/>
      <c r="CF8" s="1104"/>
      <c r="CG8" s="1105"/>
      <c r="CH8" s="1078">
        <v>0</v>
      </c>
      <c r="CI8" s="1079"/>
      <c r="CJ8" s="1079"/>
      <c r="CK8" s="1079"/>
      <c r="CL8" s="1080"/>
      <c r="CM8" s="1078">
        <v>7</v>
      </c>
      <c r="CN8" s="1079"/>
      <c r="CO8" s="1079"/>
      <c r="CP8" s="1079"/>
      <c r="CQ8" s="1080"/>
      <c r="CR8" s="1078">
        <v>5</v>
      </c>
      <c r="CS8" s="1079"/>
      <c r="CT8" s="1079"/>
      <c r="CU8" s="1079"/>
      <c r="CV8" s="1080"/>
      <c r="CW8" s="1078" t="s">
        <v>611</v>
      </c>
      <c r="CX8" s="1079"/>
      <c r="CY8" s="1079"/>
      <c r="CZ8" s="1079"/>
      <c r="DA8" s="1080"/>
      <c r="DB8" s="1078" t="s">
        <v>611</v>
      </c>
      <c r="DC8" s="1079"/>
      <c r="DD8" s="1079"/>
      <c r="DE8" s="1079"/>
      <c r="DF8" s="1080"/>
      <c r="DG8" s="1078" t="s">
        <v>611</v>
      </c>
      <c r="DH8" s="1079"/>
      <c r="DI8" s="1079"/>
      <c r="DJ8" s="1079"/>
      <c r="DK8" s="1080"/>
      <c r="DL8" s="1078" t="s">
        <v>611</v>
      </c>
      <c r="DM8" s="1079"/>
      <c r="DN8" s="1079"/>
      <c r="DO8" s="1079"/>
      <c r="DP8" s="1080"/>
      <c r="DQ8" s="1078" t="s">
        <v>611</v>
      </c>
      <c r="DR8" s="1079"/>
      <c r="DS8" s="1079"/>
      <c r="DT8" s="1079"/>
      <c r="DU8" s="1080"/>
      <c r="DV8" s="1081"/>
      <c r="DW8" s="1082"/>
      <c r="DX8" s="1082"/>
      <c r="DY8" s="1082"/>
      <c r="DZ8" s="1083"/>
      <c r="EA8" s="254"/>
    </row>
    <row r="9" spans="1:131" s="255" customFormat="1" ht="26.25" customHeight="1">
      <c r="A9" s="261">
        <v>3</v>
      </c>
      <c r="B9" s="1126" t="s">
        <v>385</v>
      </c>
      <c r="C9" s="1127"/>
      <c r="D9" s="1127"/>
      <c r="E9" s="1127"/>
      <c r="F9" s="1127"/>
      <c r="G9" s="1127"/>
      <c r="H9" s="1127"/>
      <c r="I9" s="1127"/>
      <c r="J9" s="1127"/>
      <c r="K9" s="1127"/>
      <c r="L9" s="1127"/>
      <c r="M9" s="1127"/>
      <c r="N9" s="1127"/>
      <c r="O9" s="1127"/>
      <c r="P9" s="1128"/>
      <c r="Q9" s="1132">
        <v>82</v>
      </c>
      <c r="R9" s="1133"/>
      <c r="S9" s="1133"/>
      <c r="T9" s="1133"/>
      <c r="U9" s="1133"/>
      <c r="V9" s="1133">
        <v>70</v>
      </c>
      <c r="W9" s="1133"/>
      <c r="X9" s="1133"/>
      <c r="Y9" s="1133"/>
      <c r="Z9" s="1133"/>
      <c r="AA9" s="1133">
        <v>12</v>
      </c>
      <c r="AB9" s="1133"/>
      <c r="AC9" s="1133"/>
      <c r="AD9" s="1133"/>
      <c r="AE9" s="1134"/>
      <c r="AF9" s="1108">
        <v>12</v>
      </c>
      <c r="AG9" s="1109"/>
      <c r="AH9" s="1109"/>
      <c r="AI9" s="1109"/>
      <c r="AJ9" s="1110"/>
      <c r="AK9" s="1175">
        <v>27</v>
      </c>
      <c r="AL9" s="1176"/>
      <c r="AM9" s="1176"/>
      <c r="AN9" s="1176"/>
      <c r="AO9" s="1176"/>
      <c r="AP9" s="1176" t="s">
        <v>608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0</v>
      </c>
      <c r="CI9" s="1079"/>
      <c r="CJ9" s="1079"/>
      <c r="CK9" s="1079"/>
      <c r="CL9" s="1080"/>
      <c r="CM9" s="1078">
        <v>132</v>
      </c>
      <c r="CN9" s="1079"/>
      <c r="CO9" s="1079"/>
      <c r="CP9" s="1079"/>
      <c r="CQ9" s="1080"/>
      <c r="CR9" s="1078">
        <v>537</v>
      </c>
      <c r="CS9" s="1079"/>
      <c r="CT9" s="1079"/>
      <c r="CU9" s="1079"/>
      <c r="CV9" s="1080"/>
      <c r="CW9" s="1078" t="s">
        <v>611</v>
      </c>
      <c r="CX9" s="1079"/>
      <c r="CY9" s="1079"/>
      <c r="CZ9" s="1079"/>
      <c r="DA9" s="1080"/>
      <c r="DB9" s="1078" t="s">
        <v>611</v>
      </c>
      <c r="DC9" s="1079"/>
      <c r="DD9" s="1079"/>
      <c r="DE9" s="1079"/>
      <c r="DF9" s="1080"/>
      <c r="DG9" s="1078" t="s">
        <v>611</v>
      </c>
      <c r="DH9" s="1079"/>
      <c r="DI9" s="1079"/>
      <c r="DJ9" s="1079"/>
      <c r="DK9" s="1080"/>
      <c r="DL9" s="1078" t="s">
        <v>611</v>
      </c>
      <c r="DM9" s="1079"/>
      <c r="DN9" s="1079"/>
      <c r="DO9" s="1079"/>
      <c r="DP9" s="1080"/>
      <c r="DQ9" s="1078" t="s">
        <v>611</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588</v>
      </c>
      <c r="BT10" s="1104"/>
      <c r="BU10" s="1104"/>
      <c r="BV10" s="1104"/>
      <c r="BW10" s="1104"/>
      <c r="BX10" s="1104"/>
      <c r="BY10" s="1104"/>
      <c r="BZ10" s="1104"/>
      <c r="CA10" s="1104"/>
      <c r="CB10" s="1104"/>
      <c r="CC10" s="1104"/>
      <c r="CD10" s="1104"/>
      <c r="CE10" s="1104"/>
      <c r="CF10" s="1104"/>
      <c r="CG10" s="1105"/>
      <c r="CH10" s="1078">
        <v>-9</v>
      </c>
      <c r="CI10" s="1079"/>
      <c r="CJ10" s="1079"/>
      <c r="CK10" s="1079"/>
      <c r="CL10" s="1080"/>
      <c r="CM10" s="1078">
        <v>50</v>
      </c>
      <c r="CN10" s="1079"/>
      <c r="CO10" s="1079"/>
      <c r="CP10" s="1079"/>
      <c r="CQ10" s="1080"/>
      <c r="CR10" s="1078">
        <v>50</v>
      </c>
      <c r="CS10" s="1079"/>
      <c r="CT10" s="1079"/>
      <c r="CU10" s="1079"/>
      <c r="CV10" s="1080"/>
      <c r="CW10" s="1078">
        <v>4</v>
      </c>
      <c r="CX10" s="1079"/>
      <c r="CY10" s="1079"/>
      <c r="CZ10" s="1079"/>
      <c r="DA10" s="1080"/>
      <c r="DB10" s="1078" t="s">
        <v>611</v>
      </c>
      <c r="DC10" s="1079"/>
      <c r="DD10" s="1079"/>
      <c r="DE10" s="1079"/>
      <c r="DF10" s="1080"/>
      <c r="DG10" s="1078" t="s">
        <v>611</v>
      </c>
      <c r="DH10" s="1079"/>
      <c r="DI10" s="1079"/>
      <c r="DJ10" s="1079"/>
      <c r="DK10" s="1080"/>
      <c r="DL10" s="1078" t="s">
        <v>611</v>
      </c>
      <c r="DM10" s="1079"/>
      <c r="DN10" s="1079"/>
      <c r="DO10" s="1079"/>
      <c r="DP10" s="1080"/>
      <c r="DQ10" s="1078" t="s">
        <v>611</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589</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413</v>
      </c>
      <c r="CN11" s="1079"/>
      <c r="CO11" s="1079"/>
      <c r="CP11" s="1079"/>
      <c r="CQ11" s="1080"/>
      <c r="CR11" s="1078">
        <v>500</v>
      </c>
      <c r="CS11" s="1079"/>
      <c r="CT11" s="1079"/>
      <c r="CU11" s="1079"/>
      <c r="CV11" s="1080"/>
      <c r="CW11" s="1078" t="s">
        <v>611</v>
      </c>
      <c r="CX11" s="1079"/>
      <c r="CY11" s="1079"/>
      <c r="CZ11" s="1079"/>
      <c r="DA11" s="1080"/>
      <c r="DB11" s="1078" t="s">
        <v>611</v>
      </c>
      <c r="DC11" s="1079"/>
      <c r="DD11" s="1079"/>
      <c r="DE11" s="1079"/>
      <c r="DF11" s="1080"/>
      <c r="DG11" s="1078" t="s">
        <v>611</v>
      </c>
      <c r="DH11" s="1079"/>
      <c r="DI11" s="1079"/>
      <c r="DJ11" s="1079"/>
      <c r="DK11" s="1080"/>
      <c r="DL11" s="1078" t="s">
        <v>611</v>
      </c>
      <c r="DM11" s="1079"/>
      <c r="DN11" s="1079"/>
      <c r="DO11" s="1079"/>
      <c r="DP11" s="1080"/>
      <c r="DQ11" s="1078" t="s">
        <v>611</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590</v>
      </c>
      <c r="BT12" s="1104"/>
      <c r="BU12" s="1104"/>
      <c r="BV12" s="1104"/>
      <c r="BW12" s="1104"/>
      <c r="BX12" s="1104"/>
      <c r="BY12" s="1104"/>
      <c r="BZ12" s="1104"/>
      <c r="CA12" s="1104"/>
      <c r="CB12" s="1104"/>
      <c r="CC12" s="1104"/>
      <c r="CD12" s="1104"/>
      <c r="CE12" s="1104"/>
      <c r="CF12" s="1104"/>
      <c r="CG12" s="1105"/>
      <c r="CH12" s="1078">
        <v>-3</v>
      </c>
      <c r="CI12" s="1079"/>
      <c r="CJ12" s="1079"/>
      <c r="CK12" s="1079"/>
      <c r="CL12" s="1080"/>
      <c r="CM12" s="1078">
        <v>17</v>
      </c>
      <c r="CN12" s="1079"/>
      <c r="CO12" s="1079"/>
      <c r="CP12" s="1079"/>
      <c r="CQ12" s="1080"/>
      <c r="CR12" s="1078">
        <v>5</v>
      </c>
      <c r="CS12" s="1079"/>
      <c r="CT12" s="1079"/>
      <c r="CU12" s="1079"/>
      <c r="CV12" s="1080"/>
      <c r="CW12" s="1078" t="s">
        <v>611</v>
      </c>
      <c r="CX12" s="1079"/>
      <c r="CY12" s="1079"/>
      <c r="CZ12" s="1079"/>
      <c r="DA12" s="1080"/>
      <c r="DB12" s="1078" t="s">
        <v>611</v>
      </c>
      <c r="DC12" s="1079"/>
      <c r="DD12" s="1079"/>
      <c r="DE12" s="1079"/>
      <c r="DF12" s="1080"/>
      <c r="DG12" s="1078" t="s">
        <v>611</v>
      </c>
      <c r="DH12" s="1079"/>
      <c r="DI12" s="1079"/>
      <c r="DJ12" s="1079"/>
      <c r="DK12" s="1080"/>
      <c r="DL12" s="1078" t="s">
        <v>611</v>
      </c>
      <c r="DM12" s="1079"/>
      <c r="DN12" s="1079"/>
      <c r="DO12" s="1079"/>
      <c r="DP12" s="1080"/>
      <c r="DQ12" s="1078" t="s">
        <v>611</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585</v>
      </c>
      <c r="BS13" s="1103" t="s">
        <v>591</v>
      </c>
      <c r="BT13" s="1104"/>
      <c r="BU13" s="1104"/>
      <c r="BV13" s="1104"/>
      <c r="BW13" s="1104"/>
      <c r="BX13" s="1104"/>
      <c r="BY13" s="1104"/>
      <c r="BZ13" s="1104"/>
      <c r="CA13" s="1104"/>
      <c r="CB13" s="1104"/>
      <c r="CC13" s="1104"/>
      <c r="CD13" s="1104"/>
      <c r="CE13" s="1104"/>
      <c r="CF13" s="1104"/>
      <c r="CG13" s="1105"/>
      <c r="CH13" s="1078">
        <v>25</v>
      </c>
      <c r="CI13" s="1079"/>
      <c r="CJ13" s="1079"/>
      <c r="CK13" s="1079"/>
      <c r="CL13" s="1080"/>
      <c r="CM13" s="1078">
        <v>-11</v>
      </c>
      <c r="CN13" s="1079"/>
      <c r="CO13" s="1079"/>
      <c r="CP13" s="1079"/>
      <c r="CQ13" s="1080"/>
      <c r="CR13" s="1078">
        <v>10</v>
      </c>
      <c r="CS13" s="1079"/>
      <c r="CT13" s="1079"/>
      <c r="CU13" s="1079"/>
      <c r="CV13" s="1080"/>
      <c r="CW13" s="1078">
        <v>5</v>
      </c>
      <c r="CX13" s="1079"/>
      <c r="CY13" s="1079"/>
      <c r="CZ13" s="1079"/>
      <c r="DA13" s="1080"/>
      <c r="DB13" s="1078" t="s">
        <v>611</v>
      </c>
      <c r="DC13" s="1079"/>
      <c r="DD13" s="1079"/>
      <c r="DE13" s="1079"/>
      <c r="DF13" s="1080"/>
      <c r="DG13" s="1078" t="s">
        <v>611</v>
      </c>
      <c r="DH13" s="1079"/>
      <c r="DI13" s="1079"/>
      <c r="DJ13" s="1079"/>
      <c r="DK13" s="1080"/>
      <c r="DL13" s="1078">
        <v>20</v>
      </c>
      <c r="DM13" s="1079"/>
      <c r="DN13" s="1079"/>
      <c r="DO13" s="1079"/>
      <c r="DP13" s="1080"/>
      <c r="DQ13" s="1078" t="s">
        <v>611</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592</v>
      </c>
      <c r="BT14" s="1104"/>
      <c r="BU14" s="1104"/>
      <c r="BV14" s="1104"/>
      <c r="BW14" s="1104"/>
      <c r="BX14" s="1104"/>
      <c r="BY14" s="1104"/>
      <c r="BZ14" s="1104"/>
      <c r="CA14" s="1104"/>
      <c r="CB14" s="1104"/>
      <c r="CC14" s="1104"/>
      <c r="CD14" s="1104"/>
      <c r="CE14" s="1104"/>
      <c r="CF14" s="1104"/>
      <c r="CG14" s="1105"/>
      <c r="CH14" s="1078">
        <v>4</v>
      </c>
      <c r="CI14" s="1079"/>
      <c r="CJ14" s="1079"/>
      <c r="CK14" s="1079"/>
      <c r="CL14" s="1080"/>
      <c r="CM14" s="1078">
        <v>111</v>
      </c>
      <c r="CN14" s="1079"/>
      <c r="CO14" s="1079"/>
      <c r="CP14" s="1079"/>
      <c r="CQ14" s="1080"/>
      <c r="CR14" s="1078">
        <v>1</v>
      </c>
      <c r="CS14" s="1079"/>
      <c r="CT14" s="1079"/>
      <c r="CU14" s="1079"/>
      <c r="CV14" s="1080"/>
      <c r="CW14" s="1078" t="s">
        <v>611</v>
      </c>
      <c r="CX14" s="1079"/>
      <c r="CY14" s="1079"/>
      <c r="CZ14" s="1079"/>
      <c r="DA14" s="1080"/>
      <c r="DB14" s="1078" t="s">
        <v>611</v>
      </c>
      <c r="DC14" s="1079"/>
      <c r="DD14" s="1079"/>
      <c r="DE14" s="1079"/>
      <c r="DF14" s="1080"/>
      <c r="DG14" s="1078" t="s">
        <v>611</v>
      </c>
      <c r="DH14" s="1079"/>
      <c r="DI14" s="1079"/>
      <c r="DJ14" s="1079"/>
      <c r="DK14" s="1080"/>
      <c r="DL14" s="1078" t="s">
        <v>611</v>
      </c>
      <c r="DM14" s="1079"/>
      <c r="DN14" s="1079"/>
      <c r="DO14" s="1079"/>
      <c r="DP14" s="1080"/>
      <c r="DQ14" s="1078" t="s">
        <v>611</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593</v>
      </c>
      <c r="BT15" s="1104"/>
      <c r="BU15" s="1104"/>
      <c r="BV15" s="1104"/>
      <c r="BW15" s="1104"/>
      <c r="BX15" s="1104"/>
      <c r="BY15" s="1104"/>
      <c r="BZ15" s="1104"/>
      <c r="CA15" s="1104"/>
      <c r="CB15" s="1104"/>
      <c r="CC15" s="1104"/>
      <c r="CD15" s="1104"/>
      <c r="CE15" s="1104"/>
      <c r="CF15" s="1104"/>
      <c r="CG15" s="1105"/>
      <c r="CH15" s="1078">
        <v>5</v>
      </c>
      <c r="CI15" s="1079"/>
      <c r="CJ15" s="1079"/>
      <c r="CK15" s="1079"/>
      <c r="CL15" s="1080"/>
      <c r="CM15" s="1078">
        <v>51</v>
      </c>
      <c r="CN15" s="1079"/>
      <c r="CO15" s="1079"/>
      <c r="CP15" s="1079"/>
      <c r="CQ15" s="1080"/>
      <c r="CR15" s="1078">
        <v>3</v>
      </c>
      <c r="CS15" s="1079"/>
      <c r="CT15" s="1079"/>
      <c r="CU15" s="1079"/>
      <c r="CV15" s="1080"/>
      <c r="CW15" s="1078">
        <v>57</v>
      </c>
      <c r="CX15" s="1079"/>
      <c r="CY15" s="1079"/>
      <c r="CZ15" s="1079"/>
      <c r="DA15" s="1080"/>
      <c r="DB15" s="1078" t="s">
        <v>611</v>
      </c>
      <c r="DC15" s="1079"/>
      <c r="DD15" s="1079"/>
      <c r="DE15" s="1079"/>
      <c r="DF15" s="1080"/>
      <c r="DG15" s="1078" t="s">
        <v>611</v>
      </c>
      <c r="DH15" s="1079"/>
      <c r="DI15" s="1079"/>
      <c r="DJ15" s="1079"/>
      <c r="DK15" s="1080"/>
      <c r="DL15" s="1078" t="s">
        <v>611</v>
      </c>
      <c r="DM15" s="1079"/>
      <c r="DN15" s="1079"/>
      <c r="DO15" s="1079"/>
      <c r="DP15" s="1080"/>
      <c r="DQ15" s="1078" t="s">
        <v>611</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620</v>
      </c>
      <c r="BT16" s="1104"/>
      <c r="BU16" s="1104"/>
      <c r="BV16" s="1104"/>
      <c r="BW16" s="1104"/>
      <c r="BX16" s="1104"/>
      <c r="BY16" s="1104"/>
      <c r="BZ16" s="1104"/>
      <c r="CA16" s="1104"/>
      <c r="CB16" s="1104"/>
      <c r="CC16" s="1104"/>
      <c r="CD16" s="1104"/>
      <c r="CE16" s="1104"/>
      <c r="CF16" s="1104"/>
      <c r="CG16" s="1105"/>
      <c r="CH16" s="1078">
        <v>-1</v>
      </c>
      <c r="CI16" s="1079"/>
      <c r="CJ16" s="1079"/>
      <c r="CK16" s="1079"/>
      <c r="CL16" s="1080"/>
      <c r="CM16" s="1078">
        <v>34</v>
      </c>
      <c r="CN16" s="1079"/>
      <c r="CO16" s="1079"/>
      <c r="CP16" s="1079"/>
      <c r="CQ16" s="1080"/>
      <c r="CR16" s="1078">
        <v>90</v>
      </c>
      <c r="CS16" s="1079"/>
      <c r="CT16" s="1079"/>
      <c r="CU16" s="1079"/>
      <c r="CV16" s="1080"/>
      <c r="CW16" s="1078" t="s">
        <v>611</v>
      </c>
      <c r="CX16" s="1079"/>
      <c r="CY16" s="1079"/>
      <c r="CZ16" s="1079"/>
      <c r="DA16" s="1080"/>
      <c r="DB16" s="1078" t="s">
        <v>611</v>
      </c>
      <c r="DC16" s="1079"/>
      <c r="DD16" s="1079"/>
      <c r="DE16" s="1079"/>
      <c r="DF16" s="1080"/>
      <c r="DG16" s="1078" t="s">
        <v>611</v>
      </c>
      <c r="DH16" s="1079"/>
      <c r="DI16" s="1079"/>
      <c r="DJ16" s="1079"/>
      <c r="DK16" s="1080"/>
      <c r="DL16" s="1078" t="s">
        <v>611</v>
      </c>
      <c r="DM16" s="1079"/>
      <c r="DN16" s="1079"/>
      <c r="DO16" s="1079"/>
      <c r="DP16" s="1080"/>
      <c r="DQ16" s="1078" t="s">
        <v>611</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37046</v>
      </c>
      <c r="R23" s="1158"/>
      <c r="S23" s="1158"/>
      <c r="T23" s="1158"/>
      <c r="U23" s="1158"/>
      <c r="V23" s="1158">
        <v>35918</v>
      </c>
      <c r="W23" s="1158"/>
      <c r="X23" s="1158"/>
      <c r="Y23" s="1158"/>
      <c r="Z23" s="1158"/>
      <c r="AA23" s="1158">
        <v>1129</v>
      </c>
      <c r="AB23" s="1158"/>
      <c r="AC23" s="1158"/>
      <c r="AD23" s="1158"/>
      <c r="AE23" s="1159"/>
      <c r="AF23" s="1160">
        <v>892</v>
      </c>
      <c r="AG23" s="1158"/>
      <c r="AH23" s="1158"/>
      <c r="AI23" s="1158"/>
      <c r="AJ23" s="1161"/>
      <c r="AK23" s="1162"/>
      <c r="AL23" s="1163"/>
      <c r="AM23" s="1163"/>
      <c r="AN23" s="1163"/>
      <c r="AO23" s="1163"/>
      <c r="AP23" s="1158">
        <v>25439</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9073</v>
      </c>
      <c r="R28" s="1143"/>
      <c r="S28" s="1143"/>
      <c r="T28" s="1143"/>
      <c r="U28" s="1143"/>
      <c r="V28" s="1143">
        <v>8850</v>
      </c>
      <c r="W28" s="1143"/>
      <c r="X28" s="1143"/>
      <c r="Y28" s="1143"/>
      <c r="Z28" s="1143"/>
      <c r="AA28" s="1143">
        <v>223</v>
      </c>
      <c r="AB28" s="1143"/>
      <c r="AC28" s="1143"/>
      <c r="AD28" s="1143"/>
      <c r="AE28" s="1144"/>
      <c r="AF28" s="1145">
        <v>223</v>
      </c>
      <c r="AG28" s="1143"/>
      <c r="AH28" s="1143"/>
      <c r="AI28" s="1143"/>
      <c r="AJ28" s="1146"/>
      <c r="AK28" s="1147">
        <v>688</v>
      </c>
      <c r="AL28" s="1135"/>
      <c r="AM28" s="1135"/>
      <c r="AN28" s="1135"/>
      <c r="AO28" s="1135"/>
      <c r="AP28" s="1135" t="s">
        <v>608</v>
      </c>
      <c r="AQ28" s="1135"/>
      <c r="AR28" s="1135"/>
      <c r="AS28" s="1135"/>
      <c r="AT28" s="1135"/>
      <c r="AU28" s="1135" t="s">
        <v>608</v>
      </c>
      <c r="AV28" s="1135"/>
      <c r="AW28" s="1135"/>
      <c r="AX28" s="1135"/>
      <c r="AY28" s="1135"/>
      <c r="AZ28" s="1136" t="s">
        <v>608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7833</v>
      </c>
      <c r="R29" s="1133"/>
      <c r="S29" s="1133"/>
      <c r="T29" s="1133"/>
      <c r="U29" s="1133"/>
      <c r="V29" s="1133">
        <v>7514</v>
      </c>
      <c r="W29" s="1133"/>
      <c r="X29" s="1133"/>
      <c r="Y29" s="1133"/>
      <c r="Z29" s="1133"/>
      <c r="AA29" s="1133">
        <v>319</v>
      </c>
      <c r="AB29" s="1133"/>
      <c r="AC29" s="1133"/>
      <c r="AD29" s="1133"/>
      <c r="AE29" s="1134"/>
      <c r="AF29" s="1108">
        <v>319</v>
      </c>
      <c r="AG29" s="1109"/>
      <c r="AH29" s="1109"/>
      <c r="AI29" s="1109"/>
      <c r="AJ29" s="1110"/>
      <c r="AK29" s="1069">
        <v>1221</v>
      </c>
      <c r="AL29" s="1060"/>
      <c r="AM29" s="1060"/>
      <c r="AN29" s="1060"/>
      <c r="AO29" s="1060"/>
      <c r="AP29" s="1060" t="s">
        <v>608</v>
      </c>
      <c r="AQ29" s="1060"/>
      <c r="AR29" s="1060"/>
      <c r="AS29" s="1060"/>
      <c r="AT29" s="1060"/>
      <c r="AU29" s="1060" t="s">
        <v>608</v>
      </c>
      <c r="AV29" s="1060"/>
      <c r="AW29" s="1060"/>
      <c r="AX29" s="1060"/>
      <c r="AY29" s="1060"/>
      <c r="AZ29" s="1131" t="s">
        <v>608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1024</v>
      </c>
      <c r="R30" s="1133"/>
      <c r="S30" s="1133"/>
      <c r="T30" s="1133"/>
      <c r="U30" s="1133"/>
      <c r="V30" s="1133">
        <v>1020</v>
      </c>
      <c r="W30" s="1133"/>
      <c r="X30" s="1133"/>
      <c r="Y30" s="1133"/>
      <c r="Z30" s="1133"/>
      <c r="AA30" s="1133">
        <v>4</v>
      </c>
      <c r="AB30" s="1133"/>
      <c r="AC30" s="1133"/>
      <c r="AD30" s="1133"/>
      <c r="AE30" s="1134"/>
      <c r="AF30" s="1108">
        <v>4</v>
      </c>
      <c r="AG30" s="1109"/>
      <c r="AH30" s="1109"/>
      <c r="AI30" s="1109"/>
      <c r="AJ30" s="1110"/>
      <c r="AK30" s="1069">
        <v>338</v>
      </c>
      <c r="AL30" s="1060"/>
      <c r="AM30" s="1060"/>
      <c r="AN30" s="1060"/>
      <c r="AO30" s="1060"/>
      <c r="AP30" s="1060" t="s">
        <v>608</v>
      </c>
      <c r="AQ30" s="1060"/>
      <c r="AR30" s="1060"/>
      <c r="AS30" s="1060"/>
      <c r="AT30" s="1060"/>
      <c r="AU30" s="1060" t="s">
        <v>608</v>
      </c>
      <c r="AV30" s="1060"/>
      <c r="AW30" s="1060"/>
      <c r="AX30" s="1060"/>
      <c r="AY30" s="1060"/>
      <c r="AZ30" s="1131" t="s">
        <v>608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748</v>
      </c>
      <c r="R31" s="1133"/>
      <c r="S31" s="1133"/>
      <c r="T31" s="1133"/>
      <c r="U31" s="1133"/>
      <c r="V31" s="1133">
        <v>626</v>
      </c>
      <c r="W31" s="1133"/>
      <c r="X31" s="1133"/>
      <c r="Y31" s="1133"/>
      <c r="Z31" s="1133"/>
      <c r="AA31" s="1133">
        <v>121</v>
      </c>
      <c r="AB31" s="1133"/>
      <c r="AC31" s="1133"/>
      <c r="AD31" s="1133"/>
      <c r="AE31" s="1134"/>
      <c r="AF31" s="1108">
        <v>1849</v>
      </c>
      <c r="AG31" s="1109"/>
      <c r="AH31" s="1109"/>
      <c r="AI31" s="1109"/>
      <c r="AJ31" s="1110"/>
      <c r="AK31" s="1069">
        <v>48</v>
      </c>
      <c r="AL31" s="1060"/>
      <c r="AM31" s="1060"/>
      <c r="AN31" s="1060"/>
      <c r="AO31" s="1060"/>
      <c r="AP31" s="1060">
        <v>1221</v>
      </c>
      <c r="AQ31" s="1060"/>
      <c r="AR31" s="1060"/>
      <c r="AS31" s="1060"/>
      <c r="AT31" s="1060"/>
      <c r="AU31" s="1060">
        <v>234</v>
      </c>
      <c r="AV31" s="1060"/>
      <c r="AW31" s="1060"/>
      <c r="AX31" s="1060"/>
      <c r="AY31" s="1060"/>
      <c r="AZ31" s="1131" t="s">
        <v>608</v>
      </c>
      <c r="BA31" s="1131"/>
      <c r="BB31" s="1131"/>
      <c r="BC31" s="1131"/>
      <c r="BD31" s="1131"/>
      <c r="BE31" s="1121" t="s">
        <v>609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192</v>
      </c>
      <c r="R32" s="1133"/>
      <c r="S32" s="1133"/>
      <c r="T32" s="1133"/>
      <c r="U32" s="1133"/>
      <c r="V32" s="1133">
        <v>181</v>
      </c>
      <c r="W32" s="1133"/>
      <c r="X32" s="1133"/>
      <c r="Y32" s="1133"/>
      <c r="Z32" s="1133"/>
      <c r="AA32" s="1133">
        <v>11</v>
      </c>
      <c r="AB32" s="1133"/>
      <c r="AC32" s="1133"/>
      <c r="AD32" s="1133"/>
      <c r="AE32" s="1134"/>
      <c r="AF32" s="1108">
        <v>11</v>
      </c>
      <c r="AG32" s="1109"/>
      <c r="AH32" s="1109"/>
      <c r="AI32" s="1109"/>
      <c r="AJ32" s="1110"/>
      <c r="AK32" s="1069">
        <v>49</v>
      </c>
      <c r="AL32" s="1060"/>
      <c r="AM32" s="1060"/>
      <c r="AN32" s="1060"/>
      <c r="AO32" s="1060"/>
      <c r="AP32" s="1060">
        <v>1124</v>
      </c>
      <c r="AQ32" s="1060"/>
      <c r="AR32" s="1060"/>
      <c r="AS32" s="1060"/>
      <c r="AT32" s="1060"/>
      <c r="AU32" s="1060">
        <v>624</v>
      </c>
      <c r="AV32" s="1060"/>
      <c r="AW32" s="1060"/>
      <c r="AX32" s="1060"/>
      <c r="AY32" s="1060"/>
      <c r="AZ32" s="1131" t="s">
        <v>608</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1293</v>
      </c>
      <c r="R33" s="1133"/>
      <c r="S33" s="1133"/>
      <c r="T33" s="1133"/>
      <c r="U33" s="1133"/>
      <c r="V33" s="1133">
        <v>1286</v>
      </c>
      <c r="W33" s="1133"/>
      <c r="X33" s="1133"/>
      <c r="Y33" s="1133"/>
      <c r="Z33" s="1133"/>
      <c r="AA33" s="1133">
        <v>7</v>
      </c>
      <c r="AB33" s="1133"/>
      <c r="AC33" s="1133"/>
      <c r="AD33" s="1133"/>
      <c r="AE33" s="1134"/>
      <c r="AF33" s="1108">
        <v>7</v>
      </c>
      <c r="AG33" s="1109"/>
      <c r="AH33" s="1109"/>
      <c r="AI33" s="1109"/>
      <c r="AJ33" s="1110"/>
      <c r="AK33" s="1069">
        <v>529</v>
      </c>
      <c r="AL33" s="1060"/>
      <c r="AM33" s="1060"/>
      <c r="AN33" s="1060"/>
      <c r="AO33" s="1060"/>
      <c r="AP33" s="1060">
        <v>6791</v>
      </c>
      <c r="AQ33" s="1060"/>
      <c r="AR33" s="1060"/>
      <c r="AS33" s="1060"/>
      <c r="AT33" s="1060"/>
      <c r="AU33" s="1060">
        <v>6540</v>
      </c>
      <c r="AV33" s="1060"/>
      <c r="AW33" s="1060"/>
      <c r="AX33" s="1060"/>
      <c r="AY33" s="1060"/>
      <c r="AZ33" s="1131" t="s">
        <v>608</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89</v>
      </c>
      <c r="R34" s="1133"/>
      <c r="S34" s="1133"/>
      <c r="T34" s="1133"/>
      <c r="U34" s="1133"/>
      <c r="V34" s="1133">
        <v>85</v>
      </c>
      <c r="W34" s="1133"/>
      <c r="X34" s="1133"/>
      <c r="Y34" s="1133"/>
      <c r="Z34" s="1133"/>
      <c r="AA34" s="1133">
        <v>3</v>
      </c>
      <c r="AB34" s="1133"/>
      <c r="AC34" s="1133"/>
      <c r="AD34" s="1133"/>
      <c r="AE34" s="1134"/>
      <c r="AF34" s="1108">
        <v>3</v>
      </c>
      <c r="AG34" s="1109"/>
      <c r="AH34" s="1109"/>
      <c r="AI34" s="1109"/>
      <c r="AJ34" s="1110"/>
      <c r="AK34" s="1069">
        <v>52</v>
      </c>
      <c r="AL34" s="1060"/>
      <c r="AM34" s="1060"/>
      <c r="AN34" s="1060"/>
      <c r="AO34" s="1060"/>
      <c r="AP34" s="1060">
        <v>515</v>
      </c>
      <c r="AQ34" s="1060"/>
      <c r="AR34" s="1060"/>
      <c r="AS34" s="1060"/>
      <c r="AT34" s="1060"/>
      <c r="AU34" s="1060">
        <v>493</v>
      </c>
      <c r="AV34" s="1060"/>
      <c r="AW34" s="1060"/>
      <c r="AX34" s="1060"/>
      <c r="AY34" s="1060"/>
      <c r="AZ34" s="1131" t="s">
        <v>608</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2416</v>
      </c>
      <c r="AG63" s="1048"/>
      <c r="AH63" s="1048"/>
      <c r="AI63" s="1048"/>
      <c r="AJ63" s="1119"/>
      <c r="AK63" s="1120"/>
      <c r="AL63" s="1052"/>
      <c r="AM63" s="1052"/>
      <c r="AN63" s="1052"/>
      <c r="AO63" s="1052"/>
      <c r="AP63" s="1048">
        <v>9651</v>
      </c>
      <c r="AQ63" s="1048"/>
      <c r="AR63" s="1048"/>
      <c r="AS63" s="1048"/>
      <c r="AT63" s="1048"/>
      <c r="AU63" s="1048">
        <v>7891</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394</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594</v>
      </c>
      <c r="C68" s="1075"/>
      <c r="D68" s="1075"/>
      <c r="E68" s="1075"/>
      <c r="F68" s="1075"/>
      <c r="G68" s="1075"/>
      <c r="H68" s="1075"/>
      <c r="I68" s="1075"/>
      <c r="J68" s="1075"/>
      <c r="K68" s="1075"/>
      <c r="L68" s="1075"/>
      <c r="M68" s="1075"/>
      <c r="N68" s="1075"/>
      <c r="O68" s="1075"/>
      <c r="P68" s="1076"/>
      <c r="Q68" s="1077">
        <v>64</v>
      </c>
      <c r="R68" s="1071"/>
      <c r="S68" s="1071"/>
      <c r="T68" s="1071"/>
      <c r="U68" s="1071"/>
      <c r="V68" s="1071">
        <v>63</v>
      </c>
      <c r="W68" s="1071"/>
      <c r="X68" s="1071"/>
      <c r="Y68" s="1071"/>
      <c r="Z68" s="1071"/>
      <c r="AA68" s="1071">
        <v>0</v>
      </c>
      <c r="AB68" s="1071"/>
      <c r="AC68" s="1071"/>
      <c r="AD68" s="1071"/>
      <c r="AE68" s="1071"/>
      <c r="AF68" s="1071">
        <v>0</v>
      </c>
      <c r="AG68" s="1071"/>
      <c r="AH68" s="1071"/>
      <c r="AI68" s="1071"/>
      <c r="AJ68" s="1071"/>
      <c r="AK68" s="1071">
        <v>1</v>
      </c>
      <c r="AL68" s="1071"/>
      <c r="AM68" s="1071"/>
      <c r="AN68" s="1071"/>
      <c r="AO68" s="1071"/>
      <c r="AP68" s="1071" t="s">
        <v>617</v>
      </c>
      <c r="AQ68" s="1071"/>
      <c r="AR68" s="1071"/>
      <c r="AS68" s="1071"/>
      <c r="AT68" s="1071"/>
      <c r="AU68" s="1071" t="s">
        <v>617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595</v>
      </c>
      <c r="C69" s="1064"/>
      <c r="D69" s="1064"/>
      <c r="E69" s="1064"/>
      <c r="F69" s="1064"/>
      <c r="G69" s="1064"/>
      <c r="H69" s="1064"/>
      <c r="I69" s="1064"/>
      <c r="J69" s="1064"/>
      <c r="K69" s="1064"/>
      <c r="L69" s="1064"/>
      <c r="M69" s="1064"/>
      <c r="N69" s="1064"/>
      <c r="O69" s="1064"/>
      <c r="P69" s="1065"/>
      <c r="Q69" s="1066">
        <v>11</v>
      </c>
      <c r="R69" s="1060"/>
      <c r="S69" s="1060"/>
      <c r="T69" s="1060"/>
      <c r="U69" s="1060"/>
      <c r="V69" s="1060">
        <v>7</v>
      </c>
      <c r="W69" s="1060"/>
      <c r="X69" s="1060"/>
      <c r="Y69" s="1060"/>
      <c r="Z69" s="1060"/>
      <c r="AA69" s="1060">
        <v>4</v>
      </c>
      <c r="AB69" s="1060"/>
      <c r="AC69" s="1060"/>
      <c r="AD69" s="1060"/>
      <c r="AE69" s="1060"/>
      <c r="AF69" s="1060">
        <v>4</v>
      </c>
      <c r="AG69" s="1060"/>
      <c r="AH69" s="1060"/>
      <c r="AI69" s="1060"/>
      <c r="AJ69" s="1060"/>
      <c r="AK69" s="1060" t="s">
        <v>617</v>
      </c>
      <c r="AL69" s="1060"/>
      <c r="AM69" s="1060"/>
      <c r="AN69" s="1060"/>
      <c r="AO69" s="1060"/>
      <c r="AP69" s="1060" t="s">
        <v>617</v>
      </c>
      <c r="AQ69" s="1060"/>
      <c r="AR69" s="1060"/>
      <c r="AS69" s="1060"/>
      <c r="AT69" s="1060"/>
      <c r="AU69" s="1060" t="s">
        <v>618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596</v>
      </c>
      <c r="C70" s="1064"/>
      <c r="D70" s="1064"/>
      <c r="E70" s="1064"/>
      <c r="F70" s="1064"/>
      <c r="G70" s="1064"/>
      <c r="H70" s="1064"/>
      <c r="I70" s="1064"/>
      <c r="J70" s="1064"/>
      <c r="K70" s="1064"/>
      <c r="L70" s="1064"/>
      <c r="M70" s="1064"/>
      <c r="N70" s="1064"/>
      <c r="O70" s="1064"/>
      <c r="P70" s="1065"/>
      <c r="Q70" s="1066">
        <v>102</v>
      </c>
      <c r="R70" s="1060"/>
      <c r="S70" s="1060"/>
      <c r="T70" s="1060"/>
      <c r="U70" s="1060"/>
      <c r="V70" s="1060">
        <v>101</v>
      </c>
      <c r="W70" s="1060"/>
      <c r="X70" s="1060"/>
      <c r="Y70" s="1060"/>
      <c r="Z70" s="1060"/>
      <c r="AA70" s="1060">
        <v>1</v>
      </c>
      <c r="AB70" s="1060"/>
      <c r="AC70" s="1060"/>
      <c r="AD70" s="1060"/>
      <c r="AE70" s="1060"/>
      <c r="AF70" s="1060">
        <v>1</v>
      </c>
      <c r="AG70" s="1060"/>
      <c r="AH70" s="1060"/>
      <c r="AI70" s="1060"/>
      <c r="AJ70" s="1060"/>
      <c r="AK70" s="1060" t="s">
        <v>617</v>
      </c>
      <c r="AL70" s="1060"/>
      <c r="AM70" s="1060"/>
      <c r="AN70" s="1060"/>
      <c r="AO70" s="1060"/>
      <c r="AP70" s="1060" t="s">
        <v>617</v>
      </c>
      <c r="AQ70" s="1060"/>
      <c r="AR70" s="1060"/>
      <c r="AS70" s="1060"/>
      <c r="AT70" s="1060"/>
      <c r="AU70" s="1060" t="s">
        <v>618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597</v>
      </c>
      <c r="C71" s="1064"/>
      <c r="D71" s="1064"/>
      <c r="E71" s="1064"/>
      <c r="F71" s="1064"/>
      <c r="G71" s="1064"/>
      <c r="H71" s="1064"/>
      <c r="I71" s="1064"/>
      <c r="J71" s="1064"/>
      <c r="K71" s="1064"/>
      <c r="L71" s="1064"/>
      <c r="M71" s="1064"/>
      <c r="N71" s="1064"/>
      <c r="O71" s="1064"/>
      <c r="P71" s="1065"/>
      <c r="Q71" s="1066">
        <v>11887</v>
      </c>
      <c r="R71" s="1060"/>
      <c r="S71" s="1060"/>
      <c r="T71" s="1060"/>
      <c r="U71" s="1060"/>
      <c r="V71" s="1060">
        <v>11522</v>
      </c>
      <c r="W71" s="1060"/>
      <c r="X71" s="1060"/>
      <c r="Y71" s="1060"/>
      <c r="Z71" s="1060"/>
      <c r="AA71" s="1060">
        <v>366</v>
      </c>
      <c r="AB71" s="1060"/>
      <c r="AC71" s="1060"/>
      <c r="AD71" s="1060"/>
      <c r="AE71" s="1060"/>
      <c r="AF71" s="1060">
        <v>366</v>
      </c>
      <c r="AG71" s="1060"/>
      <c r="AH71" s="1060"/>
      <c r="AI71" s="1060"/>
      <c r="AJ71" s="1060"/>
      <c r="AK71" s="1060" t="s">
        <v>617</v>
      </c>
      <c r="AL71" s="1060"/>
      <c r="AM71" s="1060"/>
      <c r="AN71" s="1060"/>
      <c r="AO71" s="1060"/>
      <c r="AP71" s="1060" t="s">
        <v>617</v>
      </c>
      <c r="AQ71" s="1060"/>
      <c r="AR71" s="1060"/>
      <c r="AS71" s="1060"/>
      <c r="AT71" s="1060"/>
      <c r="AU71" s="1060" t="s">
        <v>618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598</v>
      </c>
      <c r="C72" s="1064"/>
      <c r="D72" s="1064"/>
      <c r="E72" s="1064"/>
      <c r="F72" s="1064"/>
      <c r="G72" s="1064"/>
      <c r="H72" s="1064"/>
      <c r="I72" s="1064"/>
      <c r="J72" s="1064"/>
      <c r="K72" s="1064"/>
      <c r="L72" s="1064"/>
      <c r="M72" s="1064"/>
      <c r="N72" s="1064"/>
      <c r="O72" s="1064"/>
      <c r="P72" s="1065"/>
      <c r="Q72" s="1066">
        <v>59</v>
      </c>
      <c r="R72" s="1060"/>
      <c r="S72" s="1060"/>
      <c r="T72" s="1060"/>
      <c r="U72" s="1060"/>
      <c r="V72" s="1060">
        <v>59</v>
      </c>
      <c r="W72" s="1060"/>
      <c r="X72" s="1060"/>
      <c r="Y72" s="1060"/>
      <c r="Z72" s="1060"/>
      <c r="AA72" s="1060" t="s">
        <v>617</v>
      </c>
      <c r="AB72" s="1060"/>
      <c r="AC72" s="1060"/>
      <c r="AD72" s="1060"/>
      <c r="AE72" s="1060"/>
      <c r="AF72" s="1060" t="s">
        <v>617</v>
      </c>
      <c r="AG72" s="1060"/>
      <c r="AH72" s="1060"/>
      <c r="AI72" s="1060"/>
      <c r="AJ72" s="1060"/>
      <c r="AK72" s="1060" t="s">
        <v>617</v>
      </c>
      <c r="AL72" s="1060"/>
      <c r="AM72" s="1060"/>
      <c r="AN72" s="1060"/>
      <c r="AO72" s="1060"/>
      <c r="AP72" s="1060" t="s">
        <v>617</v>
      </c>
      <c r="AQ72" s="1060"/>
      <c r="AR72" s="1060"/>
      <c r="AS72" s="1060"/>
      <c r="AT72" s="1060"/>
      <c r="AU72" s="1060" t="s">
        <v>618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599</v>
      </c>
      <c r="C73" s="1064"/>
      <c r="D73" s="1064"/>
      <c r="E73" s="1064"/>
      <c r="F73" s="1064"/>
      <c r="G73" s="1064"/>
      <c r="H73" s="1064"/>
      <c r="I73" s="1064"/>
      <c r="J73" s="1064"/>
      <c r="K73" s="1064"/>
      <c r="L73" s="1064"/>
      <c r="M73" s="1064"/>
      <c r="N73" s="1064"/>
      <c r="O73" s="1064"/>
      <c r="P73" s="1065"/>
      <c r="Q73" s="1066">
        <v>1353</v>
      </c>
      <c r="R73" s="1060"/>
      <c r="S73" s="1060"/>
      <c r="T73" s="1060"/>
      <c r="U73" s="1060"/>
      <c r="V73" s="1060">
        <v>1328</v>
      </c>
      <c r="W73" s="1060"/>
      <c r="X73" s="1060"/>
      <c r="Y73" s="1060"/>
      <c r="Z73" s="1060"/>
      <c r="AA73" s="1060">
        <v>25</v>
      </c>
      <c r="AB73" s="1060"/>
      <c r="AC73" s="1060"/>
      <c r="AD73" s="1060"/>
      <c r="AE73" s="1060"/>
      <c r="AF73" s="1060">
        <v>25</v>
      </c>
      <c r="AG73" s="1060"/>
      <c r="AH73" s="1060"/>
      <c r="AI73" s="1060"/>
      <c r="AJ73" s="1060"/>
      <c r="AK73" s="1060">
        <v>22</v>
      </c>
      <c r="AL73" s="1060"/>
      <c r="AM73" s="1060"/>
      <c r="AN73" s="1060"/>
      <c r="AO73" s="1060"/>
      <c r="AP73" s="1060">
        <v>803</v>
      </c>
      <c r="AQ73" s="1060"/>
      <c r="AR73" s="1060"/>
      <c r="AS73" s="1060"/>
      <c r="AT73" s="1060"/>
      <c r="AU73" s="1060" t="s">
        <v>619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600</v>
      </c>
      <c r="C74" s="1064"/>
      <c r="D74" s="1064"/>
      <c r="E74" s="1064"/>
      <c r="F74" s="1064"/>
      <c r="G74" s="1064"/>
      <c r="H74" s="1064"/>
      <c r="I74" s="1064"/>
      <c r="J74" s="1064"/>
      <c r="K74" s="1064"/>
      <c r="L74" s="1064"/>
      <c r="M74" s="1064"/>
      <c r="N74" s="1064"/>
      <c r="O74" s="1064"/>
      <c r="P74" s="1065"/>
      <c r="Q74" s="1066">
        <v>1604</v>
      </c>
      <c r="R74" s="1060"/>
      <c r="S74" s="1060"/>
      <c r="T74" s="1060"/>
      <c r="U74" s="1060"/>
      <c r="V74" s="1060">
        <v>1520</v>
      </c>
      <c r="W74" s="1060"/>
      <c r="X74" s="1060"/>
      <c r="Y74" s="1060"/>
      <c r="Z74" s="1060"/>
      <c r="AA74" s="1060">
        <v>85</v>
      </c>
      <c r="AB74" s="1060"/>
      <c r="AC74" s="1060"/>
      <c r="AD74" s="1060"/>
      <c r="AE74" s="1060"/>
      <c r="AF74" s="1060">
        <v>85</v>
      </c>
      <c r="AG74" s="1060"/>
      <c r="AH74" s="1060"/>
      <c r="AI74" s="1060"/>
      <c r="AJ74" s="1060"/>
      <c r="AK74" s="1060">
        <v>110</v>
      </c>
      <c r="AL74" s="1060"/>
      <c r="AM74" s="1060"/>
      <c r="AN74" s="1060"/>
      <c r="AO74" s="1060"/>
      <c r="AP74" s="1060">
        <v>1201</v>
      </c>
      <c r="AQ74" s="1060"/>
      <c r="AR74" s="1060"/>
      <c r="AS74" s="1060"/>
      <c r="AT74" s="1060"/>
      <c r="AU74" s="1060" t="s">
        <v>617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601</v>
      </c>
      <c r="C75" s="1064"/>
      <c r="D75" s="1064"/>
      <c r="E75" s="1064"/>
      <c r="F75" s="1064"/>
      <c r="G75" s="1064"/>
      <c r="H75" s="1064"/>
      <c r="I75" s="1064"/>
      <c r="J75" s="1064"/>
      <c r="K75" s="1064"/>
      <c r="L75" s="1064"/>
      <c r="M75" s="1064"/>
      <c r="N75" s="1064"/>
      <c r="O75" s="1064"/>
      <c r="P75" s="1065"/>
      <c r="Q75" s="1067">
        <v>291</v>
      </c>
      <c r="R75" s="1068"/>
      <c r="S75" s="1068"/>
      <c r="T75" s="1068"/>
      <c r="U75" s="1069"/>
      <c r="V75" s="1070">
        <v>277</v>
      </c>
      <c r="W75" s="1068"/>
      <c r="X75" s="1068"/>
      <c r="Y75" s="1068"/>
      <c r="Z75" s="1069"/>
      <c r="AA75" s="1070">
        <v>13</v>
      </c>
      <c r="AB75" s="1068"/>
      <c r="AC75" s="1068"/>
      <c r="AD75" s="1068"/>
      <c r="AE75" s="1069"/>
      <c r="AF75" s="1070">
        <v>13</v>
      </c>
      <c r="AG75" s="1068"/>
      <c r="AH75" s="1068"/>
      <c r="AI75" s="1068"/>
      <c r="AJ75" s="1069"/>
      <c r="AK75" s="1060">
        <v>90</v>
      </c>
      <c r="AL75" s="1060"/>
      <c r="AM75" s="1060"/>
      <c r="AN75" s="1060"/>
      <c r="AO75" s="1060"/>
      <c r="AP75" s="1060" t="s">
        <v>617</v>
      </c>
      <c r="AQ75" s="1060"/>
      <c r="AR75" s="1060"/>
      <c r="AS75" s="1060"/>
      <c r="AT75" s="1060"/>
      <c r="AU75" s="1070" t="s">
        <v>618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602</v>
      </c>
      <c r="C76" s="1064"/>
      <c r="D76" s="1064"/>
      <c r="E76" s="1064"/>
      <c r="F76" s="1064"/>
      <c r="G76" s="1064"/>
      <c r="H76" s="1064"/>
      <c r="I76" s="1064"/>
      <c r="J76" s="1064"/>
      <c r="K76" s="1064"/>
      <c r="L76" s="1064"/>
      <c r="M76" s="1064"/>
      <c r="N76" s="1064"/>
      <c r="O76" s="1064"/>
      <c r="P76" s="1065"/>
      <c r="Q76" s="1067">
        <v>66</v>
      </c>
      <c r="R76" s="1068"/>
      <c r="S76" s="1068"/>
      <c r="T76" s="1068"/>
      <c r="U76" s="1069"/>
      <c r="V76" s="1070">
        <v>66</v>
      </c>
      <c r="W76" s="1068"/>
      <c r="X76" s="1068"/>
      <c r="Y76" s="1068"/>
      <c r="Z76" s="1069"/>
      <c r="AA76" s="1070" t="s">
        <v>617</v>
      </c>
      <c r="AB76" s="1068"/>
      <c r="AC76" s="1068"/>
      <c r="AD76" s="1068"/>
      <c r="AE76" s="1069"/>
      <c r="AF76" s="1060" t="s">
        <v>617</v>
      </c>
      <c r="AG76" s="1060"/>
      <c r="AH76" s="1060"/>
      <c r="AI76" s="1060"/>
      <c r="AJ76" s="1060"/>
      <c r="AK76" s="1060" t="s">
        <v>617</v>
      </c>
      <c r="AL76" s="1060"/>
      <c r="AM76" s="1060"/>
      <c r="AN76" s="1060"/>
      <c r="AO76" s="1060"/>
      <c r="AP76" s="1060" t="s">
        <v>617</v>
      </c>
      <c r="AQ76" s="1060"/>
      <c r="AR76" s="1060"/>
      <c r="AS76" s="1060"/>
      <c r="AT76" s="1060"/>
      <c r="AU76" s="1070" t="s">
        <v>617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603</v>
      </c>
      <c r="C77" s="1064"/>
      <c r="D77" s="1064"/>
      <c r="E77" s="1064"/>
      <c r="F77" s="1064"/>
      <c r="G77" s="1064"/>
      <c r="H77" s="1064"/>
      <c r="I77" s="1064"/>
      <c r="J77" s="1064"/>
      <c r="K77" s="1064"/>
      <c r="L77" s="1064"/>
      <c r="M77" s="1064"/>
      <c r="N77" s="1064"/>
      <c r="O77" s="1064"/>
      <c r="P77" s="1065"/>
      <c r="Q77" s="1067">
        <v>314</v>
      </c>
      <c r="R77" s="1068"/>
      <c r="S77" s="1068"/>
      <c r="T77" s="1068"/>
      <c r="U77" s="1069"/>
      <c r="V77" s="1070">
        <v>283</v>
      </c>
      <c r="W77" s="1068"/>
      <c r="X77" s="1068"/>
      <c r="Y77" s="1068"/>
      <c r="Z77" s="1069"/>
      <c r="AA77" s="1070">
        <v>31</v>
      </c>
      <c r="AB77" s="1068"/>
      <c r="AC77" s="1068"/>
      <c r="AD77" s="1068"/>
      <c r="AE77" s="1069"/>
      <c r="AF77" s="1070">
        <v>31</v>
      </c>
      <c r="AG77" s="1068"/>
      <c r="AH77" s="1068"/>
      <c r="AI77" s="1068"/>
      <c r="AJ77" s="1069"/>
      <c r="AK77" s="1060" t="s">
        <v>617</v>
      </c>
      <c r="AL77" s="1060"/>
      <c r="AM77" s="1060"/>
      <c r="AN77" s="1060"/>
      <c r="AO77" s="1060"/>
      <c r="AP77" s="1060">
        <v>12</v>
      </c>
      <c r="AQ77" s="1060"/>
      <c r="AR77" s="1060"/>
      <c r="AS77" s="1060"/>
      <c r="AT77" s="1060"/>
      <c r="AU77" s="1070" t="s">
        <v>617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604</v>
      </c>
      <c r="C78" s="1064"/>
      <c r="D78" s="1064"/>
      <c r="E78" s="1064"/>
      <c r="F78" s="1064"/>
      <c r="G78" s="1064"/>
      <c r="H78" s="1064"/>
      <c r="I78" s="1064"/>
      <c r="J78" s="1064"/>
      <c r="K78" s="1064"/>
      <c r="L78" s="1064"/>
      <c r="M78" s="1064"/>
      <c r="N78" s="1064"/>
      <c r="O78" s="1064"/>
      <c r="P78" s="1065"/>
      <c r="Q78" s="1066">
        <v>244</v>
      </c>
      <c r="R78" s="1060"/>
      <c r="S78" s="1060"/>
      <c r="T78" s="1060"/>
      <c r="U78" s="1060"/>
      <c r="V78" s="1060">
        <v>231</v>
      </c>
      <c r="W78" s="1060"/>
      <c r="X78" s="1060"/>
      <c r="Y78" s="1060"/>
      <c r="Z78" s="1060"/>
      <c r="AA78" s="1060">
        <v>13</v>
      </c>
      <c r="AB78" s="1060"/>
      <c r="AC78" s="1060"/>
      <c r="AD78" s="1060"/>
      <c r="AE78" s="1060"/>
      <c r="AF78" s="1060">
        <v>13</v>
      </c>
      <c r="AG78" s="1060"/>
      <c r="AH78" s="1060"/>
      <c r="AI78" s="1060"/>
      <c r="AJ78" s="1060"/>
      <c r="AK78" s="1060">
        <v>36</v>
      </c>
      <c r="AL78" s="1060"/>
      <c r="AM78" s="1060"/>
      <c r="AN78" s="1060"/>
      <c r="AO78" s="1060"/>
      <c r="AP78" s="1060" t="s">
        <v>617</v>
      </c>
      <c r="AQ78" s="1060"/>
      <c r="AR78" s="1060"/>
      <c r="AS78" s="1060"/>
      <c r="AT78" s="1060"/>
      <c r="AU78" s="1060" t="s">
        <v>618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605</v>
      </c>
      <c r="C79" s="1064"/>
      <c r="D79" s="1064"/>
      <c r="E79" s="1064"/>
      <c r="F79" s="1064"/>
      <c r="G79" s="1064"/>
      <c r="H79" s="1064"/>
      <c r="I79" s="1064"/>
      <c r="J79" s="1064"/>
      <c r="K79" s="1064"/>
      <c r="L79" s="1064"/>
      <c r="M79" s="1064"/>
      <c r="N79" s="1064"/>
      <c r="O79" s="1064"/>
      <c r="P79" s="1065"/>
      <c r="Q79" s="1066">
        <v>767604</v>
      </c>
      <c r="R79" s="1060"/>
      <c r="S79" s="1060"/>
      <c r="T79" s="1060"/>
      <c r="U79" s="1060"/>
      <c r="V79" s="1060">
        <v>751444</v>
      </c>
      <c r="W79" s="1060"/>
      <c r="X79" s="1060"/>
      <c r="Y79" s="1060"/>
      <c r="Z79" s="1060"/>
      <c r="AA79" s="1060">
        <v>16160</v>
      </c>
      <c r="AB79" s="1060"/>
      <c r="AC79" s="1060"/>
      <c r="AD79" s="1060"/>
      <c r="AE79" s="1060"/>
      <c r="AF79" s="1060">
        <v>16160</v>
      </c>
      <c r="AG79" s="1060"/>
      <c r="AH79" s="1060"/>
      <c r="AI79" s="1060"/>
      <c r="AJ79" s="1060"/>
      <c r="AK79" s="1060" t="s">
        <v>617</v>
      </c>
      <c r="AL79" s="1060"/>
      <c r="AM79" s="1060"/>
      <c r="AN79" s="1060"/>
      <c r="AO79" s="1060"/>
      <c r="AP79" s="1060" t="s">
        <v>617</v>
      </c>
      <c r="AQ79" s="1060"/>
      <c r="AR79" s="1060"/>
      <c r="AS79" s="1060"/>
      <c r="AT79" s="1060"/>
      <c r="AU79" s="1060" t="s">
        <v>617</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606</v>
      </c>
      <c r="C80" s="1064"/>
      <c r="D80" s="1064"/>
      <c r="E80" s="1064"/>
      <c r="F80" s="1064"/>
      <c r="G80" s="1064"/>
      <c r="H80" s="1064"/>
      <c r="I80" s="1064"/>
      <c r="J80" s="1064"/>
      <c r="K80" s="1064"/>
      <c r="L80" s="1064"/>
      <c r="M80" s="1064"/>
      <c r="N80" s="1064"/>
      <c r="O80" s="1064"/>
      <c r="P80" s="1065"/>
      <c r="Q80" s="1066">
        <v>9040</v>
      </c>
      <c r="R80" s="1060"/>
      <c r="S80" s="1060"/>
      <c r="T80" s="1060"/>
      <c r="U80" s="1060"/>
      <c r="V80" s="1060">
        <v>9484</v>
      </c>
      <c r="W80" s="1060"/>
      <c r="X80" s="1060"/>
      <c r="Y80" s="1060"/>
      <c r="Z80" s="1060"/>
      <c r="AA80" s="1060">
        <v>-444</v>
      </c>
      <c r="AB80" s="1060"/>
      <c r="AC80" s="1060"/>
      <c r="AD80" s="1060"/>
      <c r="AE80" s="1060"/>
      <c r="AF80" s="1060">
        <v>5193</v>
      </c>
      <c r="AG80" s="1060"/>
      <c r="AH80" s="1060"/>
      <c r="AI80" s="1060"/>
      <c r="AJ80" s="1060"/>
      <c r="AK80" s="1060" t="s">
        <v>617</v>
      </c>
      <c r="AL80" s="1060"/>
      <c r="AM80" s="1060"/>
      <c r="AN80" s="1060"/>
      <c r="AO80" s="1060"/>
      <c r="AP80" s="1060">
        <v>2841</v>
      </c>
      <c r="AQ80" s="1060"/>
      <c r="AR80" s="1060"/>
      <c r="AS80" s="1060"/>
      <c r="AT80" s="1060"/>
      <c r="AU80" s="1060" t="s">
        <v>617</v>
      </c>
      <c r="AV80" s="1060"/>
      <c r="AW80" s="1060"/>
      <c r="AX80" s="1060"/>
      <c r="AY80" s="1060"/>
      <c r="AZ80" s="1061" t="s">
        <v>610</v>
      </c>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607</v>
      </c>
      <c r="C81" s="1064"/>
      <c r="D81" s="1064"/>
      <c r="E81" s="1064"/>
      <c r="F81" s="1064"/>
      <c r="G81" s="1064"/>
      <c r="H81" s="1064"/>
      <c r="I81" s="1064"/>
      <c r="J81" s="1064"/>
      <c r="K81" s="1064"/>
      <c r="L81" s="1064"/>
      <c r="M81" s="1064"/>
      <c r="N81" s="1064"/>
      <c r="O81" s="1064"/>
      <c r="P81" s="1065"/>
      <c r="Q81" s="1066">
        <v>3830</v>
      </c>
      <c r="R81" s="1060"/>
      <c r="S81" s="1060"/>
      <c r="T81" s="1060"/>
      <c r="U81" s="1060"/>
      <c r="V81" s="1060">
        <v>3387</v>
      </c>
      <c r="W81" s="1060"/>
      <c r="X81" s="1060"/>
      <c r="Y81" s="1060"/>
      <c r="Z81" s="1060"/>
      <c r="AA81" s="1060">
        <v>444</v>
      </c>
      <c r="AB81" s="1060"/>
      <c r="AC81" s="1060"/>
      <c r="AD81" s="1060"/>
      <c r="AE81" s="1060"/>
      <c r="AF81" s="1060">
        <v>2211</v>
      </c>
      <c r="AG81" s="1060"/>
      <c r="AH81" s="1060"/>
      <c r="AI81" s="1060"/>
      <c r="AJ81" s="1060"/>
      <c r="AK81" s="1060" t="s">
        <v>617</v>
      </c>
      <c r="AL81" s="1060"/>
      <c r="AM81" s="1060"/>
      <c r="AN81" s="1060"/>
      <c r="AO81" s="1060"/>
      <c r="AP81" s="1060">
        <v>8226</v>
      </c>
      <c r="AQ81" s="1060"/>
      <c r="AR81" s="1060"/>
      <c r="AS81" s="1060"/>
      <c r="AT81" s="1060"/>
      <c r="AU81" s="1060" t="s">
        <v>617</v>
      </c>
      <c r="AV81" s="1060"/>
      <c r="AW81" s="1060"/>
      <c r="AX81" s="1060"/>
      <c r="AY81" s="1060"/>
      <c r="AZ81" s="1061" t="s">
        <v>610</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24102</v>
      </c>
      <c r="AG88" s="1048"/>
      <c r="AH88" s="1048"/>
      <c r="AI88" s="1048"/>
      <c r="AJ88" s="1048"/>
      <c r="AK88" s="1052"/>
      <c r="AL88" s="1052"/>
      <c r="AM88" s="1052"/>
      <c r="AN88" s="1052"/>
      <c r="AO88" s="1052"/>
      <c r="AP88" s="1048">
        <v>13083</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1212</v>
      </c>
      <c r="CS102" s="1040"/>
      <c r="CT102" s="1040"/>
      <c r="CU102" s="1040"/>
      <c r="CV102" s="1041"/>
      <c r="CW102" s="1039">
        <v>66</v>
      </c>
      <c r="CX102" s="1040"/>
      <c r="CY102" s="1040"/>
      <c r="CZ102" s="1040"/>
      <c r="DA102" s="1041"/>
      <c r="DB102" s="1039"/>
      <c r="DC102" s="1040"/>
      <c r="DD102" s="1040"/>
      <c r="DE102" s="1040"/>
      <c r="DF102" s="1041"/>
      <c r="DG102" s="1039"/>
      <c r="DH102" s="1040"/>
      <c r="DI102" s="1040"/>
      <c r="DJ102" s="1040"/>
      <c r="DK102" s="1041"/>
      <c r="DL102" s="1039">
        <v>20</v>
      </c>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3741837</v>
      </c>
      <c r="AB110" s="976"/>
      <c r="AC110" s="976"/>
      <c r="AD110" s="976"/>
      <c r="AE110" s="977"/>
      <c r="AF110" s="978">
        <v>3658169</v>
      </c>
      <c r="AG110" s="976"/>
      <c r="AH110" s="976"/>
      <c r="AI110" s="976"/>
      <c r="AJ110" s="977"/>
      <c r="AK110" s="978">
        <v>3550699</v>
      </c>
      <c r="AL110" s="976"/>
      <c r="AM110" s="976"/>
      <c r="AN110" s="976"/>
      <c r="AO110" s="977"/>
      <c r="AP110" s="979">
        <v>21.2</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26098807</v>
      </c>
      <c r="BR110" s="923"/>
      <c r="BS110" s="923"/>
      <c r="BT110" s="923"/>
      <c r="BU110" s="923"/>
      <c r="BV110" s="923">
        <v>25532305</v>
      </c>
      <c r="BW110" s="923"/>
      <c r="BX110" s="923"/>
      <c r="BY110" s="923"/>
      <c r="BZ110" s="923"/>
      <c r="CA110" s="923">
        <v>25439321</v>
      </c>
      <c r="CB110" s="923"/>
      <c r="CC110" s="923"/>
      <c r="CD110" s="923"/>
      <c r="CE110" s="923"/>
      <c r="CF110" s="947">
        <v>152.1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389</v>
      </c>
      <c r="DM110" s="923"/>
      <c r="DN110" s="923"/>
      <c r="DO110" s="923"/>
      <c r="DP110" s="923"/>
      <c r="DQ110" s="923" t="s">
        <v>389</v>
      </c>
      <c r="DR110" s="923"/>
      <c r="DS110" s="923"/>
      <c r="DT110" s="923"/>
      <c r="DU110" s="923"/>
      <c r="DV110" s="924" t="s">
        <v>389</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438</v>
      </c>
      <c r="AG111" s="1004"/>
      <c r="AH111" s="1004"/>
      <c r="AI111" s="1004"/>
      <c r="AJ111" s="1005"/>
      <c r="AK111" s="1006" t="s">
        <v>439</v>
      </c>
      <c r="AL111" s="1004"/>
      <c r="AM111" s="1004"/>
      <c r="AN111" s="1004"/>
      <c r="AO111" s="1005"/>
      <c r="AP111" s="1007" t="s">
        <v>437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548577</v>
      </c>
      <c r="BR111" s="895"/>
      <c r="BS111" s="895"/>
      <c r="BT111" s="895"/>
      <c r="BU111" s="895"/>
      <c r="BV111" s="895">
        <v>452318</v>
      </c>
      <c r="BW111" s="895"/>
      <c r="BX111" s="895"/>
      <c r="BY111" s="895"/>
      <c r="BZ111" s="895"/>
      <c r="CA111" s="895">
        <v>408500</v>
      </c>
      <c r="CB111" s="895"/>
      <c r="CC111" s="895"/>
      <c r="CD111" s="895"/>
      <c r="CE111" s="895"/>
      <c r="CF111" s="956">
        <v>2.4</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439</v>
      </c>
      <c r="DM111" s="895"/>
      <c r="DN111" s="895"/>
      <c r="DO111" s="895"/>
      <c r="DP111" s="895"/>
      <c r="DQ111" s="895" t="s">
        <v>437</v>
      </c>
      <c r="DR111" s="895"/>
      <c r="DS111" s="895"/>
      <c r="DT111" s="895"/>
      <c r="DU111" s="895"/>
      <c r="DV111" s="872" t="s">
        <v>439</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437</v>
      </c>
      <c r="AG112" s="858"/>
      <c r="AH112" s="858"/>
      <c r="AI112" s="858"/>
      <c r="AJ112" s="859"/>
      <c r="AK112" s="860" t="s">
        <v>444</v>
      </c>
      <c r="AL112" s="858"/>
      <c r="AM112" s="858"/>
      <c r="AN112" s="858"/>
      <c r="AO112" s="859"/>
      <c r="AP112" s="905" t="s">
        <v>438</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7484967</v>
      </c>
      <c r="BR112" s="895"/>
      <c r="BS112" s="895"/>
      <c r="BT112" s="895"/>
      <c r="BU112" s="895"/>
      <c r="BV112" s="895">
        <v>7639355</v>
      </c>
      <c r="BW112" s="895"/>
      <c r="BX112" s="895"/>
      <c r="BY112" s="895"/>
      <c r="BZ112" s="895"/>
      <c r="CA112" s="895">
        <v>7890615</v>
      </c>
      <c r="CB112" s="895"/>
      <c r="CC112" s="895"/>
      <c r="CD112" s="895"/>
      <c r="CE112" s="895"/>
      <c r="CF112" s="956">
        <v>47.2</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194</v>
      </c>
      <c r="DH112" s="895"/>
      <c r="DI112" s="895"/>
      <c r="DJ112" s="895"/>
      <c r="DK112" s="895"/>
      <c r="DL112" s="895">
        <v>143</v>
      </c>
      <c r="DM112" s="895"/>
      <c r="DN112" s="895"/>
      <c r="DO112" s="895"/>
      <c r="DP112" s="895"/>
      <c r="DQ112" s="895">
        <v>97</v>
      </c>
      <c r="DR112" s="895"/>
      <c r="DS112" s="895"/>
      <c r="DT112" s="895"/>
      <c r="DU112" s="895"/>
      <c r="DV112" s="872">
        <v>0</v>
      </c>
      <c r="DW112" s="872"/>
      <c r="DX112" s="872"/>
      <c r="DY112" s="872"/>
      <c r="DZ112" s="873"/>
    </row>
    <row r="113" spans="1:130" s="246" customFormat="1" ht="26.25" customHeight="1">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502284</v>
      </c>
      <c r="AB113" s="1004"/>
      <c r="AC113" s="1004"/>
      <c r="AD113" s="1004"/>
      <c r="AE113" s="1005"/>
      <c r="AF113" s="1006">
        <v>567500</v>
      </c>
      <c r="AG113" s="1004"/>
      <c r="AH113" s="1004"/>
      <c r="AI113" s="1004"/>
      <c r="AJ113" s="1005"/>
      <c r="AK113" s="1006">
        <v>596070</v>
      </c>
      <c r="AL113" s="1004"/>
      <c r="AM113" s="1004"/>
      <c r="AN113" s="1004"/>
      <c r="AO113" s="1005"/>
      <c r="AP113" s="1007">
        <v>3.6</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3236044</v>
      </c>
      <c r="BR113" s="895"/>
      <c r="BS113" s="895"/>
      <c r="BT113" s="895"/>
      <c r="BU113" s="895"/>
      <c r="BV113" s="895">
        <v>2783792</v>
      </c>
      <c r="BW113" s="895"/>
      <c r="BX113" s="895"/>
      <c r="BY113" s="895"/>
      <c r="BZ113" s="895"/>
      <c r="CA113" s="895">
        <v>1978330</v>
      </c>
      <c r="CB113" s="895"/>
      <c r="CC113" s="895"/>
      <c r="CD113" s="895"/>
      <c r="CE113" s="895"/>
      <c r="CF113" s="956">
        <v>11.8</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438</v>
      </c>
      <c r="DM113" s="858"/>
      <c r="DN113" s="858"/>
      <c r="DO113" s="858"/>
      <c r="DP113" s="859"/>
      <c r="DQ113" s="860" t="s">
        <v>438</v>
      </c>
      <c r="DR113" s="858"/>
      <c r="DS113" s="858"/>
      <c r="DT113" s="858"/>
      <c r="DU113" s="859"/>
      <c r="DV113" s="905" t="s">
        <v>437</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330360</v>
      </c>
      <c r="AB114" s="858"/>
      <c r="AC114" s="858"/>
      <c r="AD114" s="858"/>
      <c r="AE114" s="859"/>
      <c r="AF114" s="860">
        <v>350777</v>
      </c>
      <c r="AG114" s="858"/>
      <c r="AH114" s="858"/>
      <c r="AI114" s="858"/>
      <c r="AJ114" s="859"/>
      <c r="AK114" s="860">
        <v>313013</v>
      </c>
      <c r="AL114" s="858"/>
      <c r="AM114" s="858"/>
      <c r="AN114" s="858"/>
      <c r="AO114" s="859"/>
      <c r="AP114" s="905">
        <v>1.9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6601587</v>
      </c>
      <c r="BR114" s="895"/>
      <c r="BS114" s="895"/>
      <c r="BT114" s="895"/>
      <c r="BU114" s="895"/>
      <c r="BV114" s="895">
        <v>6276472</v>
      </c>
      <c r="BW114" s="895"/>
      <c r="BX114" s="895"/>
      <c r="BY114" s="895"/>
      <c r="BZ114" s="895"/>
      <c r="CA114" s="895">
        <v>5914603</v>
      </c>
      <c r="CB114" s="895"/>
      <c r="CC114" s="895"/>
      <c r="CD114" s="895"/>
      <c r="CE114" s="895"/>
      <c r="CF114" s="956">
        <v>35.4</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439</v>
      </c>
      <c r="DM114" s="858"/>
      <c r="DN114" s="858"/>
      <c r="DO114" s="858"/>
      <c r="DP114" s="859"/>
      <c r="DQ114" s="860" t="s">
        <v>454</v>
      </c>
      <c r="DR114" s="858"/>
      <c r="DS114" s="858"/>
      <c r="DT114" s="858"/>
      <c r="DU114" s="859"/>
      <c r="DV114" s="905" t="s">
        <v>437</v>
      </c>
      <c r="DW114" s="906"/>
      <c r="DX114" s="906"/>
      <c r="DY114" s="906"/>
      <c r="DZ114" s="907"/>
    </row>
    <row r="115" spans="1:130" s="246" customFormat="1" ht="26.25" customHeight="1">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84517</v>
      </c>
      <c r="AB115" s="1004"/>
      <c r="AC115" s="1004"/>
      <c r="AD115" s="1004"/>
      <c r="AE115" s="1005"/>
      <c r="AF115" s="1006">
        <v>102520</v>
      </c>
      <c r="AG115" s="1004"/>
      <c r="AH115" s="1004"/>
      <c r="AI115" s="1004"/>
      <c r="AJ115" s="1005"/>
      <c r="AK115" s="1006">
        <v>47794</v>
      </c>
      <c r="AL115" s="1004"/>
      <c r="AM115" s="1004"/>
      <c r="AN115" s="1004"/>
      <c r="AO115" s="1005"/>
      <c r="AP115" s="1007">
        <v>0.3</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15656</v>
      </c>
      <c r="BR115" s="895"/>
      <c r="BS115" s="895"/>
      <c r="BT115" s="895"/>
      <c r="BU115" s="895"/>
      <c r="BV115" s="895">
        <v>7420</v>
      </c>
      <c r="BW115" s="895"/>
      <c r="BX115" s="895"/>
      <c r="BY115" s="895"/>
      <c r="BZ115" s="895"/>
      <c r="CA115" s="895">
        <v>5893</v>
      </c>
      <c r="CB115" s="895"/>
      <c r="CC115" s="895"/>
      <c r="CD115" s="895"/>
      <c r="CE115" s="895"/>
      <c r="CF115" s="956">
        <v>0</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438</v>
      </c>
      <c r="DM115" s="858"/>
      <c r="DN115" s="858"/>
      <c r="DO115" s="858"/>
      <c r="DP115" s="859"/>
      <c r="DQ115" s="860" t="s">
        <v>439</v>
      </c>
      <c r="DR115" s="858"/>
      <c r="DS115" s="858"/>
      <c r="DT115" s="858"/>
      <c r="DU115" s="859"/>
      <c r="DV115" s="905" t="s">
        <v>437</v>
      </c>
      <c r="DW115" s="906"/>
      <c r="DX115" s="906"/>
      <c r="DY115" s="906"/>
      <c r="DZ115" s="907"/>
    </row>
    <row r="116" spans="1:130" s="246" customFormat="1" ht="26.25" customHeight="1">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443</v>
      </c>
      <c r="AB116" s="858"/>
      <c r="AC116" s="858"/>
      <c r="AD116" s="858"/>
      <c r="AE116" s="859"/>
      <c r="AF116" s="860">
        <v>210</v>
      </c>
      <c r="AG116" s="858"/>
      <c r="AH116" s="858"/>
      <c r="AI116" s="858"/>
      <c r="AJ116" s="859"/>
      <c r="AK116" s="860" t="s">
        <v>439</v>
      </c>
      <c r="AL116" s="858"/>
      <c r="AM116" s="858"/>
      <c r="AN116" s="858"/>
      <c r="AO116" s="859"/>
      <c r="AP116" s="905" t="s">
        <v>450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438</v>
      </c>
      <c r="BW116" s="895"/>
      <c r="BX116" s="895"/>
      <c r="BY116" s="895"/>
      <c r="BZ116" s="895"/>
      <c r="CA116" s="895" t="s">
        <v>438</v>
      </c>
      <c r="CB116" s="895"/>
      <c r="CC116" s="895"/>
      <c r="CD116" s="895"/>
      <c r="CE116" s="895"/>
      <c r="CF116" s="956" t="s">
        <v>437</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437</v>
      </c>
      <c r="DM116" s="858"/>
      <c r="DN116" s="858"/>
      <c r="DO116" s="858"/>
      <c r="DP116" s="859"/>
      <c r="DQ116" s="860" t="s">
        <v>439</v>
      </c>
      <c r="DR116" s="858"/>
      <c r="DS116" s="858"/>
      <c r="DT116" s="858"/>
      <c r="DU116" s="859"/>
      <c r="DV116" s="905" t="s">
        <v>437</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4659441</v>
      </c>
      <c r="AB117" s="990"/>
      <c r="AC117" s="990"/>
      <c r="AD117" s="990"/>
      <c r="AE117" s="991"/>
      <c r="AF117" s="992">
        <v>4679176</v>
      </c>
      <c r="AG117" s="990"/>
      <c r="AH117" s="990"/>
      <c r="AI117" s="990"/>
      <c r="AJ117" s="991"/>
      <c r="AK117" s="992">
        <v>4507576</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444</v>
      </c>
      <c r="BR117" s="895"/>
      <c r="BS117" s="895"/>
      <c r="BT117" s="895"/>
      <c r="BU117" s="895"/>
      <c r="BV117" s="895" t="s">
        <v>444</v>
      </c>
      <c r="BW117" s="895"/>
      <c r="BX117" s="895"/>
      <c r="BY117" s="895"/>
      <c r="BZ117" s="895"/>
      <c r="CA117" s="895" t="s">
        <v>439</v>
      </c>
      <c r="CB117" s="895"/>
      <c r="CC117" s="895"/>
      <c r="CD117" s="895"/>
      <c r="CE117" s="895"/>
      <c r="CF117" s="956" t="s">
        <v>437</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439</v>
      </c>
      <c r="DM117" s="858"/>
      <c r="DN117" s="858"/>
      <c r="DO117" s="858"/>
      <c r="DP117" s="859"/>
      <c r="DQ117" s="860" t="s">
        <v>444</v>
      </c>
      <c r="DR117" s="858"/>
      <c r="DS117" s="858"/>
      <c r="DT117" s="858"/>
      <c r="DU117" s="859"/>
      <c r="DV117" s="905" t="s">
        <v>438</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439</v>
      </c>
      <c r="CB118" s="926"/>
      <c r="CC118" s="926"/>
      <c r="CD118" s="926"/>
      <c r="CE118" s="926"/>
      <c r="CF118" s="956" t="s">
        <v>439</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438</v>
      </c>
      <c r="DM118" s="858"/>
      <c r="DN118" s="858"/>
      <c r="DO118" s="858"/>
      <c r="DP118" s="859"/>
      <c r="DQ118" s="860" t="s">
        <v>438</v>
      </c>
      <c r="DR118" s="858"/>
      <c r="DS118" s="858"/>
      <c r="DT118" s="858"/>
      <c r="DU118" s="859"/>
      <c r="DV118" s="905" t="s">
        <v>454</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437</v>
      </c>
      <c r="AG119" s="976"/>
      <c r="AH119" s="976"/>
      <c r="AI119" s="976"/>
      <c r="AJ119" s="977"/>
      <c r="AK119" s="978" t="s">
        <v>466</v>
      </c>
      <c r="AL119" s="976"/>
      <c r="AM119" s="976"/>
      <c r="AN119" s="976"/>
      <c r="AO119" s="977"/>
      <c r="AP119" s="979" t="s">
        <v>439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467</v>
      </c>
      <c r="BP119" s="959"/>
      <c r="BQ119" s="963">
        <v>43985638</v>
      </c>
      <c r="BR119" s="926"/>
      <c r="BS119" s="926"/>
      <c r="BT119" s="926"/>
      <c r="BU119" s="926"/>
      <c r="BV119" s="926">
        <v>42691662</v>
      </c>
      <c r="BW119" s="926"/>
      <c r="BX119" s="926"/>
      <c r="BY119" s="926"/>
      <c r="BZ119" s="926"/>
      <c r="CA119" s="926">
        <v>41637262</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548383</v>
      </c>
      <c r="DH119" s="841"/>
      <c r="DI119" s="841"/>
      <c r="DJ119" s="841"/>
      <c r="DK119" s="842"/>
      <c r="DL119" s="843">
        <v>452175</v>
      </c>
      <c r="DM119" s="841"/>
      <c r="DN119" s="841"/>
      <c r="DO119" s="841"/>
      <c r="DP119" s="842"/>
      <c r="DQ119" s="843">
        <v>408403</v>
      </c>
      <c r="DR119" s="841"/>
      <c r="DS119" s="841"/>
      <c r="DT119" s="841"/>
      <c r="DU119" s="842"/>
      <c r="DV119" s="929">
        <v>2.4</v>
      </c>
      <c r="DW119" s="930"/>
      <c r="DX119" s="930"/>
      <c r="DY119" s="930"/>
      <c r="DZ119" s="931"/>
    </row>
    <row r="120" spans="1:130" s="246" customFormat="1" ht="26.25" customHeight="1">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438</v>
      </c>
      <c r="AG120" s="858"/>
      <c r="AH120" s="858"/>
      <c r="AI120" s="858"/>
      <c r="AJ120" s="859"/>
      <c r="AK120" s="860" t="s">
        <v>439</v>
      </c>
      <c r="AL120" s="858"/>
      <c r="AM120" s="858"/>
      <c r="AN120" s="858"/>
      <c r="AO120" s="859"/>
      <c r="AP120" s="905" t="s">
        <v>454</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22499690</v>
      </c>
      <c r="BR120" s="923"/>
      <c r="BS120" s="923"/>
      <c r="BT120" s="923"/>
      <c r="BU120" s="923"/>
      <c r="BV120" s="923">
        <v>20822345</v>
      </c>
      <c r="BW120" s="923"/>
      <c r="BX120" s="923"/>
      <c r="BY120" s="923"/>
      <c r="BZ120" s="923"/>
      <c r="CA120" s="923">
        <v>19937830</v>
      </c>
      <c r="CB120" s="923"/>
      <c r="CC120" s="923"/>
      <c r="CD120" s="923"/>
      <c r="CE120" s="923"/>
      <c r="CF120" s="947">
        <v>119.2</v>
      </c>
      <c r="CG120" s="948"/>
      <c r="CH120" s="948"/>
      <c r="CI120" s="948"/>
      <c r="CJ120" s="948"/>
      <c r="CK120" s="949" t="s">
        <v>471</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6215143</v>
      </c>
      <c r="DH120" s="923"/>
      <c r="DI120" s="923"/>
      <c r="DJ120" s="923"/>
      <c r="DK120" s="923"/>
      <c r="DL120" s="923">
        <v>6391725</v>
      </c>
      <c r="DM120" s="923"/>
      <c r="DN120" s="923"/>
      <c r="DO120" s="923"/>
      <c r="DP120" s="923"/>
      <c r="DQ120" s="923">
        <v>6539917</v>
      </c>
      <c r="DR120" s="923"/>
      <c r="DS120" s="923"/>
      <c r="DT120" s="923"/>
      <c r="DU120" s="923"/>
      <c r="DV120" s="924">
        <v>39.1</v>
      </c>
      <c r="DW120" s="924"/>
      <c r="DX120" s="924"/>
      <c r="DY120" s="924"/>
      <c r="DZ120" s="925"/>
    </row>
    <row r="121" spans="1:130" s="246" customFormat="1" ht="26.25" customHeight="1">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70</v>
      </c>
      <c r="AB121" s="858"/>
      <c r="AC121" s="858"/>
      <c r="AD121" s="858"/>
      <c r="AE121" s="859"/>
      <c r="AF121" s="860">
        <v>60</v>
      </c>
      <c r="AG121" s="858"/>
      <c r="AH121" s="858"/>
      <c r="AI121" s="858"/>
      <c r="AJ121" s="859"/>
      <c r="AK121" s="860">
        <v>51</v>
      </c>
      <c r="AL121" s="858"/>
      <c r="AM121" s="858"/>
      <c r="AN121" s="858"/>
      <c r="AO121" s="859"/>
      <c r="AP121" s="905">
        <v>0</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425643</v>
      </c>
      <c r="BR121" s="895"/>
      <c r="BS121" s="895"/>
      <c r="BT121" s="895"/>
      <c r="BU121" s="895"/>
      <c r="BV121" s="895">
        <v>282902</v>
      </c>
      <c r="BW121" s="895"/>
      <c r="BX121" s="895"/>
      <c r="BY121" s="895"/>
      <c r="BZ121" s="895"/>
      <c r="CA121" s="895">
        <v>215217</v>
      </c>
      <c r="CB121" s="895"/>
      <c r="CC121" s="895"/>
      <c r="CD121" s="895"/>
      <c r="CE121" s="895"/>
      <c r="CF121" s="956">
        <v>1.3</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495434</v>
      </c>
      <c r="DH121" s="895"/>
      <c r="DI121" s="895"/>
      <c r="DJ121" s="895"/>
      <c r="DK121" s="895"/>
      <c r="DL121" s="895">
        <v>527270</v>
      </c>
      <c r="DM121" s="895"/>
      <c r="DN121" s="895"/>
      <c r="DO121" s="895"/>
      <c r="DP121" s="895"/>
      <c r="DQ121" s="895">
        <v>623573</v>
      </c>
      <c r="DR121" s="895"/>
      <c r="DS121" s="895"/>
      <c r="DT121" s="895"/>
      <c r="DU121" s="895"/>
      <c r="DV121" s="872">
        <v>3.7</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454</v>
      </c>
      <c r="AG122" s="858"/>
      <c r="AH122" s="858"/>
      <c r="AI122" s="858"/>
      <c r="AJ122" s="859"/>
      <c r="AK122" s="860" t="s">
        <v>439</v>
      </c>
      <c r="AL122" s="858"/>
      <c r="AM122" s="858"/>
      <c r="AN122" s="858"/>
      <c r="AO122" s="859"/>
      <c r="AP122" s="905" t="s">
        <v>439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29455591</v>
      </c>
      <c r="BR122" s="926"/>
      <c r="BS122" s="926"/>
      <c r="BT122" s="926"/>
      <c r="BU122" s="926"/>
      <c r="BV122" s="926">
        <v>29341320</v>
      </c>
      <c r="BW122" s="926"/>
      <c r="BX122" s="926"/>
      <c r="BY122" s="926"/>
      <c r="BZ122" s="926"/>
      <c r="CA122" s="926">
        <v>29196025</v>
      </c>
      <c r="CB122" s="926"/>
      <c r="CC122" s="926"/>
      <c r="CD122" s="926"/>
      <c r="CE122" s="926"/>
      <c r="CF122" s="927">
        <v>174.6</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552755</v>
      </c>
      <c r="DH122" s="895"/>
      <c r="DI122" s="895"/>
      <c r="DJ122" s="895"/>
      <c r="DK122" s="895"/>
      <c r="DL122" s="895">
        <v>524499</v>
      </c>
      <c r="DM122" s="895"/>
      <c r="DN122" s="895"/>
      <c r="DO122" s="895"/>
      <c r="DP122" s="895"/>
      <c r="DQ122" s="895">
        <v>492631</v>
      </c>
      <c r="DR122" s="895"/>
      <c r="DS122" s="895"/>
      <c r="DT122" s="895"/>
      <c r="DU122" s="895"/>
      <c r="DV122" s="872">
        <v>2.9</v>
      </c>
      <c r="DW122" s="872"/>
      <c r="DX122" s="872"/>
      <c r="DY122" s="872"/>
      <c r="DZ122" s="873"/>
    </row>
    <row r="123" spans="1:130" s="246" customFormat="1" ht="26.25" customHeight="1">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437</v>
      </c>
      <c r="AG123" s="858"/>
      <c r="AH123" s="858"/>
      <c r="AI123" s="858"/>
      <c r="AJ123" s="859"/>
      <c r="AK123" s="860" t="s">
        <v>439</v>
      </c>
      <c r="AL123" s="858"/>
      <c r="AM123" s="858"/>
      <c r="AN123" s="858"/>
      <c r="AO123" s="859"/>
      <c r="AP123" s="905" t="s">
        <v>454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52380924</v>
      </c>
      <c r="BR123" s="914"/>
      <c r="BS123" s="914"/>
      <c r="BT123" s="914"/>
      <c r="BU123" s="914"/>
      <c r="BV123" s="914">
        <v>50446567</v>
      </c>
      <c r="BW123" s="914"/>
      <c r="BX123" s="914"/>
      <c r="BY123" s="914"/>
      <c r="BZ123" s="914"/>
      <c r="CA123" s="914">
        <v>49349072</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221635</v>
      </c>
      <c r="DH123" s="858"/>
      <c r="DI123" s="858"/>
      <c r="DJ123" s="858"/>
      <c r="DK123" s="859"/>
      <c r="DL123" s="860">
        <v>195861</v>
      </c>
      <c r="DM123" s="858"/>
      <c r="DN123" s="858"/>
      <c r="DO123" s="858"/>
      <c r="DP123" s="859"/>
      <c r="DQ123" s="860">
        <v>234494</v>
      </c>
      <c r="DR123" s="858"/>
      <c r="DS123" s="858"/>
      <c r="DT123" s="858"/>
      <c r="DU123" s="859"/>
      <c r="DV123" s="905">
        <v>1.4</v>
      </c>
      <c r="DW123" s="906"/>
      <c r="DX123" s="906"/>
      <c r="DY123" s="906"/>
      <c r="DZ123" s="907"/>
    </row>
    <row r="124" spans="1:130" s="246" customFormat="1" ht="26.25" customHeight="1" thickBot="1">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437</v>
      </c>
      <c r="AB124" s="858"/>
      <c r="AC124" s="858"/>
      <c r="AD124" s="858"/>
      <c r="AE124" s="859"/>
      <c r="AF124" s="860" t="s">
        <v>454</v>
      </c>
      <c r="AG124" s="858"/>
      <c r="AH124" s="858"/>
      <c r="AI124" s="858"/>
      <c r="AJ124" s="859"/>
      <c r="AK124" s="860" t="s">
        <v>439</v>
      </c>
      <c r="AL124" s="858"/>
      <c r="AM124" s="858"/>
      <c r="AN124" s="858"/>
      <c r="AO124" s="859"/>
      <c r="AP124" s="905" t="s">
        <v>454</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438</v>
      </c>
      <c r="BR124" s="912"/>
      <c r="BS124" s="912"/>
      <c r="BT124" s="912"/>
      <c r="BU124" s="912"/>
      <c r="BV124" s="912" t="s">
        <v>438</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466</v>
      </c>
      <c r="DM124" s="841"/>
      <c r="DN124" s="841"/>
      <c r="DO124" s="841"/>
      <c r="DP124" s="842"/>
      <c r="DQ124" s="843" t="s">
        <v>444</v>
      </c>
      <c r="DR124" s="841"/>
      <c r="DS124" s="841"/>
      <c r="DT124" s="841"/>
      <c r="DU124" s="842"/>
      <c r="DV124" s="929" t="s">
        <v>438</v>
      </c>
      <c r="DW124" s="930"/>
      <c r="DX124" s="930"/>
      <c r="DY124" s="930"/>
      <c r="DZ124" s="931"/>
    </row>
    <row r="125" spans="1:130" s="246" customFormat="1" ht="26.25" customHeight="1">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466</v>
      </c>
      <c r="AG125" s="858"/>
      <c r="AH125" s="858"/>
      <c r="AI125" s="858"/>
      <c r="AJ125" s="859"/>
      <c r="AK125" s="860" t="s">
        <v>466</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438</v>
      </c>
      <c r="DM125" s="923"/>
      <c r="DN125" s="923"/>
      <c r="DO125" s="923"/>
      <c r="DP125" s="923"/>
      <c r="DQ125" s="923" t="s">
        <v>437</v>
      </c>
      <c r="DR125" s="923"/>
      <c r="DS125" s="923"/>
      <c r="DT125" s="923"/>
      <c r="DU125" s="923"/>
      <c r="DV125" s="924" t="s">
        <v>439</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79968</v>
      </c>
      <c r="AB126" s="858"/>
      <c r="AC126" s="858"/>
      <c r="AD126" s="858"/>
      <c r="AE126" s="859"/>
      <c r="AF126" s="860">
        <v>99690</v>
      </c>
      <c r="AG126" s="858"/>
      <c r="AH126" s="858"/>
      <c r="AI126" s="858"/>
      <c r="AJ126" s="859"/>
      <c r="AK126" s="860">
        <v>46190</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454</v>
      </c>
      <c r="DM126" s="895"/>
      <c r="DN126" s="895"/>
      <c r="DO126" s="895"/>
      <c r="DP126" s="895"/>
      <c r="DQ126" s="895" t="s">
        <v>437</v>
      </c>
      <c r="DR126" s="895"/>
      <c r="DS126" s="895"/>
      <c r="DT126" s="895"/>
      <c r="DU126" s="895"/>
      <c r="DV126" s="872" t="s">
        <v>444</v>
      </c>
      <c r="DW126" s="872"/>
      <c r="DX126" s="872"/>
      <c r="DY126" s="872"/>
      <c r="DZ126" s="873"/>
    </row>
    <row r="127" spans="1:130" s="246" customFormat="1" ht="26.25" customHeight="1">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4479</v>
      </c>
      <c r="AB127" s="858"/>
      <c r="AC127" s="858"/>
      <c r="AD127" s="858"/>
      <c r="AE127" s="859"/>
      <c r="AF127" s="860">
        <v>2770</v>
      </c>
      <c r="AG127" s="858"/>
      <c r="AH127" s="858"/>
      <c r="AI127" s="858"/>
      <c r="AJ127" s="859"/>
      <c r="AK127" s="860">
        <v>1553</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466</v>
      </c>
      <c r="DM127" s="895"/>
      <c r="DN127" s="895"/>
      <c r="DO127" s="895"/>
      <c r="DP127" s="895"/>
      <c r="DQ127" s="895" t="s">
        <v>466</v>
      </c>
      <c r="DR127" s="895"/>
      <c r="DS127" s="895"/>
      <c r="DT127" s="895"/>
      <c r="DU127" s="895"/>
      <c r="DV127" s="872" t="s">
        <v>466</v>
      </c>
      <c r="DW127" s="872"/>
      <c r="DX127" s="872"/>
      <c r="DY127" s="872"/>
      <c r="DZ127" s="873"/>
    </row>
    <row r="128" spans="1:130" s="246" customFormat="1" ht="26.25" customHeight="1" thickBot="1">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71025</v>
      </c>
      <c r="AB128" s="879"/>
      <c r="AC128" s="879"/>
      <c r="AD128" s="879"/>
      <c r="AE128" s="880"/>
      <c r="AF128" s="881">
        <v>72822</v>
      </c>
      <c r="AG128" s="879"/>
      <c r="AH128" s="879"/>
      <c r="AI128" s="879"/>
      <c r="AJ128" s="880"/>
      <c r="AK128" s="881">
        <v>61982</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438</v>
      </c>
      <c r="BG128" s="865"/>
      <c r="BH128" s="865"/>
      <c r="BI128" s="865"/>
      <c r="BJ128" s="865"/>
      <c r="BK128" s="865"/>
      <c r="BL128" s="888"/>
      <c r="BM128" s="864">
        <v>12.51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15656</v>
      </c>
      <c r="DH128" s="869"/>
      <c r="DI128" s="869"/>
      <c r="DJ128" s="869"/>
      <c r="DK128" s="869"/>
      <c r="DL128" s="869">
        <v>7420</v>
      </c>
      <c r="DM128" s="869"/>
      <c r="DN128" s="869"/>
      <c r="DO128" s="869"/>
      <c r="DP128" s="869"/>
      <c r="DQ128" s="869">
        <v>5893</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20309170</v>
      </c>
      <c r="AB129" s="858"/>
      <c r="AC129" s="858"/>
      <c r="AD129" s="858"/>
      <c r="AE129" s="859"/>
      <c r="AF129" s="860">
        <v>19918862</v>
      </c>
      <c r="AG129" s="858"/>
      <c r="AH129" s="858"/>
      <c r="AI129" s="858"/>
      <c r="AJ129" s="859"/>
      <c r="AK129" s="860">
        <v>19756613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454</v>
      </c>
      <c r="BG129" s="848"/>
      <c r="BH129" s="848"/>
      <c r="BI129" s="848"/>
      <c r="BJ129" s="848"/>
      <c r="BK129" s="848"/>
      <c r="BL129" s="849"/>
      <c r="BM129" s="847">
        <v>17.510000000000002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3050009</v>
      </c>
      <c r="AB130" s="858"/>
      <c r="AC130" s="858"/>
      <c r="AD130" s="858"/>
      <c r="AE130" s="859"/>
      <c r="AF130" s="860">
        <v>3051143</v>
      </c>
      <c r="AG130" s="858"/>
      <c r="AH130" s="858"/>
      <c r="AI130" s="858"/>
      <c r="AJ130" s="859"/>
      <c r="AK130" s="860">
        <v>3032277</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17259161</v>
      </c>
      <c r="AB131" s="841"/>
      <c r="AC131" s="841"/>
      <c r="AD131" s="841"/>
      <c r="AE131" s="842"/>
      <c r="AF131" s="843">
        <v>16867719</v>
      </c>
      <c r="AG131" s="841"/>
      <c r="AH131" s="841"/>
      <c r="AI131" s="841"/>
      <c r="AJ131" s="842"/>
      <c r="AK131" s="843">
        <v>16724336</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8.9135676989999997</v>
      </c>
      <c r="AB132" s="821"/>
      <c r="AC132" s="821"/>
      <c r="AD132" s="821"/>
      <c r="AE132" s="822"/>
      <c r="AF132" s="823">
        <v>9.2200433270000008</v>
      </c>
      <c r="AG132" s="821"/>
      <c r="AH132" s="821"/>
      <c r="AI132" s="821"/>
      <c r="AJ132" s="822"/>
      <c r="AK132" s="823">
        <v>8.4506613599999998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8.6</v>
      </c>
      <c r="AB133" s="800"/>
      <c r="AC133" s="800"/>
      <c r="AD133" s="800"/>
      <c r="AE133" s="801"/>
      <c r="AF133" s="799">
        <v>8.9</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y73rg3vbSP25LcketfOASyooz36lPav25i2NNvH8iLouRwrld16oCDfY4YumJ1Iw6mAocdYP+eHGeofWcI9Wg==" saltValue="pjabN3v5P/9aaQ0OfdD9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85"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ZJWQdrctQDxxaIGIuxqQZm+U1nSrX8KxgOiQlGP+an4Gg1Rq7leTe7BIHjnSMyJ2FvdpJEAtdleK/oAvqAOTw==" saltValue="74AoaIseunYkczmVAbyr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S3wRp8dq0IxXLiJJS1BSDjU5Lnp8bD0G7zCW0UYGWfw56Ohn4HcLqsXaHWm8zYAxt+8owG2t4iJzufWHSa8yg==" saltValue="9W35KROEE0rYbfYfb1yn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4744537</v>
      </c>
      <c r="AP9" s="312">
        <v>74414</v>
      </c>
      <c r="AQ9" s="313">
        <v>72852</v>
      </c>
      <c r="AR9" s="314">
        <v>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649682</v>
      </c>
      <c r="AP10" s="315">
        <v>10190</v>
      </c>
      <c r="AQ10" s="316">
        <v>5779</v>
      </c>
      <c r="AR10" s="317">
        <v>76.3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763519</v>
      </c>
      <c r="AP11" s="315">
        <v>11975</v>
      </c>
      <c r="AQ11" s="316">
        <v>5205</v>
      </c>
      <c r="AR11" s="317">
        <v>130.1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1186</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v>1887</v>
      </c>
      <c r="AP13" s="315">
        <v>30</v>
      </c>
      <c r="AQ13" s="316">
        <v>2</v>
      </c>
      <c r="AR13" s="317">
        <v>1400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290217</v>
      </c>
      <c r="AP14" s="315">
        <v>4552</v>
      </c>
      <c r="AQ14" s="316">
        <v>3005</v>
      </c>
      <c r="AR14" s="317">
        <v>51.5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151034</v>
      </c>
      <c r="AP15" s="315">
        <v>2369</v>
      </c>
      <c r="AQ15" s="316">
        <v>1720</v>
      </c>
      <c r="AR15" s="317">
        <v>37.700000000000003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-559972</v>
      </c>
      <c r="AP16" s="315">
        <v>-8783</v>
      </c>
      <c r="AQ16" s="316">
        <v>-6900</v>
      </c>
      <c r="AR16" s="317">
        <v>27.3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6040904</v>
      </c>
      <c r="AP17" s="315">
        <v>94746</v>
      </c>
      <c r="AQ17" s="316">
        <v>82850</v>
      </c>
      <c r="AR17" s="317">
        <v>14.4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7.89</v>
      </c>
      <c r="AP21" s="328">
        <v>8.1999999999999993</v>
      </c>
      <c r="AQ21" s="329">
        <v>-0.31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100.8</v>
      </c>
      <c r="AP22" s="333">
        <v>97.9</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3550699</v>
      </c>
      <c r="AP32" s="342">
        <v>55689</v>
      </c>
      <c r="AQ32" s="343">
        <v>53769</v>
      </c>
      <c r="AR32" s="344">
        <v>3.6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v>30</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596070</v>
      </c>
      <c r="AP35" s="342">
        <v>9349</v>
      </c>
      <c r="AQ35" s="343">
        <v>13935</v>
      </c>
      <c r="AR35" s="344">
        <v>-32.9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313013</v>
      </c>
      <c r="AP36" s="342">
        <v>4909</v>
      </c>
      <c r="AQ36" s="343">
        <v>1254</v>
      </c>
      <c r="AR36" s="344">
        <v>291.5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47794</v>
      </c>
      <c r="AP37" s="342">
        <v>750</v>
      </c>
      <c r="AQ37" s="343">
        <v>601</v>
      </c>
      <c r="AR37" s="344">
        <v>24.8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-61982</v>
      </c>
      <c r="AP39" s="342">
        <v>-972</v>
      </c>
      <c r="AQ39" s="343">
        <v>-4013</v>
      </c>
      <c r="AR39" s="344">
        <v>-75.8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-3032277</v>
      </c>
      <c r="AP40" s="342">
        <v>-47558</v>
      </c>
      <c r="AQ40" s="343">
        <v>-48341</v>
      </c>
      <c r="AR40" s="344">
        <v>-1.6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1413317</v>
      </c>
      <c r="AP41" s="342">
        <v>22167</v>
      </c>
      <c r="AQ41" s="343">
        <v>17235</v>
      </c>
      <c r="AR41" s="344">
        <v>28.6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4082933</v>
      </c>
      <c r="AN51" s="364">
        <v>60717</v>
      </c>
      <c r="AO51" s="365">
        <v>0.7</v>
      </c>
      <c r="AP51" s="366">
        <v>66255</v>
      </c>
      <c r="AQ51" s="367">
        <v>3.6</v>
      </c>
      <c r="AR51" s="368">
        <v>-2.9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2123827</v>
      </c>
      <c r="AN52" s="372">
        <v>31583</v>
      </c>
      <c r="AO52" s="373">
        <v>8.1</v>
      </c>
      <c r="AP52" s="374">
        <v>31822</v>
      </c>
      <c r="AQ52" s="375">
        <v>8.8000000000000007</v>
      </c>
      <c r="AR52" s="376">
        <v>-0.7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4803647</v>
      </c>
      <c r="AN53" s="364">
        <v>72509</v>
      </c>
      <c r="AO53" s="365">
        <v>19.399999999999999</v>
      </c>
      <c r="AP53" s="366">
        <v>92247</v>
      </c>
      <c r="AQ53" s="367">
        <v>39.200000000000003</v>
      </c>
      <c r="AR53" s="368">
        <v>-19.8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3214436</v>
      </c>
      <c r="AN54" s="372">
        <v>48521</v>
      </c>
      <c r="AO54" s="373">
        <v>53.6</v>
      </c>
      <c r="AP54" s="374">
        <v>37204</v>
      </c>
      <c r="AQ54" s="375">
        <v>16.899999999999999</v>
      </c>
      <c r="AR54" s="376">
        <v>36.700000000000003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5365822</v>
      </c>
      <c r="AN55" s="364">
        <v>82065</v>
      </c>
      <c r="AO55" s="365">
        <v>13.2</v>
      </c>
      <c r="AP55" s="366">
        <v>67319</v>
      </c>
      <c r="AQ55" s="367">
        <v>-27</v>
      </c>
      <c r="AR55" s="368">
        <v>40.200000000000003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3843560</v>
      </c>
      <c r="AN56" s="372">
        <v>58784</v>
      </c>
      <c r="AO56" s="373">
        <v>21.2</v>
      </c>
      <c r="AP56" s="374">
        <v>38101</v>
      </c>
      <c r="AQ56" s="375">
        <v>2.4</v>
      </c>
      <c r="AR56" s="376">
        <v>18.8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5850891</v>
      </c>
      <c r="AN57" s="364">
        <v>90519</v>
      </c>
      <c r="AO57" s="365">
        <v>10.3</v>
      </c>
      <c r="AP57" s="366">
        <v>70615</v>
      </c>
      <c r="AQ57" s="367">
        <v>4.9000000000000004</v>
      </c>
      <c r="AR57" s="368">
        <v>5.4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4208886</v>
      </c>
      <c r="AN58" s="372">
        <v>65116</v>
      </c>
      <c r="AO58" s="373">
        <v>10.8</v>
      </c>
      <c r="AP58" s="374">
        <v>37382</v>
      </c>
      <c r="AQ58" s="375">
        <v>-1.9</v>
      </c>
      <c r="AR58" s="376">
        <v>12.7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5681085</v>
      </c>
      <c r="AN59" s="364">
        <v>89102</v>
      </c>
      <c r="AO59" s="365">
        <v>-1.6</v>
      </c>
      <c r="AP59" s="366">
        <v>69185</v>
      </c>
      <c r="AQ59" s="367">
        <v>-2</v>
      </c>
      <c r="AR59" s="368">
        <v>0.4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3954367</v>
      </c>
      <c r="AN60" s="372">
        <v>62021</v>
      </c>
      <c r="AO60" s="373">
        <v>-4.8</v>
      </c>
      <c r="AP60" s="374">
        <v>38519</v>
      </c>
      <c r="AQ60" s="375">
        <v>3</v>
      </c>
      <c r="AR60" s="376">
        <v>-7.8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5156876</v>
      </c>
      <c r="AN61" s="379">
        <v>78982</v>
      </c>
      <c r="AO61" s="380">
        <v>8.4</v>
      </c>
      <c r="AP61" s="381">
        <v>73124</v>
      </c>
      <c r="AQ61" s="382">
        <v>3.7</v>
      </c>
      <c r="AR61" s="368">
        <v>4.7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3469015</v>
      </c>
      <c r="AN62" s="372">
        <v>53205</v>
      </c>
      <c r="AO62" s="373">
        <v>17.8</v>
      </c>
      <c r="AP62" s="374">
        <v>36606</v>
      </c>
      <c r="AQ62" s="375">
        <v>5.8</v>
      </c>
      <c r="AR62" s="376">
        <v>12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YQOLtVjavN4eUhXz2IDbU0G5OhzCRpU7UMbA/Uk4IUZe2w/b48YBkkRbruytByPzMEv5dSh75qJzqsizFVUg==" saltValue="C1aTJMpeq/ZPjq/eK7T+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AjpPdyVKbaeM8gFRzwATaMy1j8KDEe9I6X7o6ef+uWPVAZl3h8hyoAupCuVjZ051SCmBzKQJM176MqOW9ZUQ==" saltValue="CjEkwoBZvyuVleVb4TIK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1tqFBiUE6Nfv/c1UWac8GOQLBe6ucjD0cGj1394KkXnNcC+lNwatBz1TiTmWhlEYsD4nIvqKmdrhBNaxVoAzw==" saltValue="pd5swPbQd6NDIICcZed4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55.36</v>
      </c>
      <c r="G47" s="12">
        <v>59.99</v>
      </c>
      <c r="H47" s="12">
        <v>59.97</v>
      </c>
      <c r="I47" s="12">
        <v>54.7</v>
      </c>
      <c r="J47" s="13">
        <v>47.45</v>
      </c>
    </row>
    <row r="48" spans="2:10" ht="57.75" customHeight="1">
      <c r="B48" s="14"/>
      <c r="C48" s="1234" t="s">
        <v>4</v>
      </c>
      <c r="D48" s="1234"/>
      <c r="E48" s="1235"/>
      <c r="F48" s="15">
        <v>2.35</v>
      </c>
      <c r="G48" s="16">
        <v>9.5</v>
      </c>
      <c r="H48" s="16">
        <v>5.4</v>
      </c>
      <c r="I48" s="16">
        <v>5.41</v>
      </c>
      <c r="J48" s="17">
        <v>4.5199999999999996</v>
      </c>
    </row>
    <row r="49" spans="2:10" ht="57.75" customHeight="1" thickBot="1">
      <c r="B49" s="18"/>
      <c r="C49" s="1236" t="s">
        <v>5</v>
      </c>
      <c r="D49" s="1236"/>
      <c r="E49" s="1237"/>
      <c r="F49" s="19">
        <v>4.22</v>
      </c>
      <c r="G49" s="20">
        <v>10.050000000000001</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KjOtlV1lTfQDzVWkcdgX3W2CfXp9itr51bgGhCx8dblQA4JLt2OievaHLaxUQ7s5Eo9E3C8jGRTfb80xW5mObQ==" saltValue="fh9dPqTo+EVsijzh+xGS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yameadmin</cp:lastModifiedBy>
  <cp:lastPrinted>2020-08-24T23:47:45Z</cp:lastPrinted>
  <dcterms:created xsi:type="dcterms:W3CDTF">2020-02-10T05:49:51Z</dcterms:created>
  <dcterms:modified xsi:type="dcterms:W3CDTF">2020-08-24T23:58:30Z</dcterms:modified>
</cp:coreProperties>
</file>