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tabRatio="757"/>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 sheetId="30" r:id="rId10"/>
    <sheet name="実質公債費比率（分子）の構造 "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s="1"/>
  <c r="BY43" i="21"/>
  <c r="BE43" i="21"/>
  <c r="AM43" i="21"/>
  <c r="U43" i="21"/>
  <c r="E43" i="21"/>
  <c r="C43" i="21" s="1"/>
  <c r="DG42" i="21"/>
  <c r="CQ42" i="21"/>
  <c r="CO42" i="21" s="1"/>
  <c r="BY42" i="21"/>
  <c r="BE42" i="21"/>
  <c r="AM42" i="21"/>
  <c r="U42" i="21"/>
  <c r="E42" i="21"/>
  <c r="C42" i="21"/>
  <c r="DG41" i="21"/>
  <c r="CQ41" i="21"/>
  <c r="CO41" i="21" s="1"/>
  <c r="BY41" i="21"/>
  <c r="BE41" i="21"/>
  <c r="AM41" i="21"/>
  <c r="U41" i="21"/>
  <c r="E41" i="21"/>
  <c r="C41" i="21" s="1"/>
  <c r="DG40" i="21"/>
  <c r="CQ40" i="21"/>
  <c r="CO40" i="21"/>
  <c r="BY40" i="21"/>
  <c r="BE40" i="21"/>
  <c r="AM40" i="21"/>
  <c r="U40" i="21"/>
  <c r="E40" i="21"/>
  <c r="C40" i="21"/>
  <c r="DG39" i="21"/>
  <c r="CQ39" i="21"/>
  <c r="CO39" i="21" s="1"/>
  <c r="BY39" i="21"/>
  <c r="BE39" i="21"/>
  <c r="AM39" i="21"/>
  <c r="U39" i="21"/>
  <c r="E39" i="21"/>
  <c r="C39" i="21"/>
  <c r="DG38" i="21"/>
  <c r="CQ38" i="21"/>
  <c r="CO38" i="21"/>
  <c r="BY38" i="21"/>
  <c r="BE38" i="21"/>
  <c r="AM38" i="21"/>
  <c r="U38" i="21"/>
  <c r="E38" i="21"/>
  <c r="C38" i="21"/>
  <c r="DG37" i="21"/>
  <c r="CQ37" i="21"/>
  <c r="CO37" i="21" s="1"/>
  <c r="BY37" i="21"/>
  <c r="BE37" i="21"/>
  <c r="AM37" i="21"/>
  <c r="U37" i="21"/>
  <c r="E37" i="21"/>
  <c r="C37" i="21" s="1"/>
  <c r="DG36" i="21"/>
  <c r="CQ36" i="21"/>
  <c r="CO36" i="21"/>
  <c r="BY36" i="21"/>
  <c r="BE36" i="21"/>
  <c r="AM36" i="21"/>
  <c r="U36" i="21"/>
  <c r="E36" i="21"/>
  <c r="DG35" i="21"/>
  <c r="CQ35" i="21"/>
  <c r="CO35" i="21" s="1"/>
  <c r="BY35" i="21"/>
  <c r="BE35" i="21"/>
  <c r="AM35" i="21"/>
  <c r="W35" i="21"/>
  <c r="E35" i="21"/>
  <c r="C35" i="21" s="1"/>
  <c r="DG34" i="21"/>
  <c r="CQ34" i="21"/>
  <c r="CO34" i="21" s="1"/>
  <c r="BY34" i="21"/>
  <c r="BG34" i="21"/>
  <c r="AO34" i="21"/>
  <c r="W34" i="21"/>
  <c r="E34" i="21"/>
  <c r="C34" i="21"/>
  <c r="C36" i="21" l="1"/>
  <c r="AM34" i="21" s="1"/>
  <c r="U34" i="21"/>
  <c r="U35" i="21" s="1"/>
  <c r="BE34" i="21" s="1"/>
  <c r="BW34" i="21" l="1"/>
  <c r="BW35" i="21" s="1"/>
  <c r="BW36" i="21" s="1"/>
  <c r="BW37" i="21" s="1"/>
  <c r="BW38" i="21" s="1"/>
  <c r="BW39" i="21" s="1"/>
  <c r="BW40" i="21" s="1"/>
  <c r="BW41" i="21" s="1"/>
  <c r="BW42" i="21" s="1"/>
  <c r="BW43" i="21"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<sst xmlns="http://schemas.openxmlformats.org/spreadsheetml/2006/main" count="1120" uniqueCount="610">
  <si>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</si>
  <si>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</si>
  <si>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</si>
  <si>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</si>
  <si>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</si>
  <si>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</si>
  <si>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</si>
  <si>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</si>
  <si>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</si>
  <si>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</si>
  <si>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減債基金積立不足算定額</t>
    <phoneticPr fontId="5"/>
  </si>
  <si>
    <t>公営企業債の元利償還金に対する繰入金</t>
  </si>
  <si>
    <t>組合等が起こした地方債の元利償還金に対する負担金等</t>
  </si>
  <si>
    <t>債務負担行為に基づく支出額</t>
  </si>
  <si>
    <t>算入公債費等(B)</t>
    <phoneticPr fontId="5"/>
  </si>
  <si>
    <t>算入公債費等</t>
    <phoneticPr fontId="5"/>
  </si>
  <si>
    <t>※平成30年度中に市町村合併した団体で、合併前の団体ごとの決算に基づく実質公債費比率を算出していない団体については、グラフを表記しない。</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</si>
  <si>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</si>
  <si>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</si>
  <si>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</si>
  <si>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</si>
  <si>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</si>
  <si>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</si>
  <si>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</si>
  <si>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</si>
  <si>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</si>
  <si>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</si>
  <si>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</si>
  <si>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</si>
  <si>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</si>
  <si>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</si>
  <si>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</si>
  <si>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</si>
  <si>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</si>
  <si>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</si>
  <si>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</si>
  <si>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</si>
  <si>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</si>
  <si>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</si>
  <si>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</si>
  <si>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</si>
  <si>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</si>
  <si>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</si>
  <si>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</si>
  <si>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</si>
  <si>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</si>
  <si>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</si>
  <si>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</si>
  <si>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</si>
  <si>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</si>
  <si>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</si>
  <si>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</si>
  <si>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</si>
  <si>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</si>
  <si>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</si>
  <si>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</si>
  <si>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</si>
  <si>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</si>
  <si>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</si>
  <si>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</si>
  <si>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</si>
  <si>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</si>
  <si>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</si>
  <si>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</si>
  <si>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</si>
  <si>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</si>
  <si>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</si>
  <si>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</si>
  <si>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</si>
  <si>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</si>
  <si>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</si>
  <si>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</si>
  <si>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</si>
  <si>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</si>
  <si>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</si>
  <si>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</si>
  <si>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</si>
  <si>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</si>
  <si>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</si>
  <si>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</si>
  <si>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</si>
  <si>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</si>
  <si>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</si>
  <si>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</si>
  <si>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</si>
  <si>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</si>
  <si>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</si>
  <si>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</si>
  <si>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</si>
  <si>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</si>
  <si>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</si>
  <si>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</si>
  <si>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</si>
  <si>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</si>
  <si>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</si>
  <si>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</si>
  <si>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</si>
  <si>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</si>
  <si>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</si>
  <si>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</si>
  <si>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</si>
  <si>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</si>
  <si>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</si>
  <si>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</si>
  <si>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</si>
  <si>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</si>
  <si>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</si>
  <si>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</si>
  <si>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</si>
  <si>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</si>
  <si>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</si>
  <si>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</si>
  <si>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</si>
  <si>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</si>
  <si>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</si>
  <si>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</si>
  <si>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</si>
  <si>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</si>
  <si>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</si>
  <si>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</si>
  <si>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</si>
  <si>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</si>
  <si>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</si>
  <si>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</si>
  <si>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</si>
  <si>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</si>
  <si>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</si>
  <si>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</si>
  <si>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</si>
  <si>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</si>
  <si>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</si>
  <si>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</si>
  <si>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</si>
  <si>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</si>
  <si>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</si>
  <si>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</si>
  <si>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</si>
  <si>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</si>
  <si>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</si>
  <si>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</si>
  <si>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</si>
  <si>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</si>
  <si>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</si>
  <si>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</si>
  <si>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</si>
  <si>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</si>
  <si>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</si>
  <si>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</si>
  <si>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</si>
  <si>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福岡県広川町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</si>
  <si>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</si>
  <si>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</si>
  <si>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</si>
  <si>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</si>
  <si>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</si>
  <si>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</si>
  <si>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</si>
  <si>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</si>
  <si>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</si>
  <si>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</si>
  <si>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</si>
  <si>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</si>
  <si>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</si>
  <si>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</si>
  <si>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</si>
  <si>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</si>
  <si>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</si>
  <si>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</si>
  <si>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</si>
  <si>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</si>
  <si>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</si>
  <si>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</si>
  <si>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</si>
  <si>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</si>
  <si>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</si>
  <si>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</si>
  <si>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分離課税所得割交付金</t>
    <phoneticPr fontId="20"/>
  </si>
  <si>
    <t>　　　法人均等割</t>
    <phoneticPr fontId="5"/>
  </si>
  <si>
    <t>労働費</t>
  </si>
  <si>
    <t>農林水産業費</t>
  </si>
  <si>
    <t>地方消費税交付金</t>
  </si>
  <si>
    <t>商工費</t>
  </si>
  <si>
    <t>ゴルフ場利用税交付金</t>
  </si>
  <si>
    <t>土木費</t>
  </si>
  <si>
    <t>特別地方消費税交付金</t>
  </si>
  <si>
    <t>　　軽自動車税</t>
    <phoneticPr fontId="5"/>
  </si>
  <si>
    <t>消防費</t>
  </si>
  <si>
    <t>自動車取得税交付金</t>
  </si>
  <si>
    <t>教育費</t>
  </si>
  <si>
    <t>軽油引取税交付金</t>
  </si>
  <si>
    <t>　　鉱産税</t>
    <phoneticPr fontId="5"/>
  </si>
  <si>
    <t>災害復旧費</t>
  </si>
  <si>
    <t>公債費</t>
  </si>
  <si>
    <t>地方交付税</t>
  </si>
  <si>
    <t>　法定外普通税</t>
    <phoneticPr fontId="5"/>
  </si>
  <si>
    <t>諸支出金</t>
    <rPh sb="3" eb="4">
      <t>キン</t>
    </rPh>
    <phoneticPr fontId="20"/>
  </si>
  <si>
    <t>目的税</t>
  </si>
  <si>
    <t>歳出合計</t>
  </si>
  <si>
    <t>　　入湯税</t>
    <phoneticPr fontId="5"/>
  </si>
  <si>
    <t>性質別歳出の状況（単位 千円・％）</t>
    <rPh sb="0" eb="2">
      <t>セイシツ</t>
    </rPh>
    <phoneticPr fontId="5"/>
  </si>
  <si>
    <t>決算額</t>
  </si>
  <si>
    <t>構成比</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</si>
  <si>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</si>
  <si>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</si>
  <si>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</si>
  <si>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</si>
  <si>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</si>
  <si>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</si>
  <si>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</si>
  <si>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</si>
  <si>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</si>
  <si>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</si>
  <si>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</si>
  <si>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</si>
  <si>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</si>
  <si>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</si>
  <si>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</si>
  <si>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</si>
  <si>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</si>
  <si>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</si>
  <si>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</si>
  <si>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</si>
  <si>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</si>
  <si>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</si>
  <si>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</si>
  <si>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</si>
  <si>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</si>
  <si>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</si>
  <si>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</si>
  <si>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</si>
  <si>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</si>
  <si>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</si>
  <si>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</si>
  <si>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</si>
  <si>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</si>
  <si>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病院</t>
    <phoneticPr fontId="5"/>
  </si>
  <si>
    <t>加入世帯数(世帯)</t>
  </si>
  <si>
    <t>　　うち一部事務組合負担金</t>
    <phoneticPr fontId="5"/>
  </si>
  <si>
    <t>歳入合計</t>
    <phoneticPr fontId="5"/>
  </si>
  <si>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</si>
  <si>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</si>
  <si>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</si>
  <si>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</si>
  <si>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</si>
  <si>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</si>
  <si>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うち単独</t>
    <phoneticPr fontId="5"/>
  </si>
  <si>
    <t>(2)各会計、関係団体の財政状況及び健全化判断比率（市町村）</t>
    <rPh sb="26" eb="29">
      <t>シチョウソン</t>
    </rPh>
    <phoneticPr fontId="5"/>
  </si>
  <si>
    <t>平成29年度</t>
  </si>
  <si>
    <t>福岡県広川町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</si>
  <si>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</si>
  <si>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</si>
  <si>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</si>
  <si>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</si>
  <si>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</si>
  <si>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</si>
  <si>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</si>
  <si>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
からの
出資金</t>
    <phoneticPr fontId="5"/>
  </si>
  <si>
    <t>当該団体からの債務保証に係る債務残高</t>
    <rPh sb="9" eb="11">
      <t>ホショウ</t>
    </rPh>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</si>
  <si>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</si>
  <si>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</si>
  <si>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</si>
  <si>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</si>
  <si>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</si>
  <si>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</si>
  <si>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</si>
  <si>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</si>
  <si>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</si>
  <si>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</si>
  <si>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</si>
  <si>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</si>
  <si>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</si>
  <si>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</si>
  <si>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</si>
  <si>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</si>
  <si>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</si>
  <si>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</si>
  <si>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</si>
  <si>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</si>
  <si>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</si>
  <si>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</si>
  <si>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</si>
  <si>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</si>
  <si>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</si>
  <si>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</si>
  <si>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</si>
  <si>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</si>
  <si>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</si>
  <si>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</si>
  <si>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</si>
  <si>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</si>
  <si>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</si>
  <si>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</si>
  <si>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</si>
  <si>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</si>
  <si>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</si>
  <si>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</si>
  <si>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</si>
  <si>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</si>
  <si>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</si>
  <si>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</si>
  <si>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</si>
  <si>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</si>
  <si>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</si>
  <si>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</si>
  <si>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</si>
  <si>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</si>
  <si>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</si>
  <si>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</si>
  <si>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</si>
  <si>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</si>
  <si>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</si>
  <si>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</si>
  <si>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</si>
  <si>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</si>
  <si>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</si>
  <si>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</si>
  <si>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</si>
  <si>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</si>
  <si>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</si>
  <si>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</si>
  <si>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</si>
  <si>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</si>
  <si>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</si>
  <si>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</si>
  <si>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</si>
  <si>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</si>
  <si>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</si>
  <si>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</si>
  <si>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</si>
  <si>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</si>
  <si>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</si>
  <si>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</si>
  <si>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</si>
  <si>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</si>
  <si>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</si>
  <si>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</si>
  <si>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</si>
  <si>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</si>
  <si>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</si>
  <si>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</si>
  <si>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</si>
  <si>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</si>
  <si>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</si>
  <si>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</si>
  <si>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</si>
  <si>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</si>
  <si>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</si>
  <si>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</si>
  <si>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</si>
  <si>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</si>
  <si>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</si>
  <si>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</si>
  <si>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</si>
  <si>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</si>
  <si>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</si>
  <si>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</si>
  <si>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</si>
  <si>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</si>
  <si>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</si>
  <si>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</si>
  <si>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</si>
  <si>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</si>
  <si>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</si>
  <si>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</si>
  <si>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</si>
  <si>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</si>
  <si>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</si>
  <si>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</si>
  <si>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</si>
  <si>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</si>
  <si>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</si>
  <si>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</si>
  <si>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</si>
  <si>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</si>
  <si>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</si>
  <si>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</si>
  <si>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</si>
  <si>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</si>
  <si>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0.30</t>
  </si>
  <si>
    <t>▲ 4.65</t>
  </si>
  <si>
    <t>▲ 2.74</t>
  </si>
  <si>
    <t>国民健康保険特別会計</t>
  </si>
  <si>
    <t>▲ 3.17</t>
  </si>
  <si>
    <t>▲ 3.06</t>
  </si>
  <si>
    <t>▲ 3.58</t>
  </si>
  <si>
    <t>▲ 2.95</t>
  </si>
  <si>
    <t>▲ 2.23</t>
  </si>
  <si>
    <t>水道事業会計</t>
  </si>
  <si>
    <t>一般会計</t>
  </si>
  <si>
    <t>下水道事業特別会計</t>
  </si>
  <si>
    <t>後期高齢者医療特別会計</t>
  </si>
  <si>
    <t>広川防災ダム管理特別会計</t>
  </si>
  <si>
    <t>住宅新築資金等貸付特別会計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</si>
  <si>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</si>
  <si>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</si>
  <si>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</si>
  <si>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</si>
  <si>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</si>
  <si>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</si>
  <si>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</si>
  <si>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</si>
  <si>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</si>
  <si>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</si>
  <si>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</si>
  <si>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</si>
  <si>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</si>
  <si>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</si>
  <si>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</si>
  <si>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</si>
  <si>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近年続いた普通建設事業による起債発行が原因で将来負担比率が増加傾向にあるが、類似団体と比べて低い水準にある。数は少ないものの老朽化が進んだ施設が多くあるため、公共施設等総合管理計画に基づき個別施設計画を策定するなど、今後、綿密な更新計画をたてていく必要がある。</t>
    <rPh sb="0" eb="2">
      <t>キンネン</t>
    </rPh>
    <rPh sb="2" eb="3">
      <t>ツヅ</t>
    </rPh>
    <rPh sb="5" eb="7">
      <t>フツウ</t>
    </rPh>
    <rPh sb="7" eb="9">
      <t>ケンセツ</t>
    </rPh>
    <rPh sb="9" eb="11">
      <t>ジギョウ</t>
    </rPh>
    <rPh sb="14" eb="16">
      <t>キサイ</t>
    </rPh>
    <rPh sb="16" eb="18">
      <t>ハッコウ</t>
    </rPh>
    <rPh sb="19" eb="21">
      <t>ゲンイン</t>
    </rPh>
    <rPh sb="46" eb="47">
      <t>ヒク</t>
    </rPh>
    <rPh sb="48" eb="50">
      <t>スイジュン</t>
    </rPh>
    <rPh sb="54" eb="55">
      <t>スウ</t>
    </rPh>
    <rPh sb="56" eb="57">
      <t>スク</t>
    </rPh>
    <rPh sb="62" eb="65">
      <t>ロウキュウカ</t>
    </rPh>
    <rPh sb="66" eb="67">
      <t>スス</t>
    </rPh>
    <rPh sb="69" eb="71">
      <t>シセツ</t>
    </rPh>
    <rPh sb="72" eb="73">
      <t>オオ</t>
    </rPh>
    <rPh sb="91" eb="92">
      <t>モト</t>
    </rPh>
    <rPh sb="94" eb="96">
      <t>コベツ</t>
    </rPh>
    <rPh sb="96" eb="98">
      <t>シセツ</t>
    </rPh>
    <rPh sb="98" eb="100">
      <t>ケイカク</t>
    </rPh>
    <rPh sb="101" eb="103">
      <t>サクテイ</t>
    </rPh>
    <rPh sb="108" eb="110">
      <t>コンゴ</t>
    </rPh>
    <rPh sb="111" eb="113">
      <t>メンミツ</t>
    </rPh>
    <rPh sb="114" eb="116">
      <t>コウシン</t>
    </rPh>
    <rPh sb="116" eb="118">
      <t>ケイカク</t>
    </rPh>
    <rPh sb="124" eb="126">
      <t>ヒツヨウ</t>
    </rPh>
    <phoneticPr fontId="5"/>
  </si>
  <si>
    <t>普通建設事業が継続的に実施されたため将来負担比率、実質公債費比率ともに上昇した。今後も体育館の解体、役場庁舎の建設等起債対象事業が続くため実質公債費比率が上昇していくことが考えられるため、これまで以上に公債費の適正化に取り組んでいく必要がある。</t>
    <rPh sb="0" eb="2">
      <t>フツウ</t>
    </rPh>
    <rPh sb="2" eb="4">
      <t>ケンセツ</t>
    </rPh>
    <rPh sb="4" eb="6">
      <t>ジギョウ</t>
    </rPh>
    <rPh sb="7" eb="10">
      <t>ケイゾクテキ</t>
    </rPh>
    <rPh sb="11" eb="13">
      <t>ジッシ</t>
    </rPh>
    <rPh sb="18" eb="20">
      <t>ショウライ</t>
    </rPh>
    <rPh sb="20" eb="22">
      <t>フタン</t>
    </rPh>
    <rPh sb="22" eb="24">
      <t>ヒリツ</t>
    </rPh>
    <rPh sb="25" eb="27">
      <t>ジッシツ</t>
    </rPh>
    <rPh sb="27" eb="30">
      <t>コウサイヒ</t>
    </rPh>
    <rPh sb="30" eb="32">
      <t>ヒリツ</t>
    </rPh>
    <rPh sb="35" eb="37">
      <t>ジョウショウ</t>
    </rPh>
    <rPh sb="40" eb="42">
      <t>コンゴ</t>
    </rPh>
    <rPh sb="43" eb="46">
      <t>タイイクカン</t>
    </rPh>
    <rPh sb="47" eb="49">
      <t>カイタイ</t>
    </rPh>
    <rPh sb="50" eb="52">
      <t>ヤクバ</t>
    </rPh>
    <rPh sb="52" eb="54">
      <t>チョウシャ</t>
    </rPh>
    <rPh sb="55" eb="57">
      <t>ケンセツ</t>
    </rPh>
    <rPh sb="57" eb="58">
      <t>トウ</t>
    </rPh>
    <rPh sb="58" eb="60">
      <t>キサイ</t>
    </rPh>
    <rPh sb="60" eb="62">
      <t>タイショウ</t>
    </rPh>
    <rPh sb="62" eb="64">
      <t>ジギョウ</t>
    </rPh>
    <rPh sb="65" eb="66">
      <t>ツヅ</t>
    </rPh>
    <phoneticPr fontId="5"/>
  </si>
  <si>
    <t>平成29年度　財政状況資料集</t>
    <phoneticPr fontId="5"/>
  </si>
  <si>
    <t>都道府県名</t>
    <phoneticPr fontId="5"/>
  </si>
  <si>
    <t>福岡県</t>
    <phoneticPr fontId="5"/>
  </si>
  <si>
    <t>市町村類型</t>
    <phoneticPr fontId="5"/>
  </si>
  <si>
    <t>Ⅴ－２</t>
    <phoneticPr fontId="5"/>
  </si>
  <si>
    <t>指定団体等の指定状況</t>
    <phoneticPr fontId="5"/>
  </si>
  <si>
    <t>歳入総額</t>
    <phoneticPr fontId="20"/>
  </si>
  <si>
    <t>歳出総額</t>
    <phoneticPr fontId="20"/>
  </si>
  <si>
    <t>広川町</t>
    <phoneticPr fontId="5"/>
  </si>
  <si>
    <t>2-3</t>
    <phoneticPr fontId="5"/>
  </si>
  <si>
    <t>歳入歳出差引</t>
    <phoneticPr fontId="20"/>
  </si>
  <si>
    <t>　　(※1)</t>
    <phoneticPr fontId="5"/>
  </si>
  <si>
    <t>翌年度に繰越すべき財源</t>
    <phoneticPr fontId="5"/>
  </si>
  <si>
    <t>実質収支</t>
    <phoneticPr fontId="20"/>
  </si>
  <si>
    <t>単年度収支</t>
    <phoneticPr fontId="20"/>
  </si>
  <si>
    <t>積立金</t>
    <phoneticPr fontId="20"/>
  </si>
  <si>
    <t>健全化判断比率</t>
    <phoneticPr fontId="5"/>
  </si>
  <si>
    <t>-0.3</t>
    <phoneticPr fontId="5"/>
  </si>
  <si>
    <t>繰上償還金</t>
    <phoneticPr fontId="20"/>
  </si>
  <si>
    <t>30.01.01(人)</t>
    <phoneticPr fontId="5"/>
  </si>
  <si>
    <t>積立金取崩し額</t>
    <phoneticPr fontId="20"/>
  </si>
  <si>
    <t>うち日本人(人)</t>
    <phoneticPr fontId="5"/>
  </si>
  <si>
    <t>実質単年度収支</t>
    <phoneticPr fontId="20"/>
  </si>
  <si>
    <t>29.01.01(人)</t>
    <phoneticPr fontId="5"/>
  </si>
  <si>
    <t>うち日本人(人)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</si>
  <si>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</si>
  <si>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</si>
  <si>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-0.4</t>
    <phoneticPr fontId="5"/>
  </si>
  <si>
    <t>基準財政需要額</t>
    <phoneticPr fontId="20"/>
  </si>
  <si>
    <t>うち日本人(％)</t>
    <phoneticPr fontId="5"/>
  </si>
  <si>
    <t>-0.5</t>
    <phoneticPr fontId="5"/>
  </si>
  <si>
    <t>標準税収入額等</t>
    <phoneticPr fontId="20"/>
  </si>
  <si>
    <t>教育長</t>
    <phoneticPr fontId="5"/>
  </si>
  <si>
    <t>一般会計等の一覧</t>
    <phoneticPr fontId="5"/>
  </si>
  <si>
    <t>項番</t>
    <phoneticPr fontId="5"/>
  </si>
  <si>
    <t>会計名</t>
    <phoneticPr fontId="5"/>
  </si>
  <si>
    <t>組合等名</t>
    <phoneticPr fontId="5"/>
  </si>
  <si>
    <t>項番</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</si>
  <si>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</si>
  <si>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</si>
  <si>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</si>
  <si>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t>
    <phoneticPr fontId="5"/>
  </si>
  <si>
    <t>　　市町村民税</t>
    <phoneticPr fontId="5"/>
  </si>
  <si>
    <t>　　　所得割</t>
    <phoneticPr fontId="5"/>
  </si>
  <si>
    <t>-</t>
    <phoneticPr fontId="5"/>
  </si>
  <si>
    <t>-</t>
    <phoneticPr fontId="5"/>
  </si>
  <si>
    <t>道府県民税所得割臨時交付金</t>
    <phoneticPr fontId="20"/>
  </si>
  <si>
    <t>　　　法人税割</t>
    <phoneticPr fontId="5"/>
  </si>
  <si>
    <t>　　固定資産税</t>
    <phoneticPr fontId="5"/>
  </si>
  <si>
    <t>　　　うち純固定資産税</t>
    <phoneticPr fontId="5"/>
  </si>
  <si>
    <t>-</t>
    <phoneticPr fontId="5"/>
  </si>
  <si>
    <t>　　市町村たばこ税</t>
    <phoneticPr fontId="5"/>
  </si>
  <si>
    <t>地方特例交付金</t>
    <phoneticPr fontId="12"/>
  </si>
  <si>
    <t>　　特別土地保有税</t>
    <phoneticPr fontId="5"/>
  </si>
  <si>
    <t>　普通交付税</t>
    <phoneticPr fontId="5"/>
  </si>
  <si>
    <t>前年度繰上充用金</t>
    <phoneticPr fontId="5"/>
  </si>
  <si>
    <t>　特別交付税</t>
    <phoneticPr fontId="5"/>
  </si>
  <si>
    <t>　法定目的税</t>
    <phoneticPr fontId="5"/>
  </si>
  <si>
    <t>　震災復興特別交付税</t>
    <phoneticPr fontId="20"/>
  </si>
  <si>
    <t>(一般財源計)</t>
    <phoneticPr fontId="5"/>
  </si>
  <si>
    <t>　　事業所税</t>
    <phoneticPr fontId="5"/>
  </si>
  <si>
    <t>交通安全対策特別交付金</t>
    <phoneticPr fontId="5"/>
  </si>
  <si>
    <t>　　都市計画税</t>
    <phoneticPr fontId="5"/>
  </si>
  <si>
    <t>-</t>
    <phoneticPr fontId="5"/>
  </si>
  <si>
    <t>充当一般財源等</t>
    <phoneticPr fontId="5"/>
  </si>
  <si>
    <t>　法定外目的税</t>
    <phoneticPr fontId="5"/>
  </si>
  <si>
    <t>　人件費</t>
    <phoneticPr fontId="5"/>
  </si>
  <si>
    <t>-</t>
    <phoneticPr fontId="5"/>
  </si>
  <si>
    <t>　扶助費</t>
    <phoneticPr fontId="5"/>
  </si>
  <si>
    <t>　公債費</t>
    <phoneticPr fontId="5"/>
  </si>
  <si>
    <t>元利償還金</t>
    <phoneticPr fontId="5"/>
  </si>
  <si>
    <t>　うち元金</t>
    <phoneticPr fontId="20"/>
  </si>
  <si>
    <t>-</t>
    <phoneticPr fontId="5"/>
  </si>
  <si>
    <t>・計</t>
    <phoneticPr fontId="5"/>
  </si>
  <si>
    <t>　うち利子</t>
    <phoneticPr fontId="20"/>
  </si>
  <si>
    <t>一時借入金利子</t>
    <phoneticPr fontId="5"/>
  </si>
  <si>
    <t>　物件費</t>
    <phoneticPr fontId="5"/>
  </si>
  <si>
    <t>合計</t>
    <phoneticPr fontId="5"/>
  </si>
  <si>
    <t>　維持補修費</t>
    <phoneticPr fontId="5"/>
  </si>
  <si>
    <t>下水道</t>
    <phoneticPr fontId="5"/>
  </si>
  <si>
    <t>　うち臨時財政対策債</t>
    <phoneticPr fontId="5"/>
  </si>
  <si>
    <t>上水道</t>
    <phoneticPr fontId="5"/>
  </si>
  <si>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</si>
  <si>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</si>
  <si>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</si>
  <si>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</si>
  <si>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</si>
  <si>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</si>
  <si>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</si>
  <si>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</si>
  <si>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</si>
  <si>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</si>
  <si>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</si>
  <si>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</si>
  <si>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　うち補助</t>
    <phoneticPr fontId="5"/>
  </si>
  <si>
    <t>災害復旧事業費</t>
    <phoneticPr fontId="5"/>
  </si>
  <si>
    <t>失業対策事業費</t>
    <phoneticPr fontId="5"/>
  </si>
  <si>
    <t>歳出合計</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</si>
  <si>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</si>
  <si>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</si>
  <si>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</si>
  <si>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</si>
  <si>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</si>
  <si>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</si>
  <si>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</si>
  <si>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</si>
  <si>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</si>
  <si>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</si>
  <si>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</si>
  <si>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</si>
  <si>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2"/>
  </si>
  <si>
    <t>-</t>
    <phoneticPr fontId="2"/>
  </si>
  <si>
    <t>-</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</si>
  <si>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</si>
  <si>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</si>
  <si>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</si>
  <si>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</si>
  <si>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</si>
  <si>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</si>
  <si>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</si>
  <si>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</si>
  <si>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</si>
  <si>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</si>
  <si>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t>
    <phoneticPr fontId="2"/>
  </si>
  <si>
    <t>後期高齢者医療特別会計</t>
    <phoneticPr fontId="5"/>
  </si>
  <si>
    <t>-</t>
    <phoneticPr fontId="2"/>
  </si>
  <si>
    <t>水道事業会計</t>
    <phoneticPr fontId="5"/>
  </si>
  <si>
    <t>法適用企業</t>
    <phoneticPr fontId="5"/>
  </si>
  <si>
    <t>下水道事業特別会計</t>
    <phoneticPr fontId="5"/>
  </si>
  <si>
    <t>法非適用企業</t>
    <phoneticPr fontId="5"/>
  </si>
  <si>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</si>
  <si>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</si>
  <si>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</si>
  <si>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</si>
  <si>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</si>
  <si>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</si>
  <si>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</si>
  <si>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法適用企業</t>
    <rPh sb="0" eb="1">
      <t>ホウ</t>
    </rPh>
    <rPh sb="1" eb="3">
      <t>テキヨウ</t>
    </rPh>
    <rPh sb="3" eb="5">
      <t>キギョウ</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</si>
  <si>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2"/>
  </si>
  <si>
    <t>-</t>
    <phoneticPr fontId="11"/>
  </si>
  <si>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</si>
  <si>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t>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</si>
  <si>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</si>
  <si>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t>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</si>
  <si>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</si>
  <si>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</si>
  <si>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</si>
  <si>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</si>
  <si>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</si>
  <si>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公立八女総合病院企業団（病院及び介護老人保健施設事業会計）</t>
    <rPh sb="0" eb="2">
      <t>コウリツ</t>
    </rPh>
    <rPh sb="2" eb="4">
      <t>ヤメ</t>
    </rPh>
    <rPh sb="4" eb="6">
      <t>ソウゴウ</t>
    </rPh>
    <rPh sb="6" eb="8">
      <t>ビョウイン</t>
    </rPh>
    <rPh sb="8" eb="10">
      <t>キギョウ</t>
    </rPh>
    <rPh sb="10" eb="11">
      <t>ダン</t>
    </rPh>
    <rPh sb="12" eb="14">
      <t>ビョウイン</t>
    </rPh>
    <rPh sb="14" eb="15">
      <t>オヨ</t>
    </rPh>
    <rPh sb="16" eb="18">
      <t>カイゴ</t>
    </rPh>
    <rPh sb="18" eb="20">
      <t>ロウジン</t>
    </rPh>
    <rPh sb="20" eb="22">
      <t>ホケン</t>
    </rPh>
    <rPh sb="22" eb="24">
      <t>シセツ</t>
    </rPh>
    <rPh sb="24" eb="26">
      <t>ジギョウ</t>
    </rPh>
    <rPh sb="26" eb="28">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</si>
  <si>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</si>
  <si>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</si>
  <si>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</si>
  <si>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2"/>
  </si>
  <si>
    <t>八女地区消防組合（一般会計）</t>
    <rPh sb="0" eb="2">
      <t>ヤメ</t>
    </rPh>
    <rPh sb="2" eb="4">
      <t>チク</t>
    </rPh>
    <rPh sb="4" eb="6">
      <t>ショウボウ</t>
    </rPh>
    <rPh sb="6" eb="8">
      <t>クミアイ</t>
    </rPh>
    <rPh sb="9" eb="11">
      <t>イッパン</t>
    </rPh>
    <rPh sb="11" eb="13">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</si>
  <si>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</si>
  <si>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</si>
  <si>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</si>
  <si>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</si>
  <si>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</si>
  <si>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</si>
  <si>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</si>
  <si>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</si>
  <si>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t>
    <phoneticPr fontId="5"/>
  </si>
  <si>
    <t>(Ｅ)</t>
    <phoneticPr fontId="5"/>
  </si>
  <si>
    <t>下水道事業特別会計</t>
    <phoneticPr fontId="5"/>
  </si>
  <si>
    <t>水道事業会計</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</si>
  <si>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</si>
  <si>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</si>
  <si>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</si>
  <si>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</si>
  <si>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</si>
  <si>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</si>
  <si>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</si>
  <si>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</si>
  <si>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</si>
  <si>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</si>
  <si>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</si>
  <si>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</si>
  <si>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</si>
  <si>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</si>
  <si>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</si>
  <si>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</si>
  <si>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</si>
  <si>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</si>
  <si>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</si>
  <si>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一時借入金の利子</t>
    <phoneticPr fontId="5"/>
  </si>
  <si>
    <t>(A)－(B)</t>
    <phoneticPr fontId="5"/>
  </si>
  <si>
    <t>実質公債費比率の分子</t>
    <phoneticPr fontId="5"/>
  </si>
  <si>
    <t>将来負担額(A)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</si>
  <si>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</si>
  <si>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</si>
  <si>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</si>
  <si>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</si>
  <si>
    <t>公共施設整備基金</t>
    <phoneticPr fontId="11"/>
  </si>
  <si>
    <t>学校建設基金</t>
    <phoneticPr fontId="11"/>
  </si>
  <si>
    <t>ふるさと創生基金</t>
    <phoneticPr fontId="11"/>
  </si>
  <si>
    <t>最終処分場対策基金</t>
    <phoneticPr fontId="11"/>
  </si>
  <si>
    <t>ふるさとづくり基金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</si>
</sst>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12" xfId="11" applyFont="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Protection="1">
      <alignment vertical="center"/>
    </xf>
    <xf numFmtId="0" fontId="29" fillId="6" borderId="0" xfId="12" applyFont="1" applyFill="1" applyProtection="1">
      <alignment vertical="center"/>
    </xf>
    <xf numFmtId="0" fontId="29" fillId="6" borderId="73" xfId="12" applyFont="1" applyFill="1" applyBorder="1" applyAlignment="1" applyProtection="1">
      <alignment horizontal="center"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53270</c:v>
                </c:pt>
                <c:pt idx="1">
                  <c:v>53292</c:v>
                </c:pt>
                <c:pt idx="2">
                  <c:v>56894</c:v>
                </c:pt>
                <c:pt idx="3">
                  <c:v>47738</c:v>
                </c:pt>
                <c:pt idx="4">
                  <c:v>52191</c:v>
                </c:pt>
              </c:numCache>
            </c:numRef>
          </c:val>
          <c:smooth val="0"/>
          <c:extLst xmlns:c16r2="http://schemas.microsoft.com/office/drawing/2015/06/chart">
            <c:ext xmlns:c16="http://schemas.microsoft.com/office/drawing/2014/chart" uri="{C3380CC4-5D6E-409C-BE32-E72D297353CC}">
              <c16:uniqueId val="{00000000-BEB8-4C64-8A81-462F6316F65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93623</c:v>
                </c:pt>
                <c:pt idx="1">
                  <c:v>47410</c:v>
                </c:pt>
                <c:pt idx="2">
                  <c:v>69960</c:v>
                </c:pt>
                <c:pt idx="3">
                  <c:v>68695</c:v>
                </c:pt>
                <c:pt idx="4">
                  <c:v>60895</c:v>
                </c:pt>
              </c:numCache>
            </c:numRef>
          </c:val>
          <c:smooth val="0"/>
          <c:extLst xmlns:c16r2="http://schemas.microsoft.com/office/drawing/2015/06/chart">
            <c:ext xmlns:c16="http://schemas.microsoft.com/office/drawing/2014/chart" uri="{C3380CC4-5D6E-409C-BE32-E72D297353CC}">
              <c16:uniqueId val="{00000001-BEB8-4C64-8A81-462F6316F659}"/>
            </c:ext>
          </c:extLst>
        </c:ser>
        <c:dLbls>
          <c:showLegendKey val="0"/>
          <c:showVal val="0"/>
          <c:showCatName val="0"/>
          <c:showSerName val="0"/>
          <c:showPercent val="0"/>
          <c:showBubbleSize val="0"/>
        </c:dLbls>
        <c:marker val="1"/>
        <c:smooth val="0"/>
        <c:axId val="474975104"/>
        <c:axId val="474974712"/>
      </c:lineChart>
      <c:catAx>
        <c:axId val="474975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974712"/>
        <c:crosses val="autoZero"/>
        <c:auto val="1"/>
        <c:lblAlgn val="ctr"/>
        <c:lblOffset val="100"/>
        <c:tickLblSkip val="1"/>
        <c:tickMarkSkip val="1"/>
        <c:noMultiLvlLbl val="0"/>
      </c:catAx>
      <c:valAx>
        <c:axId val="4749747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975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8.91</c:v>
                </c:pt>
                <c:pt idx="1">
                  <c:v>8.68</c:v>
                </c:pt>
                <c:pt idx="2">
                  <c:v>13.46</c:v>
                </c:pt>
                <c:pt idx="3">
                  <c:v>8.3000000000000007</c:v>
                </c:pt>
                <c:pt idx="4">
                  <c:v>7.7</c:v>
                </c:pt>
              </c:numCache>
            </c:numRef>
          </c:val>
          <c:extLst xmlns:c16r2="http://schemas.microsoft.com/office/drawing/2015/06/chart">
            <c:ext xmlns:c16="http://schemas.microsoft.com/office/drawing/2014/chart" uri="{C3380CC4-5D6E-409C-BE32-E72D297353CC}">
              <c16:uniqueId val="{00000000-EBFE-4869-90F3-F7B8BF8D0FF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39.75</c:v>
                </c:pt>
                <c:pt idx="1">
                  <c:v>42.8</c:v>
                </c:pt>
                <c:pt idx="2">
                  <c:v>43.34</c:v>
                </c:pt>
                <c:pt idx="3">
                  <c:v>44.75</c:v>
                </c:pt>
                <c:pt idx="4">
                  <c:v>43.39</c:v>
                </c:pt>
              </c:numCache>
            </c:numRef>
          </c:val>
          <c:extLst xmlns:c16r2="http://schemas.microsoft.com/office/drawing/2015/06/chart">
            <c:ext xmlns:c16="http://schemas.microsoft.com/office/drawing/2014/chart" uri="{C3380CC4-5D6E-409C-BE32-E72D297353CC}">
              <c16:uniqueId val="{00000001-EBFE-4869-90F3-F7B8BF8D0FF9}"/>
            </c:ext>
          </c:extLst>
        </c:ser>
        <c:dLbls>
          <c:showLegendKey val="0"/>
          <c:showVal val="0"/>
          <c:showCatName val="0"/>
          <c:showSerName val="0"/>
          <c:showPercent val="0"/>
          <c:showBubbleSize val="0"/>
        </c:dLbls>
        <c:gapWidth val="250"/>
        <c:overlap val="100"/>
        <c:axId val="654669872"/>
        <c:axId val="6546714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0.28000000000000003</c:v>
                </c:pt>
                <c:pt idx="1">
                  <c:v>-0.3</c:v>
                </c:pt>
                <c:pt idx="2">
                  <c:v>4.95</c:v>
                </c:pt>
                <c:pt idx="3">
                  <c:v>-4.6500000000000004</c:v>
                </c:pt>
                <c:pt idx="4">
                  <c:v>-2.74</c:v>
                </c:pt>
              </c:numCache>
            </c:numRef>
          </c:val>
          <c:smooth val="0"/>
          <c:extLst xmlns:c16r2="http://schemas.microsoft.com/office/drawing/2015/06/chart">
            <c:ext xmlns:c16="http://schemas.microsoft.com/office/drawing/2014/chart" uri="{C3380CC4-5D6E-409C-BE32-E72D297353CC}">
              <c16:uniqueId val="{00000002-EBFE-4869-90F3-F7B8BF8D0FF9}"/>
            </c:ext>
          </c:extLst>
        </c:ser>
        <c:dLbls>
          <c:showLegendKey val="0"/>
          <c:showVal val="0"/>
          <c:showCatName val="0"/>
          <c:showSerName val="0"/>
          <c:showPercent val="0"/>
          <c:showBubbleSize val="0"/>
        </c:dLbls>
        <c:marker val="1"/>
        <c:smooth val="0"/>
        <c:axId val="654669872"/>
        <c:axId val="654671440"/>
      </c:lineChart>
      <c:catAx>
        <c:axId val="65466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4671440"/>
        <c:crosses val="autoZero"/>
        <c:auto val="1"/>
        <c:lblAlgn val="ctr"/>
        <c:lblOffset val="100"/>
        <c:tickLblSkip val="1"/>
        <c:tickMarkSkip val="1"/>
        <c:noMultiLvlLbl val="0"/>
      </c:catAx>
      <c:valAx>
        <c:axId val="65467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66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CF0-4916-AF18-3AD07531B4C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F0-4916-AF18-3AD07531B4C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CF0-4916-AF18-3AD07531B4C1}"/>
            </c:ext>
          </c:extLst>
        </c:ser>
        <c:ser>
          <c:idx val="3"/>
          <c:order val="3"/>
          <c:tx>
            <c:strRef>
              <c:f>[1]データシート!$A$30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[1]データシート!$B$30:$K$30</c:f>
              <c:numCache>
                <c:formatCode>General</c:formatCode>
                <c:ptCount val="10"/>
                <c:pt idx="0">
                  <c:v>#N/A</c:v>
                </c:pt>
                <c:pt idx="1">
                  <c:v>0.05</c:v>
                </c:pt>
                <c:pt idx="2">
                  <c:v>#N/A</c:v>
                </c:pt>
                <c:pt idx="3">
                  <c:v>0</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ECF0-4916-AF18-3AD07531B4C1}"/>
            </c:ext>
          </c:extLst>
        </c:ser>
        <c:ser>
          <c:idx val="4"/>
          <c:order val="4"/>
          <c:tx>
            <c:strRef>
              <c:f>[1]データシート!$A$31</c:f>
              <c:strCache>
                <c:ptCount val="1"/>
                <c:pt idx="0">
                  <c:v>広川防災ダム管理特別会計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[1]データシート!$B$31:$K$31</c:f>
              <c:numCache>
                <c:formatCode>General</c:formatCode>
                <c:ptCount val="10"/>
                <c:pt idx="0">
                  <c:v>#N/A</c:v>
                </c:pt>
                <c:pt idx="1">
                  <c:v>0.02</c:v>
                </c:pt>
                <c:pt idx="2">
                  <c:v>#N/A</c:v>
                </c:pt>
                <c:pt idx="3">
                  <c:v>0.04</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ECF0-4916-AF18-3AD07531B4C1}"/>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[1]データシート!$B$32:$K$32</c:f>
              <c:numCache>
                <c:formatCode>General</c:formatCode>
                <c:ptCount val="10"/>
                <c:pt idx="0">
                  <c:v>#N/A</c:v>
                </c:pt>
                <c:pt idx="1">
                  <c:v>0.11</c:v>
                </c:pt>
                <c:pt idx="2">
                  <c:v>#N/A</c:v>
                </c:pt>
                <c:pt idx="3">
                  <c:v>0.15</c:v>
                </c:pt>
                <c:pt idx="4">
                  <c:v>#N/A</c:v>
                </c:pt>
                <c:pt idx="5">
                  <c:v>0.14000000000000001</c:v>
                </c:pt>
                <c:pt idx="6">
                  <c:v>#N/A</c:v>
                </c:pt>
                <c:pt idx="7">
                  <c:v>0.14000000000000001</c:v>
                </c:pt>
                <c:pt idx="8">
                  <c:v>#N/A</c:v>
                </c:pt>
                <c:pt idx="9">
                  <c:v>0.34</c:v>
                </c:pt>
              </c:numCache>
            </c:numRef>
          </c:val>
          <c:extLst xmlns:c16r2="http://schemas.microsoft.com/office/drawing/2015/06/chart">
            <c:ext xmlns:c16="http://schemas.microsoft.com/office/drawing/2014/chart" uri="{C3380CC4-5D6E-409C-BE32-E72D297353CC}">
              <c16:uniqueId val="{00000005-ECF0-4916-AF18-3AD07531B4C1}"/>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[1]データシート!$B$33:$K$33</c:f>
              <c:numCache>
                <c:formatCode>General</c:formatCode>
                <c:ptCount val="10"/>
                <c:pt idx="0">
                  <c:v>#N/A</c:v>
                </c:pt>
                <c:pt idx="1">
                  <c:v>0.53</c:v>
                </c:pt>
                <c:pt idx="2">
                  <c:v>#N/A</c:v>
                </c:pt>
                <c:pt idx="3">
                  <c:v>0.91</c:v>
                </c:pt>
                <c:pt idx="4">
                  <c:v>#N/A</c:v>
                </c:pt>
                <c:pt idx="5">
                  <c:v>0.74</c:v>
                </c:pt>
                <c:pt idx="6">
                  <c:v>#N/A</c:v>
                </c:pt>
                <c:pt idx="7">
                  <c:v>0.99</c:v>
                </c:pt>
                <c:pt idx="8">
                  <c:v>#N/A</c:v>
                </c:pt>
                <c:pt idx="9">
                  <c:v>1.18</c:v>
                </c:pt>
              </c:numCache>
            </c:numRef>
          </c:val>
          <c:extLst xmlns:c16r2="http://schemas.microsoft.com/office/drawing/2015/06/chart">
            <c:ext xmlns:c16="http://schemas.microsoft.com/office/drawing/2014/chart" uri="{C3380CC4-5D6E-409C-BE32-E72D297353CC}">
              <c16:uniqueId val="{00000006-ECF0-4916-AF18-3AD07531B4C1}"/>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[1]データシート!$B$34:$K$34</c:f>
              <c:numCache>
                <c:formatCode>General</c:formatCode>
                <c:ptCount val="10"/>
                <c:pt idx="0">
                  <c:v>#N/A</c:v>
                </c:pt>
                <c:pt idx="1">
                  <c:v>8.83</c:v>
                </c:pt>
                <c:pt idx="2">
                  <c:v>#N/A</c:v>
                </c:pt>
                <c:pt idx="3">
                  <c:v>8.6199999999999992</c:v>
                </c:pt>
                <c:pt idx="4">
                  <c:v>#N/A</c:v>
                </c:pt>
                <c:pt idx="5">
                  <c:v>13.39</c:v>
                </c:pt>
                <c:pt idx="6">
                  <c:v>#N/A</c:v>
                </c:pt>
                <c:pt idx="7">
                  <c:v>8.23</c:v>
                </c:pt>
                <c:pt idx="8">
                  <c:v>#N/A</c:v>
                </c:pt>
                <c:pt idx="9">
                  <c:v>7.64</c:v>
                </c:pt>
              </c:numCache>
            </c:numRef>
          </c:val>
          <c:extLst xmlns:c16r2="http://schemas.microsoft.com/office/drawing/2015/06/chart">
            <c:ext xmlns:c16="http://schemas.microsoft.com/office/drawing/2014/chart" uri="{C3380CC4-5D6E-409C-BE32-E72D297353CC}">
              <c16:uniqueId val="{00000007-ECF0-4916-AF18-3AD07531B4C1}"/>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[1]データシート!$B$35:$K$35</c:f>
              <c:numCache>
                <c:formatCode>General</c:formatCode>
                <c:ptCount val="10"/>
                <c:pt idx="0">
                  <c:v>#N/A</c:v>
                </c:pt>
                <c:pt idx="1">
                  <c:v>14.65</c:v>
                </c:pt>
                <c:pt idx="2">
                  <c:v>#N/A</c:v>
                </c:pt>
                <c:pt idx="3">
                  <c:v>15.56</c:v>
                </c:pt>
                <c:pt idx="4">
                  <c:v>#N/A</c:v>
                </c:pt>
                <c:pt idx="5">
                  <c:v>16.940000000000001</c:v>
                </c:pt>
                <c:pt idx="6">
                  <c:v>#N/A</c:v>
                </c:pt>
                <c:pt idx="7">
                  <c:v>18.32</c:v>
                </c:pt>
                <c:pt idx="8">
                  <c:v>#N/A</c:v>
                </c:pt>
                <c:pt idx="9">
                  <c:v>19.14</c:v>
                </c:pt>
              </c:numCache>
            </c:numRef>
          </c:val>
          <c:extLst xmlns:c16r2="http://schemas.microsoft.com/office/drawing/2015/06/chart">
            <c:ext xmlns:c16="http://schemas.microsoft.com/office/drawing/2014/chart" uri="{C3380CC4-5D6E-409C-BE32-E72D297353CC}">
              <c16:uniqueId val="{00000008-ECF0-4916-AF18-3AD07531B4C1}"/>
            </c:ext>
          </c:extLst>
        </c:ser>
        <c:ser>
          <c:idx val="9"/>
          <c:order val="9"/>
          <c:tx>
            <c:strRef>
              <c:f>[1]データシート!$A$36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[1]データシート!$B$36:$K$36</c:f>
              <c:numCache>
                <c:formatCode>General</c:formatCode>
                <c:ptCount val="10"/>
                <c:pt idx="0">
                  <c:v>3.17</c:v>
                </c:pt>
                <c:pt idx="1">
                  <c:v>#N/A</c:v>
                </c:pt>
                <c:pt idx="2">
                  <c:v>3.06</c:v>
                </c:pt>
                <c:pt idx="3">
                  <c:v>#N/A</c:v>
                </c:pt>
                <c:pt idx="4">
                  <c:v>3.58</c:v>
                </c:pt>
                <c:pt idx="5">
                  <c:v>#N/A</c:v>
                </c:pt>
                <c:pt idx="6">
                  <c:v>2.95</c:v>
                </c:pt>
                <c:pt idx="7">
                  <c:v>#N/A</c:v>
                </c:pt>
                <c:pt idx="8">
                  <c:v>2.23</c:v>
                </c:pt>
                <c:pt idx="9">
                  <c:v>#N/A</c:v>
                </c:pt>
              </c:numCache>
            </c:numRef>
          </c:val>
          <c:extLst xmlns:c16r2="http://schemas.microsoft.com/office/drawing/2015/06/chart">
            <c:ext xmlns:c16="http://schemas.microsoft.com/office/drawing/2014/chart" uri="{C3380CC4-5D6E-409C-BE32-E72D297353CC}">
              <c16:uniqueId val="{00000009-ECF0-4916-AF18-3AD07531B4C1}"/>
            </c:ext>
          </c:extLst>
        </c:ser>
        <c:dLbls>
          <c:showLegendKey val="0"/>
          <c:showVal val="0"/>
          <c:showCatName val="0"/>
          <c:showSerName val="0"/>
          <c:showPercent val="0"/>
          <c:showBubbleSize val="0"/>
        </c:dLbls>
        <c:gapWidth val="150"/>
        <c:overlap val="100"/>
        <c:axId val="499163968"/>
        <c:axId val="499165144"/>
      </c:barChart>
      <c:catAx>
        <c:axId val="4991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165144"/>
        <c:crosses val="autoZero"/>
        <c:auto val="1"/>
        <c:lblAlgn val="ctr"/>
        <c:lblOffset val="100"/>
        <c:tickLblSkip val="1"/>
        <c:tickMarkSkip val="1"/>
        <c:noMultiLvlLbl val="0"/>
      </c:catAx>
      <c:valAx>
        <c:axId val="499165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16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[1]データシート!$B$42:$P$42</c:f>
              <c:numCache>
                <c:formatCode>General</c:formatCode>
                <c:ptCount val="15"/>
                <c:pt idx="0">
                  <c:v>0</c:v>
                </c:pt>
                <c:pt idx="1">
                  <c:v>0</c:v>
                </c:pt>
                <c:pt idx="2">
                  <c:v>660</c:v>
                </c:pt>
                <c:pt idx="3">
                  <c:v>0</c:v>
                </c:pt>
                <c:pt idx="4">
                  <c:v>0</c:v>
                </c:pt>
                <c:pt idx="5">
                  <c:v>640</c:v>
                </c:pt>
                <c:pt idx="6">
                  <c:v>0</c:v>
                </c:pt>
                <c:pt idx="7">
                  <c:v>0</c:v>
                </c:pt>
                <c:pt idx="8">
                  <c:v>609</c:v>
                </c:pt>
                <c:pt idx="9">
                  <c:v>0</c:v>
                </c:pt>
                <c:pt idx="10">
                  <c:v>0</c:v>
                </c:pt>
                <c:pt idx="11">
                  <c:v>609</c:v>
                </c:pt>
                <c:pt idx="12">
                  <c:v>0</c:v>
                </c:pt>
                <c:pt idx="13">
                  <c:v>0</c:v>
                </c:pt>
                <c:pt idx="14">
                  <c:v>625</c:v>
                </c:pt>
              </c:numCache>
            </c:numRef>
          </c:val>
          <c:extLst xmlns:c16r2="http://schemas.microsoft.com/office/drawing/2015/06/chart">
            <c:ext xmlns:c16="http://schemas.microsoft.com/office/drawing/2014/chart" uri="{C3380CC4-5D6E-409C-BE32-E72D297353CC}">
              <c16:uniqueId val="{00000000-5754-43F8-996F-327E9A5F790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5754-43F8-996F-327E9A5F790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[1]データシート!$B$44:$P$44</c:f>
              <c:numCache>
                <c:formatCode>General</c:formatCode>
                <c:ptCount val="15"/>
                <c:pt idx="0">
                  <c:v>14</c:v>
                </c:pt>
                <c:pt idx="1">
                  <c:v>0</c:v>
                </c:pt>
                <c:pt idx="2">
                  <c:v>0</c:v>
                </c:pt>
                <c:pt idx="3">
                  <c:v>14</c:v>
                </c:pt>
                <c:pt idx="4">
                  <c:v>0</c:v>
                </c:pt>
                <c:pt idx="5">
                  <c:v>0</c:v>
                </c:pt>
                <c:pt idx="6">
                  <c:v>17</c:v>
                </c:pt>
                <c:pt idx="7">
                  <c:v>0</c:v>
                </c:pt>
                <c:pt idx="8">
                  <c:v>0</c:v>
                </c:pt>
                <c:pt idx="9">
                  <c:v>17</c:v>
                </c:pt>
                <c:pt idx="10">
                  <c:v>0</c:v>
                </c:pt>
                <c:pt idx="11">
                  <c:v>0</c:v>
                </c:pt>
                <c:pt idx="12">
                  <c:v>29</c:v>
                </c:pt>
                <c:pt idx="13">
                  <c:v>0</c:v>
                </c:pt>
                <c:pt idx="14">
                  <c:v>0</c:v>
                </c:pt>
              </c:numCache>
            </c:numRef>
          </c:val>
          <c:extLst xmlns:c16r2="http://schemas.microsoft.com/office/drawing/2015/06/chart">
            <c:ext xmlns:c16="http://schemas.microsoft.com/office/drawing/2014/chart" uri="{C3380CC4-5D6E-409C-BE32-E72D297353CC}">
              <c16:uniqueId val="{00000002-5754-43F8-996F-327E9A5F790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[1]データシート!$B$45:$P$45</c:f>
              <c:numCache>
                <c:formatCode>General</c:formatCode>
                <c:ptCount val="15"/>
                <c:pt idx="0">
                  <c:v>126</c:v>
                </c:pt>
                <c:pt idx="1">
                  <c:v>0</c:v>
                </c:pt>
                <c:pt idx="2">
                  <c:v>0</c:v>
                </c:pt>
                <c:pt idx="3">
                  <c:v>85</c:v>
                </c:pt>
                <c:pt idx="4">
                  <c:v>0</c:v>
                </c:pt>
                <c:pt idx="5">
                  <c:v>0</c:v>
                </c:pt>
                <c:pt idx="6">
                  <c:v>56</c:v>
                </c:pt>
                <c:pt idx="7">
                  <c:v>0</c:v>
                </c:pt>
                <c:pt idx="8">
                  <c:v>0</c:v>
                </c:pt>
                <c:pt idx="9">
                  <c:v>69</c:v>
                </c:pt>
                <c:pt idx="10">
                  <c:v>0</c:v>
                </c:pt>
                <c:pt idx="11">
                  <c:v>0</c:v>
                </c:pt>
                <c:pt idx="12">
                  <c:v>89</c:v>
                </c:pt>
                <c:pt idx="13">
                  <c:v>0</c:v>
                </c:pt>
                <c:pt idx="14">
                  <c:v>0</c:v>
                </c:pt>
              </c:numCache>
            </c:numRef>
          </c:val>
          <c:extLst xmlns:c16r2="http://schemas.microsoft.com/office/drawing/2015/06/chart">
            <c:ext xmlns:c16="http://schemas.microsoft.com/office/drawing/2014/chart" uri="{C3380CC4-5D6E-409C-BE32-E72D297353CC}">
              <c16:uniqueId val="{00000003-5754-43F8-996F-327E9A5F790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[1]データシート!$B$46:$P$46</c:f>
              <c:numCache>
                <c:formatCode>General</c:formatCode>
                <c:ptCount val="15"/>
                <c:pt idx="0">
                  <c:v>110</c:v>
                </c:pt>
                <c:pt idx="1">
                  <c:v>0</c:v>
                </c:pt>
                <c:pt idx="2">
                  <c:v>0</c:v>
                </c:pt>
                <c:pt idx="3">
                  <c:v>75</c:v>
                </c:pt>
                <c:pt idx="4">
                  <c:v>0</c:v>
                </c:pt>
                <c:pt idx="5">
                  <c:v>0</c:v>
                </c:pt>
                <c:pt idx="6">
                  <c:v>74</c:v>
                </c:pt>
                <c:pt idx="7">
                  <c:v>0</c:v>
                </c:pt>
                <c:pt idx="8">
                  <c:v>0</c:v>
                </c:pt>
                <c:pt idx="9">
                  <c:v>99</c:v>
                </c:pt>
                <c:pt idx="10">
                  <c:v>0</c:v>
                </c:pt>
                <c:pt idx="11">
                  <c:v>0</c:v>
                </c:pt>
                <c:pt idx="12">
                  <c:v>98</c:v>
                </c:pt>
                <c:pt idx="13">
                  <c:v>0</c:v>
                </c:pt>
                <c:pt idx="14">
                  <c:v>0</c:v>
                </c:pt>
              </c:numCache>
            </c:numRef>
          </c:val>
          <c:extLst xmlns:c16r2="http://schemas.microsoft.com/office/drawing/2015/06/chart">
            <c:ext xmlns:c16="http://schemas.microsoft.com/office/drawing/2014/chart" uri="{C3380CC4-5D6E-409C-BE32-E72D297353CC}">
              <c16:uniqueId val="{00000004-5754-43F8-996F-327E9A5F790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5754-43F8-996F-327E9A5F790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5754-43F8-996F-327E9A5F790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[1]データシート!$B$49:$P$49</c:f>
              <c:numCache>
                <c:formatCode>General</c:formatCode>
                <c:ptCount val="15"/>
                <c:pt idx="0">
                  <c:v>762</c:v>
                </c:pt>
                <c:pt idx="1">
                  <c:v>0</c:v>
                </c:pt>
                <c:pt idx="2">
                  <c:v>0</c:v>
                </c:pt>
                <c:pt idx="3">
                  <c:v>733</c:v>
                </c:pt>
                <c:pt idx="4">
                  <c:v>0</c:v>
                </c:pt>
                <c:pt idx="5">
                  <c:v>0</c:v>
                </c:pt>
                <c:pt idx="6">
                  <c:v>685</c:v>
                </c:pt>
                <c:pt idx="7">
                  <c:v>0</c:v>
                </c:pt>
                <c:pt idx="8">
                  <c:v>0</c:v>
                </c:pt>
                <c:pt idx="9">
                  <c:v>674</c:v>
                </c:pt>
                <c:pt idx="10">
                  <c:v>0</c:v>
                </c:pt>
                <c:pt idx="11">
                  <c:v>0</c:v>
                </c:pt>
                <c:pt idx="12">
                  <c:v>719</c:v>
                </c:pt>
                <c:pt idx="13">
                  <c:v>0</c:v>
                </c:pt>
                <c:pt idx="14">
                  <c:v>0</c:v>
                </c:pt>
              </c:numCache>
            </c:numRef>
          </c:val>
          <c:extLst xmlns:c16r2="http://schemas.microsoft.com/office/drawing/2015/06/chart">
            <c:ext xmlns:c16="http://schemas.microsoft.com/office/drawing/2014/chart" uri="{C3380CC4-5D6E-409C-BE32-E72D297353CC}">
              <c16:uniqueId val="{00000007-5754-43F8-996F-327E9A5F790C}"/>
            </c:ext>
          </c:extLst>
        </c:ser>
        <c:dLbls>
          <c:showLegendKey val="0"/>
          <c:showVal val="0"/>
          <c:showCatName val="0"/>
          <c:showSerName val="0"/>
          <c:showPercent val="0"/>
          <c:showBubbleSize val="0"/>
        </c:dLbls>
        <c:gapWidth val="100"/>
        <c:overlap val="100"/>
        <c:axId val="931032600"/>
        <c:axId val="9310314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[1]データシート!$B$50:$P$50</c:f>
              <c:numCache>
                <c:formatCode>General</c:formatCode>
                <c:ptCount val="15"/>
                <c:pt idx="0">
                  <c:v>#N/A</c:v>
                </c:pt>
                <c:pt idx="1">
                  <c:v>352</c:v>
                </c:pt>
                <c:pt idx="2">
                  <c:v>#N/A</c:v>
                </c:pt>
                <c:pt idx="3">
                  <c:v>#N/A</c:v>
                </c:pt>
                <c:pt idx="4">
                  <c:v>267</c:v>
                </c:pt>
                <c:pt idx="5">
                  <c:v>#N/A</c:v>
                </c:pt>
                <c:pt idx="6">
                  <c:v>#N/A</c:v>
                </c:pt>
                <c:pt idx="7">
                  <c:v>223</c:v>
                </c:pt>
                <c:pt idx="8">
                  <c:v>#N/A</c:v>
                </c:pt>
                <c:pt idx="9">
                  <c:v>#N/A</c:v>
                </c:pt>
                <c:pt idx="10">
                  <c:v>250</c:v>
                </c:pt>
                <c:pt idx="11">
                  <c:v>#N/A</c:v>
                </c:pt>
                <c:pt idx="12">
                  <c:v>#N/A</c:v>
                </c:pt>
                <c:pt idx="13">
                  <c:v>310</c:v>
                </c:pt>
                <c:pt idx="14">
                  <c:v>#N/A</c:v>
                </c:pt>
              </c:numCache>
            </c:numRef>
          </c:val>
          <c:smooth val="0"/>
          <c:extLst xmlns:c16r2="http://schemas.microsoft.com/office/drawing/2015/06/chart">
            <c:ext xmlns:c16="http://schemas.microsoft.com/office/drawing/2014/chart" uri="{C3380CC4-5D6E-409C-BE32-E72D297353CC}">
              <c16:uniqueId val="{00000008-5754-43F8-996F-327E9A5F790C}"/>
            </c:ext>
          </c:extLst>
        </c:ser>
        <c:dLbls>
          <c:showLegendKey val="0"/>
          <c:showVal val="0"/>
          <c:showCatName val="0"/>
          <c:showSerName val="0"/>
          <c:showPercent val="0"/>
          <c:showBubbleSize val="0"/>
        </c:dLbls>
        <c:marker val="1"/>
        <c:smooth val="0"/>
        <c:axId val="931032600"/>
        <c:axId val="931031424"/>
      </c:lineChart>
      <c:catAx>
        <c:axId val="93103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031424"/>
        <c:crosses val="autoZero"/>
        <c:auto val="1"/>
        <c:lblAlgn val="ctr"/>
        <c:lblOffset val="100"/>
        <c:tickLblSkip val="1"/>
        <c:tickMarkSkip val="1"/>
        <c:noMultiLvlLbl val="0"/>
      </c:catAx>
      <c:valAx>
        <c:axId val="93103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03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[1]データシート!$B$56:$P$56</c:f>
              <c:numCache>
                <c:formatCode>General</c:formatCode>
                <c:ptCount val="15"/>
                <c:pt idx="0">
                  <c:v>0</c:v>
                </c:pt>
                <c:pt idx="1">
                  <c:v>0</c:v>
                </c:pt>
                <c:pt idx="2">
                  <c:v>6830</c:v>
                </c:pt>
                <c:pt idx="3">
                  <c:v>0</c:v>
                </c:pt>
                <c:pt idx="4">
                  <c:v>0</c:v>
                </c:pt>
                <c:pt idx="5">
                  <c:v>6731</c:v>
                </c:pt>
                <c:pt idx="6">
                  <c:v>0</c:v>
                </c:pt>
                <c:pt idx="7">
                  <c:v>0</c:v>
                </c:pt>
                <c:pt idx="8">
                  <c:v>6961</c:v>
                </c:pt>
                <c:pt idx="9">
                  <c:v>0</c:v>
                </c:pt>
                <c:pt idx="10">
                  <c:v>0</c:v>
                </c:pt>
                <c:pt idx="11">
                  <c:v>7166</c:v>
                </c:pt>
                <c:pt idx="12">
                  <c:v>0</c:v>
                </c:pt>
                <c:pt idx="13">
                  <c:v>0</c:v>
                </c:pt>
                <c:pt idx="14">
                  <c:v>7326</c:v>
                </c:pt>
              </c:numCache>
            </c:numRef>
          </c:val>
          <c:extLst xmlns:c16r2="http://schemas.microsoft.com/office/drawing/2015/06/chart">
            <c:ext xmlns:c16="http://schemas.microsoft.com/office/drawing/2014/chart" uri="{C3380CC4-5D6E-409C-BE32-E72D297353CC}">
              <c16:uniqueId val="{00000000-E017-4B4B-9BC7-5D3130325F9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[1]データシート!$B$57:$P$57</c:f>
              <c:numCache>
                <c:formatCode>General</c:formatCode>
                <c:ptCount val="15"/>
                <c:pt idx="0">
                  <c:v>0</c:v>
                </c:pt>
                <c:pt idx="1">
                  <c:v>0</c:v>
                </c:pt>
                <c:pt idx="2">
                  <c:v>6</c:v>
                </c:pt>
                <c:pt idx="3">
                  <c:v>0</c:v>
                </c:pt>
                <c:pt idx="4">
                  <c:v>0</c:v>
                </c:pt>
                <c:pt idx="5">
                  <c:v>5</c:v>
                </c:pt>
                <c:pt idx="6">
                  <c:v>0</c:v>
                </c:pt>
                <c:pt idx="7">
                  <c:v>0</c:v>
                </c:pt>
                <c:pt idx="8">
                  <c:v>5</c:v>
                </c:pt>
                <c:pt idx="9">
                  <c:v>0</c:v>
                </c:pt>
                <c:pt idx="10">
                  <c:v>0</c:v>
                </c:pt>
                <c:pt idx="11">
                  <c:v>29</c:v>
                </c:pt>
                <c:pt idx="12">
                  <c:v>0</c:v>
                </c:pt>
                <c:pt idx="13">
                  <c:v>0</c:v>
                </c:pt>
                <c:pt idx="14">
                  <c:v>3</c:v>
                </c:pt>
              </c:numCache>
            </c:numRef>
          </c:val>
          <c:extLst xmlns:c16r2="http://schemas.microsoft.com/office/drawing/2015/06/chart">
            <c:ext xmlns:c16="http://schemas.microsoft.com/office/drawing/2014/chart" uri="{C3380CC4-5D6E-409C-BE32-E72D297353CC}">
              <c16:uniqueId val="{00000001-E017-4B4B-9BC7-5D3130325F9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[1]データシート!$B$58:$P$58</c:f>
              <c:numCache>
                <c:formatCode>General</c:formatCode>
                <c:ptCount val="15"/>
                <c:pt idx="0">
                  <c:v>0</c:v>
                </c:pt>
                <c:pt idx="1">
                  <c:v>0</c:v>
                </c:pt>
                <c:pt idx="2">
                  <c:v>3639</c:v>
                </c:pt>
                <c:pt idx="3">
                  <c:v>0</c:v>
                </c:pt>
                <c:pt idx="4">
                  <c:v>0</c:v>
                </c:pt>
                <c:pt idx="5">
                  <c:v>3688</c:v>
                </c:pt>
                <c:pt idx="6">
                  <c:v>0</c:v>
                </c:pt>
                <c:pt idx="7">
                  <c:v>0</c:v>
                </c:pt>
                <c:pt idx="8">
                  <c:v>3647</c:v>
                </c:pt>
                <c:pt idx="9">
                  <c:v>0</c:v>
                </c:pt>
                <c:pt idx="10">
                  <c:v>0</c:v>
                </c:pt>
                <c:pt idx="11">
                  <c:v>3872</c:v>
                </c:pt>
                <c:pt idx="12">
                  <c:v>0</c:v>
                </c:pt>
                <c:pt idx="13">
                  <c:v>0</c:v>
                </c:pt>
                <c:pt idx="14">
                  <c:v>3810</c:v>
                </c:pt>
              </c:numCache>
            </c:numRef>
          </c:val>
          <c:extLst xmlns:c16r2="http://schemas.microsoft.com/office/drawing/2015/06/chart">
            <c:ext xmlns:c16="http://schemas.microsoft.com/office/drawing/2014/chart" uri="{C3380CC4-5D6E-409C-BE32-E72D297353CC}">
              <c16:uniqueId val="{00000002-E017-4B4B-9BC7-5D3130325F9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E017-4B4B-9BC7-5D3130325F9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E017-4B4B-9BC7-5D3130325F9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E017-4B4B-9BC7-5D3130325F9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[1]データシート!$B$62:$P$62</c:f>
              <c:numCache>
                <c:formatCode>General</c:formatCode>
                <c:ptCount val="15"/>
                <c:pt idx="0">
                  <c:v>777</c:v>
                </c:pt>
                <c:pt idx="1">
                  <c:v>0</c:v>
                </c:pt>
                <c:pt idx="2">
                  <c:v>0</c:v>
                </c:pt>
                <c:pt idx="3">
                  <c:v>732</c:v>
                </c:pt>
                <c:pt idx="4">
                  <c:v>0</c:v>
                </c:pt>
                <c:pt idx="5">
                  <c:v>0</c:v>
                </c:pt>
                <c:pt idx="6">
                  <c:v>918</c:v>
                </c:pt>
                <c:pt idx="7">
                  <c:v>0</c:v>
                </c:pt>
                <c:pt idx="8">
                  <c:v>0</c:v>
                </c:pt>
                <c:pt idx="9">
                  <c:v>781</c:v>
                </c:pt>
                <c:pt idx="10">
                  <c:v>0</c:v>
                </c:pt>
                <c:pt idx="11">
                  <c:v>0</c:v>
                </c:pt>
                <c:pt idx="12">
                  <c:v>690</c:v>
                </c:pt>
                <c:pt idx="13">
                  <c:v>0</c:v>
                </c:pt>
                <c:pt idx="14">
                  <c:v>0</c:v>
                </c:pt>
              </c:numCache>
            </c:numRef>
          </c:val>
          <c:extLst xmlns:c16r2="http://schemas.microsoft.com/office/drawing/2015/06/chart">
            <c:ext xmlns:c16="http://schemas.microsoft.com/office/drawing/2014/chart" uri="{C3380CC4-5D6E-409C-BE32-E72D297353CC}">
              <c16:uniqueId val="{00000006-E017-4B4B-9BC7-5D3130325F9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[1]データシート!$B$63:$P$63</c:f>
              <c:numCache>
                <c:formatCode>General</c:formatCode>
                <c:ptCount val="15"/>
                <c:pt idx="0">
                  <c:v>729</c:v>
                </c:pt>
                <c:pt idx="1">
                  <c:v>0</c:v>
                </c:pt>
                <c:pt idx="2">
                  <c:v>0</c:v>
                </c:pt>
                <c:pt idx="3">
                  <c:v>682</c:v>
                </c:pt>
                <c:pt idx="4">
                  <c:v>0</c:v>
                </c:pt>
                <c:pt idx="5">
                  <c:v>0</c:v>
                </c:pt>
                <c:pt idx="6">
                  <c:v>680</c:v>
                </c:pt>
                <c:pt idx="7">
                  <c:v>0</c:v>
                </c:pt>
                <c:pt idx="8">
                  <c:v>0</c:v>
                </c:pt>
                <c:pt idx="9">
                  <c:v>768</c:v>
                </c:pt>
                <c:pt idx="10">
                  <c:v>0</c:v>
                </c:pt>
                <c:pt idx="11">
                  <c:v>0</c:v>
                </c:pt>
                <c:pt idx="12">
                  <c:v>845</c:v>
                </c:pt>
                <c:pt idx="13">
                  <c:v>0</c:v>
                </c:pt>
                <c:pt idx="14">
                  <c:v>0</c:v>
                </c:pt>
              </c:numCache>
            </c:numRef>
          </c:val>
          <c:extLst xmlns:c16r2="http://schemas.microsoft.com/office/drawing/2015/06/chart">
            <c:ext xmlns:c16="http://schemas.microsoft.com/office/drawing/2014/chart" uri="{C3380CC4-5D6E-409C-BE32-E72D297353CC}">
              <c16:uniqueId val="{00000007-E017-4B4B-9BC7-5D3130325F9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[1]データシート!$B$64:$P$64</c:f>
              <c:numCache>
                <c:formatCode>General</c:formatCode>
                <c:ptCount val="15"/>
                <c:pt idx="0">
                  <c:v>1841</c:v>
                </c:pt>
                <c:pt idx="1">
                  <c:v>0</c:v>
                </c:pt>
                <c:pt idx="2">
                  <c:v>0</c:v>
                </c:pt>
                <c:pt idx="3">
                  <c:v>2056</c:v>
                </c:pt>
                <c:pt idx="4">
                  <c:v>0</c:v>
                </c:pt>
                <c:pt idx="5">
                  <c:v>0</c:v>
                </c:pt>
                <c:pt idx="6">
                  <c:v>2161</c:v>
                </c:pt>
                <c:pt idx="7">
                  <c:v>0</c:v>
                </c:pt>
                <c:pt idx="8">
                  <c:v>0</c:v>
                </c:pt>
                <c:pt idx="9">
                  <c:v>2176</c:v>
                </c:pt>
                <c:pt idx="10">
                  <c:v>0</c:v>
                </c:pt>
                <c:pt idx="11">
                  <c:v>0</c:v>
                </c:pt>
                <c:pt idx="12">
                  <c:v>2317</c:v>
                </c:pt>
                <c:pt idx="13">
                  <c:v>0</c:v>
                </c:pt>
                <c:pt idx="14">
                  <c:v>0</c:v>
                </c:pt>
              </c:numCache>
            </c:numRef>
          </c:val>
          <c:extLst xmlns:c16r2="http://schemas.microsoft.com/office/drawing/2015/06/chart">
            <c:ext xmlns:c16="http://schemas.microsoft.com/office/drawing/2014/chart" uri="{C3380CC4-5D6E-409C-BE32-E72D297353CC}">
              <c16:uniqueId val="{00000008-E017-4B4B-9BC7-5D3130325F9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[1]データシート!$B$65:$P$65</c:f>
              <c:numCache>
                <c:formatCode>General</c:formatCode>
                <c:ptCount val="15"/>
                <c:pt idx="0">
                  <c:v>55</c:v>
                </c:pt>
                <c:pt idx="1">
                  <c:v>0</c:v>
                </c:pt>
                <c:pt idx="2">
                  <c:v>0</c:v>
                </c:pt>
                <c:pt idx="3">
                  <c:v>43</c:v>
                </c:pt>
                <c:pt idx="4">
                  <c:v>0</c:v>
                </c:pt>
                <c:pt idx="5">
                  <c:v>0</c:v>
                </c:pt>
                <c:pt idx="6">
                  <c:v>134</c:v>
                </c:pt>
                <c:pt idx="7">
                  <c:v>0</c:v>
                </c:pt>
                <c:pt idx="8">
                  <c:v>0</c:v>
                </c:pt>
                <c:pt idx="9">
                  <c:v>139</c:v>
                </c:pt>
                <c:pt idx="10">
                  <c:v>0</c:v>
                </c:pt>
                <c:pt idx="11">
                  <c:v>0</c:v>
                </c:pt>
                <c:pt idx="12">
                  <c:v>137</c:v>
                </c:pt>
                <c:pt idx="13">
                  <c:v>0</c:v>
                </c:pt>
                <c:pt idx="14">
                  <c:v>0</c:v>
                </c:pt>
              </c:numCache>
            </c:numRef>
          </c:val>
          <c:extLst xmlns:c16r2="http://schemas.microsoft.com/office/drawing/2015/06/chart">
            <c:ext xmlns:c16="http://schemas.microsoft.com/office/drawing/2014/chart" uri="{C3380CC4-5D6E-409C-BE32-E72D297353CC}">
              <c16:uniqueId val="{00000009-E017-4B4B-9BC7-5D3130325F9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[1]データシート!$B$66:$P$66</c:f>
              <c:numCache>
                <c:formatCode>General</c:formatCode>
                <c:ptCount val="15"/>
                <c:pt idx="0">
                  <c:v>6951</c:v>
                </c:pt>
                <c:pt idx="1">
                  <c:v>0</c:v>
                </c:pt>
                <c:pt idx="2">
                  <c:v>0</c:v>
                </c:pt>
                <c:pt idx="3">
                  <c:v>6879</c:v>
                </c:pt>
                <c:pt idx="4">
                  <c:v>0</c:v>
                </c:pt>
                <c:pt idx="5">
                  <c:v>0</c:v>
                </c:pt>
                <c:pt idx="6">
                  <c:v>7017</c:v>
                </c:pt>
                <c:pt idx="7">
                  <c:v>0</c:v>
                </c:pt>
                <c:pt idx="8">
                  <c:v>0</c:v>
                </c:pt>
                <c:pt idx="9">
                  <c:v>7223</c:v>
                </c:pt>
                <c:pt idx="10">
                  <c:v>0</c:v>
                </c:pt>
                <c:pt idx="11">
                  <c:v>0</c:v>
                </c:pt>
                <c:pt idx="12">
                  <c:v>7308</c:v>
                </c:pt>
                <c:pt idx="13">
                  <c:v>0</c:v>
                </c:pt>
                <c:pt idx="14">
                  <c:v>0</c:v>
                </c:pt>
              </c:numCache>
            </c:numRef>
          </c:val>
          <c:extLst xmlns:c16r2="http://schemas.microsoft.com/office/drawing/2015/06/chart">
            <c:ext xmlns:c16="http://schemas.microsoft.com/office/drawing/2014/chart" uri="{C3380CC4-5D6E-409C-BE32-E72D297353CC}">
              <c16:uniqueId val="{0000000A-E017-4B4B-9BC7-5D3130325F94}"/>
            </c:ext>
          </c:extLst>
        </c:ser>
        <c:dLbls>
          <c:showLegendKey val="0"/>
          <c:showVal val="0"/>
          <c:showCatName val="0"/>
          <c:showSerName val="0"/>
          <c:showPercent val="0"/>
          <c:showBubbleSize val="0"/>
        </c:dLbls>
        <c:gapWidth val="100"/>
        <c:overlap val="100"/>
        <c:axId val="931031816"/>
        <c:axId val="9310322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298</c:v>
                </c:pt>
                <c:pt idx="8">
                  <c:v>#N/A</c:v>
                </c:pt>
                <c:pt idx="9">
                  <c:v>#N/A</c:v>
                </c:pt>
                <c:pt idx="10">
                  <c:v>19</c:v>
                </c:pt>
                <c:pt idx="11">
                  <c:v>#N/A</c:v>
                </c:pt>
                <c:pt idx="12">
                  <c:v>#N/A</c:v>
                </c:pt>
                <c:pt idx="13">
                  <c:v>159</c:v>
                </c:pt>
                <c:pt idx="14">
                  <c:v>#N/A</c:v>
                </c:pt>
              </c:numCache>
            </c:numRef>
          </c:val>
          <c:smooth val="0"/>
          <c:extLst xmlns:c16r2="http://schemas.microsoft.com/office/drawing/2015/06/chart">
            <c:ext xmlns:c16="http://schemas.microsoft.com/office/drawing/2014/chart" uri="{C3380CC4-5D6E-409C-BE32-E72D297353CC}">
              <c16:uniqueId val="{0000000B-E017-4B4B-9BC7-5D3130325F94}"/>
            </c:ext>
          </c:extLst>
        </c:ser>
        <c:dLbls>
          <c:showLegendKey val="0"/>
          <c:showVal val="0"/>
          <c:showCatName val="0"/>
          <c:showSerName val="0"/>
          <c:showPercent val="0"/>
          <c:showBubbleSize val="0"/>
        </c:dLbls>
        <c:marker val="1"/>
        <c:smooth val="0"/>
        <c:axId val="931031816"/>
        <c:axId val="931032208"/>
      </c:lineChart>
      <c:catAx>
        <c:axId val="93103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1032208"/>
        <c:crosses val="autoZero"/>
        <c:auto val="1"/>
        <c:lblAlgn val="ctr"/>
        <c:lblOffset val="100"/>
        <c:tickLblSkip val="1"/>
        <c:tickMarkSkip val="1"/>
        <c:noMultiLvlLbl val="0"/>
      </c:catAx>
      <c:valAx>
        <c:axId val="93103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03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1936</c:v>
                </c:pt>
                <c:pt idx="1">
                  <c:v>2015</c:v>
                </c:pt>
                <c:pt idx="2">
                  <c:v>1956</c:v>
                </c:pt>
              </c:numCache>
            </c:numRef>
          </c:val>
          <c:extLst xmlns:c16r2="http://schemas.microsoft.com/office/drawing/2015/06/chart">
            <c:ext xmlns:c16="http://schemas.microsoft.com/office/drawing/2014/chart" uri="{C3380CC4-5D6E-409C-BE32-E72D297353CC}">
              <c16:uniqueId val="{00000000-06EF-4D4B-AD30-03D71106880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146</c:v>
                </c:pt>
                <c:pt idx="1">
                  <c:v>170</c:v>
                </c:pt>
                <c:pt idx="2">
                  <c:v>180</c:v>
                </c:pt>
              </c:numCache>
            </c:numRef>
          </c:val>
          <c:extLst xmlns:c16r2="http://schemas.microsoft.com/office/drawing/2015/06/chart">
            <c:ext xmlns:c16="http://schemas.microsoft.com/office/drawing/2014/chart" uri="{C3380CC4-5D6E-409C-BE32-E72D297353CC}">
              <c16:uniqueId val="{00000001-06EF-4D4B-AD30-03D71106880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1562</c:v>
                </c:pt>
                <c:pt idx="1">
                  <c:v>1685</c:v>
                </c:pt>
                <c:pt idx="2">
                  <c:v>1671</c:v>
                </c:pt>
              </c:numCache>
            </c:numRef>
          </c:val>
          <c:extLst xmlns:c16r2="http://schemas.microsoft.com/office/drawing/2015/06/chart">
            <c:ext xmlns:c16="http://schemas.microsoft.com/office/drawing/2014/chart" uri="{C3380CC4-5D6E-409C-BE32-E72D297353CC}">
              <c16:uniqueId val="{00000002-06EF-4D4B-AD30-03D711068805}"/>
            </c:ext>
          </c:extLst>
        </c:ser>
        <c:dLbls>
          <c:showLegendKey val="0"/>
          <c:showVal val="0"/>
          <c:showCatName val="0"/>
          <c:showSerName val="0"/>
          <c:showPercent val="0"/>
          <c:showBubbleSize val="0"/>
        </c:dLbls>
        <c:gapWidth val="120"/>
        <c:overlap val="100"/>
        <c:axId val="804895928"/>
        <c:axId val="474975496"/>
      </c:barChart>
      <c:catAx>
        <c:axId val="80489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4975496"/>
        <c:crosses val="autoZero"/>
        <c:auto val="1"/>
        <c:lblAlgn val="ctr"/>
        <c:lblOffset val="100"/>
        <c:tickLblSkip val="1"/>
        <c:tickMarkSkip val="1"/>
        <c:noMultiLvlLbl val="0"/>
      </c:catAx>
      <c:valAx>
        <c:axId val="474975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489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27-48CB-BC74-63048E69DC59}"/>
                </c:ext>
                <c:ext xmlns:c15="http://schemas.microsoft.com/office/drawing/2012/chart" uri="{CE6537A1-D6FC-4f65-9D91-7224C49458BB}">
                  <c15:dlblFieldTable>
                    <c15:dlblFTEntry>
                      <c15:txfldGUID>{849E6472-268A-40C8-93E3-E52EE1EC4F5A}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27-48CB-BC74-63048E69DC59}"/>
                </c:ext>
                <c:ext xmlns:c15="http://schemas.microsoft.com/office/drawing/2012/chart" uri="{CE6537A1-D6FC-4f65-9D91-7224C49458BB}">
                  <c15:dlblFieldTable>
                    <c15:dlblFTEntry>
                      <c15:txfldGUID>{63A19390-5E43-491E-A12A-93EA4B60AA4A}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27-48CB-BC74-63048E69DC59}"/>
                </c:ext>
                <c:ext xmlns:c15="http://schemas.microsoft.com/office/drawing/2012/chart" uri="{CE6537A1-D6FC-4f65-9D91-7224C49458BB}">
                  <c15:dlblFieldTable>
                    <c15:dlblFTEntry>
                      <c15:txfldGUID>{1B566093-5E61-472E-9231-F455AFE59F86}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27-48CB-BC74-63048E69DC59}"/>
                </c:ext>
                <c:ext xmlns:c15="http://schemas.microsoft.com/office/drawing/2012/chart" uri="{CE6537A1-D6FC-4f65-9D91-7224C49458BB}">
                  <c15:dlblFieldTable>
                    <c15:dlblFTEntry>
                      <c15:txfldGUID>{447B7894-C4F4-4ACC-8648-0BE0406E0C57}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27-48CB-BC74-63048E69DC59}"/>
                </c:ext>
                <c:ext xmlns:c15="http://schemas.microsoft.com/office/drawing/2012/chart" uri="{CE6537A1-D6FC-4f65-9D91-7224C49458BB}">
                  <c15:dlblFieldTable>
                    <c15:dlblFTEntry>
                      <c15:txfldGUID>{C347A9B4-10F9-46AE-9499-92FA97DC7DEE}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27-48CB-BC74-63048E69DC59}"/>
                </c:ext>
                <c:ext xmlns:c15="http://schemas.microsoft.com/office/drawing/2012/chart" uri="{CE6537A1-D6FC-4f65-9D91-7224C49458BB}">
                  <c15:dlblFieldTable>
                    <c15:dlblFTEntry>
                      <c15:txfldGUID>{F2372DA5-6C70-4D9E-BCB0-A06A39AEFC1F}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27-48CB-BC74-63048E69DC59}"/>
                </c:ext>
                <c:ext xmlns:c15="http://schemas.microsoft.com/office/drawing/2012/chart" uri="{CE6537A1-D6FC-4f65-9D91-7224C49458BB}">
                  <c15:dlblFieldTable>
                    <c15:dlblFTEntry>
                      <c15:txfldGUID>{DD319B92-CA77-4777-A47F-F523657392D6}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27-48CB-BC74-63048E69DC59}"/>
                </c:ext>
                <c:ext xmlns:c15="http://schemas.microsoft.com/office/drawing/2012/chart" uri="{CE6537A1-D6FC-4f65-9D91-7224C49458BB}">
                  <c15:layout/>
                  <c15:dlblFieldTable>
                    <c15:dlblFTEntry>
                      <c15:txfldGUID>{ECCC08D7-86E2-4321-8F3B-476301A1134C}</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27-48CB-BC74-63048E69DC59}"/>
                </c:ext>
                <c:ext xmlns:c15="http://schemas.microsoft.com/office/drawing/2012/chart" uri="{CE6537A1-D6FC-4f65-9D91-7224C49458BB}">
                  <c15:layout/>
                  <c15:dlblFieldTable>
                    <c15:dlblFTEntry>
                      <c15:txfldGUID>{529DB792-E60B-414F-8DF0-932D8138B5D6}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37.200000000000003</c:v>
                </c:pt>
                <c:pt idx="32">
                  <c:v>37.5</c:v>
                </c:pt>
              </c:numCache>
            </c:numRef>
          </c:xVal>
          <c:yVal>
            <c:numRef>
              <c:f>公会計指標分析・財政指標組合せ分析表!$BP$51:$DC$51</c:f>
              <c:numCache>
                <c:formatCode>#,##0.0;"▲ "#,##0.0</c:formatCode>
                <c:ptCount val="40"/>
                <c:pt idx="24">
                  <c:v>0.4</c:v>
                </c:pt>
                <c:pt idx="32">
                  <c:v>4.0999999999999996</c:v>
                </c:pt>
              </c:numCache>
            </c:numRef>
          </c:yVal>
          <c:smooth val="0"/>
          <c:extLst xmlns:c16r2="http://schemas.microsoft.com/office/drawing/2015/06/chart">
            <c:ext xmlns:c16="http://schemas.microsoft.com/office/drawing/2014/chart" uri="{C3380CC4-5D6E-409C-BE32-E72D297353CC}">
              <c16:uniqueId val="{00000009-5827-48CB-BC74-63048E69DC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27-48CB-BC74-63048E69DC59}"/>
                </c:ext>
                <c:ext xmlns:c15="http://schemas.microsoft.com/office/drawing/2012/chart" uri="{CE6537A1-D6FC-4f65-9D91-7224C49458BB}">
                  <c15:dlblFieldTable>
                    <c15:dlblFTEntry>
                      <c15:txfldGUID>{526926D5-9C08-410A-9899-44F27DD75F41}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27-48CB-BC74-63048E69DC59}"/>
                </c:ext>
                <c:ext xmlns:c15="http://schemas.microsoft.com/office/drawing/2012/chart" uri="{CE6537A1-D6FC-4f65-9D91-7224C49458BB}">
                  <c15:dlblFieldTable>
                    <c15:dlblFTEntry>
                      <c15:txfldGUID>{5F5DB09A-1661-43C4-84B0-FD2E8117FDB1}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27-48CB-BC74-63048E69DC59}"/>
                </c:ext>
                <c:ext xmlns:c15="http://schemas.microsoft.com/office/drawing/2012/chart" uri="{CE6537A1-D6FC-4f65-9D91-7224C49458BB}">
                  <c15:dlblFieldTable>
                    <c15:dlblFTEntry>
                      <c15:txfldGUID>{204C701A-4A20-48B3-9D4E-DD3B994B6A8D}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27-48CB-BC74-63048E69DC59}"/>
                </c:ext>
                <c:ext xmlns:c15="http://schemas.microsoft.com/office/drawing/2012/chart" uri="{CE6537A1-D6FC-4f65-9D91-7224C49458BB}">
                  <c15:dlblFieldTable>
                    <c15:dlblFTEntry>
                      <c15:txfldGUID>{2531F04C-4065-408A-AEAA-7D77F4BB4BF2}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27-48CB-BC74-63048E69DC59}"/>
                </c:ext>
                <c:ext xmlns:c15="http://schemas.microsoft.com/office/drawing/2012/chart" uri="{CE6537A1-D6FC-4f65-9D91-7224C49458BB}">
                  <c15:dlblFieldTable>
                    <c15:dlblFTEntry>
                      <c15:txfldGUID>{5970E794-AE73-411E-8E9A-20F449DAF723}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27-48CB-BC74-63048E69DC59}"/>
                </c:ext>
                <c:ext xmlns:c15="http://schemas.microsoft.com/office/drawing/2012/chart" uri="{CE6537A1-D6FC-4f65-9D91-7224C49458BB}">
                  <c15:dlblFieldTable>
                    <c15:dlblFTEntry>
                      <c15:txfldGUID>{AFCFD311-7F1A-4F23-9940-06FD42D61DDA}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27-48CB-BC74-63048E69DC59}"/>
                </c:ext>
                <c:ext xmlns:c15="http://schemas.microsoft.com/office/drawing/2012/chart" uri="{CE6537A1-D6FC-4f65-9D91-7224C49458BB}">
                  <c15:dlblFieldTable>
                    <c15:dlblFTEntry>
                      <c15:txfldGUID>{B39A1E66-E560-4774-8A62-81083B2B1107}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27-48CB-BC74-63048E69DC59}"/>
                </c:ext>
                <c:ext xmlns:c15="http://schemas.microsoft.com/office/drawing/2012/chart" uri="{CE6537A1-D6FC-4f65-9D91-7224C49458BB}">
                  <c15:layout/>
                  <c15:dlblFieldTable>
                    <c15:dlblFTEntry>
                      <c15:txfldGUID>{52CD6C89-7A07-4D8C-AB53-1E8EDDBD0DAD}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27-48CB-BC74-63048E69DC59}"/>
                </c:ext>
                <c:ext xmlns:c15="http://schemas.microsoft.com/office/drawing/2012/chart" uri="{CE6537A1-D6FC-4f65-9D91-7224C49458BB}">
                  <c15:layout/>
                  <c15:dlblFieldTable>
                    <c15:dlblFTEntry>
                      <c15:txfldGUID>{17CB18BE-528B-4DC9-BF80-359B41D8B8E7}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5827-48CB-BC74-63048E69DC59}"/>
            </c:ext>
          </c:extLst>
        </c:ser>
        <c:dLbls>
          <c:showLegendKey val="0"/>
          <c:showVal val="1"/>
          <c:showCatName val="0"/>
          <c:showSerName val="0"/>
          <c:showPercent val="0"/>
          <c:showBubbleSize val="0"/>
        </c:dLbls>
        <c:axId val="763243320"/>
        <c:axId val="763243712"/>
      </c:scatterChart>
      <c:valAx>
        <c:axId val="763243320"/>
        <c:scaling>
          <c:orientation val="minMax"/>
          <c:max val="60"/>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3243712"/>
        <c:crosses val="autoZero"/>
        <c:crossBetween val="midCat"/>
      </c:valAx>
      <c:valAx>
        <c:axId val="763243712"/>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324332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FA4-4294-B4BB-2CC8449B14F1}"/>
                </c:ext>
                <c:ext xmlns:c15="http://schemas.microsoft.com/office/drawing/2012/chart" uri="{CE6537A1-D6FC-4f65-9D91-7224C49458BB}">
                  <c15:dlblFieldTable>
                    <c15:dlblFTEntry>
                      <c15:txfldGUID>{00A2DA05-AA7A-47A5-BAD5-61B555D5ED9B}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A4-4294-B4BB-2CC8449B14F1}"/>
                </c:ext>
                <c:ext xmlns:c15="http://schemas.microsoft.com/office/drawing/2012/chart" uri="{CE6537A1-D6FC-4f65-9D91-7224C49458BB}">
                  <c15:dlblFieldTable>
                    <c15:dlblFTEntry>
                      <c15:txfldGUID>{53119564-735C-4258-8B6D-1C4A4CC51693}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FA4-4294-B4BB-2CC8449B14F1}"/>
                </c:ext>
                <c:ext xmlns:c15="http://schemas.microsoft.com/office/drawing/2012/chart" uri="{CE6537A1-D6FC-4f65-9D91-7224C49458BB}">
                  <c15:dlblFieldTable>
                    <c15:dlblFTEntry>
                      <c15:txfldGUID>{AFAFC3E2-0EFA-417C-85B3-58D116972B9B}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FA4-4294-B4BB-2CC8449B14F1}"/>
                </c:ext>
                <c:ext xmlns:c15="http://schemas.microsoft.com/office/drawing/2012/chart" uri="{CE6537A1-D6FC-4f65-9D91-7224C49458BB}">
                  <c15:dlblFieldTable>
                    <c15:dlblFTEntry>
                      <c15:txfldGUID>{95335CC7-067A-4A3E-BCFD-2033E18BDB47}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FA4-4294-B4BB-2CC8449B14F1}"/>
                </c:ext>
                <c:ext xmlns:c15="http://schemas.microsoft.com/office/drawing/2012/chart" uri="{CE6537A1-D6FC-4f65-9D91-7224C49458BB}">
                  <c15:dlblFieldTable>
                    <c15:dlblFTEntry>
                      <c15:txfldGUID>{BB26CA94-F909-446F-B41A-C5B8A96712A4}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FA4-4294-B4BB-2CC8449B14F1}"/>
                </c:ext>
                <c:ext xmlns:c15="http://schemas.microsoft.com/office/drawing/2012/chart" uri="{CE6537A1-D6FC-4f65-9D91-7224C49458BB}">
                  <c15:dlblFieldTable>
                    <c15:dlblFTEntry>
                      <c15:txfldGUID>{1D315F02-1FF7-458B-90AE-568A72EED663}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FA4-4294-B4BB-2CC8449B14F1}"/>
                </c:ext>
                <c:ext xmlns:c15="http://schemas.microsoft.com/office/drawing/2012/chart" uri="{CE6537A1-D6FC-4f65-9D91-7224C49458BB}">
                  <c15:layout/>
                  <c15:dlblFieldTable>
                    <c15:dlblFTEntry>
                      <c15:txfldGUID>{526A79F0-7D44-46AB-A242-C8503D1471F2}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FA4-4294-B4BB-2CC8449B14F1}"/>
                </c:ext>
                <c:ext xmlns:c15="http://schemas.microsoft.com/office/drawing/2012/chart" uri="{CE6537A1-D6FC-4f65-9D91-7224C49458BB}">
                  <c15:layout/>
                  <c15:dlblFieldTable>
                    <c15:dlblFTEntry>
                      <c15:txfldGUID>{5A21A914-C8E4-43CE-841E-34A43C6A71D5}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FA4-4294-B4BB-2CC8449B14F1}"/>
                </c:ext>
                <c:ext xmlns:c15="http://schemas.microsoft.com/office/drawing/2012/chart" uri="{CE6537A1-D6FC-4f65-9D91-7224C49458BB}">
                  <c15:layout/>
                  <c15:dlblFieldTable>
                    <c15:dlblFTEntry>
                      <c15:txfldGUID>{635276B0-9FE0-4157-98D4-430EACDCB8FD}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8.4</c:v>
                </c:pt>
                <c:pt idx="16">
                  <c:v>7.2</c:v>
                </c:pt>
                <c:pt idx="24">
                  <c:v>6.3</c:v>
                </c:pt>
                <c:pt idx="32">
                  <c:v>6.7</c:v>
                </c:pt>
              </c:numCache>
            </c:numRef>
          </c:xVal>
          <c:yVal>
            <c:numRef>
              <c:f>公会計指標分析・財政指標組合せ分析表!$BP$73:$DC$73</c:f>
              <c:numCache>
                <c:formatCode>#,##0.0;"▲ "#,##0.0</c:formatCode>
                <c:ptCount val="40"/>
                <c:pt idx="16">
                  <c:v>7.7</c:v>
                </c:pt>
                <c:pt idx="24">
                  <c:v>0.4</c:v>
                </c:pt>
                <c:pt idx="32">
                  <c:v>4.0999999999999996</c:v>
                </c:pt>
              </c:numCache>
            </c:numRef>
          </c:yVal>
          <c:smooth val="0"/>
          <c:extLst xmlns:c16r2="http://schemas.microsoft.com/office/drawing/2015/06/chart">
            <c:ext xmlns:c16="http://schemas.microsoft.com/office/drawing/2014/chart" uri="{C3380CC4-5D6E-409C-BE32-E72D297353CC}">
              <c16:uniqueId val="{00000009-5FA4-4294-B4BB-2CC8449B14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FA4-4294-B4BB-2CC8449B14F1}"/>
                </c:ext>
                <c:ext xmlns:c15="http://schemas.microsoft.com/office/drawing/2012/chart" uri="{CE6537A1-D6FC-4f65-9D91-7224C49458BB}">
                  <c15:layout/>
                  <c15:dlblFieldTable>
                    <c15:dlblFTEntry>
                      <c15:txfldGUID>{28E15402-22D9-4AA6-9914-E9945DE7A705}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FA4-4294-B4BB-2CC8449B14F1}"/>
                </c:ext>
                <c:ext xmlns:c15="http://schemas.microsoft.com/office/drawing/2012/chart" uri="{CE6537A1-D6FC-4f65-9D91-7224C49458BB}">
                  <c15:dlblFieldTable>
                    <c15:dlblFTEntry>
                      <c15:txfldGUID>{5B95C916-4F3C-4197-BF99-38F4A2B37556}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FA4-4294-B4BB-2CC8449B14F1}"/>
                </c:ext>
                <c:ext xmlns:c15="http://schemas.microsoft.com/office/drawing/2012/chart" uri="{CE6537A1-D6FC-4f65-9D91-7224C49458BB}">
                  <c15:dlblFieldTable>
                    <c15:dlblFTEntry>
                      <c15:txfldGUID>{31887611-D527-41B0-B331-2943FB3FC257}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FA4-4294-B4BB-2CC8449B14F1}"/>
                </c:ext>
                <c:ext xmlns:c15="http://schemas.microsoft.com/office/drawing/2012/chart" uri="{CE6537A1-D6FC-4f65-9D91-7224C49458BB}">
                  <c15:dlblFieldTable>
                    <c15:dlblFTEntry>
                      <c15:txfldGUID>{C8FBBF0E-833A-434A-B6EA-32DB5C344467}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FA4-4294-B4BB-2CC8449B14F1}"/>
                </c:ext>
                <c:ext xmlns:c15="http://schemas.microsoft.com/office/drawing/2012/chart" uri="{CE6537A1-D6FC-4f65-9D91-7224C49458BB}">
                  <c15:dlblFieldTable>
                    <c15:dlblFTEntry>
                      <c15:txfldGUID>{3FCE6EC2-59BA-437B-911A-725C222E4521}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FA4-4294-B4BB-2CC8449B14F1}"/>
                </c:ext>
                <c:ext xmlns:c15="http://schemas.microsoft.com/office/drawing/2012/chart" uri="{CE6537A1-D6FC-4f65-9D91-7224C49458BB}">
                  <c15:layout/>
                  <c15:dlblFieldTable>
                    <c15:dlblFTEntry>
                      <c15:txfldGUID>{CD500434-BBF8-4256-AAEA-DEF5C59BC4BF}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FA4-4294-B4BB-2CC8449B14F1}"/>
                </c:ext>
                <c:ext xmlns:c15="http://schemas.microsoft.com/office/drawing/2012/chart" uri="{CE6537A1-D6FC-4f65-9D91-7224C49458BB}">
                  <c15:layout/>
                  <c15:dlblFieldTable>
                    <c15:dlblFTEntry>
                      <c15:txfldGUID>{443CC405-917A-4CFF-ACA2-A594BA059E92}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059062666320525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FA4-4294-B4BB-2CC8449B14F1}"/>
                </c:ext>
                <c:ext xmlns:c15="http://schemas.microsoft.com/office/drawing/2012/chart" uri="{CE6537A1-D6FC-4f65-9D91-7224C49458BB}">
                  <c15:layout/>
                  <c15:dlblFieldTable>
                    <c15:dlblFTEntry>
                      <c15:txfldGUID>{E214C36E-76D8-41E5-A8D0-AC7A71F871CD}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5.424266751238263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FA4-4294-B4BB-2CC8449B14F1}"/>
                </c:ext>
                <c:ext xmlns:c15="http://schemas.microsoft.com/office/drawing/2012/chart" uri="{CE6537A1-D6FC-4f65-9D91-7224C49458BB}">
                  <c15:layout/>
                  <c15:dlblFieldTable>
                    <c15:dlblFTEntry>
                      <c15:txfldGUID>{E9F07B29-93BD-422E-AE93-80A1BCD9CE2F}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6.8</c:v>
                </c:pt>
                <c:pt idx="32">
                  <c:v>6.8</c:v>
                </c:pt>
              </c:numCache>
            </c:numRef>
          </c:xVal>
          <c:yVal>
            <c:numRef>
              <c:f>公会計指標分析・財政指標組合せ分析表!$BP$77:$DC$77</c:f>
              <c:numCache>
                <c:formatCode>#,##0.0;"▲ "#,##0.0</c:formatCode>
                <c:ptCount val="40"/>
                <c:pt idx="0">
                  <c:v>22.3</c:v>
                </c:pt>
                <c:pt idx="8">
                  <c:v>20.3</c:v>
                </c:pt>
                <c:pt idx="16">
                  <c:v>20.2</c:v>
                </c:pt>
                <c:pt idx="24">
                  <c:v>21</c:v>
                </c:pt>
                <c:pt idx="32">
                  <c:v>20.2</c:v>
                </c:pt>
              </c:numCache>
            </c:numRef>
          </c:yVal>
          <c:smooth val="0"/>
          <c:extLst xmlns:c16r2="http://schemas.microsoft.com/office/drawing/2015/06/chart">
            <c:ext xmlns:c16="http://schemas.microsoft.com/office/drawing/2014/chart" uri="{C3380CC4-5D6E-409C-BE32-E72D297353CC}">
              <c16:uniqueId val="{00000013-5FA4-4294-B4BB-2CC8449B14F1}"/>
            </c:ext>
          </c:extLst>
        </c:ser>
        <c:dLbls>
          <c:showLegendKey val="0"/>
          <c:showVal val="1"/>
          <c:showCatName val="0"/>
          <c:showSerName val="0"/>
          <c:showPercent val="0"/>
          <c:showBubbleSize val="0"/>
        </c:dLbls>
        <c:axId val="763244496"/>
        <c:axId val="763244888"/>
      </c:scatterChart>
      <c:valAx>
        <c:axId val="763244496"/>
        <c:scaling>
          <c:orientation val="minMax"/>
          <c:max val="8.6999999999999993"/>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3244888"/>
        <c:crosses val="autoZero"/>
        <c:crossBetween val="midCat"/>
      </c:valAx>
      <c:valAx>
        <c:axId val="763244888"/>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324449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元利償還金については、近年普通建設事業が集中しており、増加に転じてきている。今後も庁舎建設事業等が控えているため、さらに増加すると見込んでいる。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についても、元利償還金の増加に伴い同様に増加していくと見込まれるため、公共施設等総合管理計画に基づき、庁舎建設事業以外の普通建設事業の起債抑制や基金の運用などを通じて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下広川小学校校舎及び観光拠点施設建設事業などの影響で、地方債の現在高は前年度より増加している。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起債については、国の補正予算債を活用するなど交付税措置のあるものに限定し、将来負担比率の上昇を抑えつつ世代間公平性を保つようにしている。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今後は、下広川小学校屋内運動場や庁舎建設事業が控えているため、多額の基金取り崩しを行う予定であり一時的に将来負担比率が上昇すると見込んでいる。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今後は、その他普通建設事業の起債を抑制しつつ、中長期の視点を持った財政運営に努める。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公共施設整備基金について、今後の庁舎建設に備えて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万円をその他普通建設事業のため取崩しをしている。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万円の積立を実施し、下広川小学校校舎及び屋内運動場建設のために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上記の基金を主な要因として、全体では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万円ほど減となった。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今後の庁舎建設に備えて公共施設整備基金の積立を増やしていく方針である。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公共施設整備基金：公共施設の整備に充てるための基金で、今後主に庁舎建設事業に活用します。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学校建設基金：学校建設の財源に充てるための基金で、今後主に下広川小学校屋内運動場建設事業に活用します。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公共施設整備基金については、庁舎建設に備えて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学校建設基金については、下広川小学校校舎及び屋内運動場建設事業のため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億円取崩しを行い、全体では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公共施設整備基金については、庁舎建設事業に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億円程度必要となってくるため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学校建設基金については、下広川小学校屋内運動場建設に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億円程度必要になってくるため、毎年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万円の歳計剰余金処分を行ったが、前年度より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万円減少している。また、特定目的基金への積立の増加等もあり財源調整のため減少している。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今後の事業に合わせて特定目的基金への積立を計画的に実施していく。財政調整基金については、特定目的基金への積立に伴い徐々に減少していく見込みである。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財政指針により毎年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今後も財政指針により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低く順位についても下位の方である要因は、資産量が比較的少ないため、また、少ない施設の中でも更新が進んでいるためで、今後も、策定した公共施設総合管理計画に基づき個別施設計画を順次整備していくなど、施設の更新時期に計画的に対応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8" name="直線コネクタ 67"/>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9"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0" name="直線コネクタ 69"/>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1"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2" name="直線コネクタ 71"/>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3"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4" name="フローチャート: 判断 73"/>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5" name="フローチャート: 判断 74"/>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6" name="フローチャート: 判断 75"/>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92075</xdr:rowOff>
    </xdr:from>
    <xdr:to>
      <xdr:col>23</xdr:col>
      <xdr:colOff>136525</xdr:colOff>
      <xdr:row>34</xdr:row>
      <xdr:rowOff>22225</xdr:rowOff>
    </xdr:to>
    <xdr:sp macro="" textlink="">
      <xdr:nvSpPr>
        <xdr:cNvPr id="82" name="楕円 81"/>
        <xdr:cNvSpPr/>
      </xdr:nvSpPr>
      <xdr:spPr>
        <a:xfrm>
          <a:off x="4711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7002</xdr:rowOff>
    </xdr:from>
    <xdr:ext cx="405111" cy="259045"/>
    <xdr:sp macro="" textlink="">
      <xdr:nvSpPr>
        <xdr:cNvPr id="83" name="有形固定資産減価償却率該当値テキスト"/>
        <xdr:cNvSpPr txBox="1"/>
      </xdr:nvSpPr>
      <xdr:spPr>
        <a:xfrm>
          <a:off x="4813300"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101328</xdr:rowOff>
    </xdr:from>
    <xdr:to>
      <xdr:col>19</xdr:col>
      <xdr:colOff>187325</xdr:colOff>
      <xdr:row>34</xdr:row>
      <xdr:rowOff>31478</xdr:rowOff>
    </xdr:to>
    <xdr:sp macro="" textlink="">
      <xdr:nvSpPr>
        <xdr:cNvPr id="84" name="楕円 83"/>
        <xdr:cNvSpPr/>
      </xdr:nvSpPr>
      <xdr:spPr>
        <a:xfrm>
          <a:off x="400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142875</xdr:rowOff>
    </xdr:from>
    <xdr:to>
      <xdr:col>23</xdr:col>
      <xdr:colOff>85725</xdr:colOff>
      <xdr:row>33</xdr:row>
      <xdr:rowOff>152128</xdr:rowOff>
    </xdr:to>
    <xdr:cxnSp macro="">
      <xdr:nvCxnSpPr>
        <xdr:cNvPr id="85" name="直線コネクタ 84"/>
        <xdr:cNvCxnSpPr/>
      </xdr:nvCxnSpPr>
      <xdr:spPr>
        <a:xfrm flipV="1">
          <a:off x="4051300" y="6572250"/>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22605</xdr:rowOff>
    </xdr:from>
    <xdr:ext cx="405111" cy="259045"/>
    <xdr:sp macro="" textlink="">
      <xdr:nvSpPr>
        <xdr:cNvPr id="88" name="n_1mainValue有形固定資産減価償却率"/>
        <xdr:cNvSpPr txBox="1"/>
      </xdr:nvSpPr>
      <xdr:spPr>
        <a:xfrm>
          <a:off x="383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類似団体平均をやや下回る数値となっているが、小学校、屋内運動場、役場庁舎と普通建設事業が続いており、債務については増加が見込まれるため引き続き計画的な財政運営を行う必要がある。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9" name="テキスト ボックス 108"/>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1" name="テキスト ボックス 110"/>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7" name="直線コネクタ 116"/>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0"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1" name="直線コネクタ 120"/>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2"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3" name="フローチャート: 判断 122"/>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33232</xdr:rowOff>
    </xdr:from>
    <xdr:to>
      <xdr:col>76</xdr:col>
      <xdr:colOff>73025</xdr:colOff>
      <xdr:row>32</xdr:row>
      <xdr:rowOff>134832</xdr:rowOff>
    </xdr:to>
    <xdr:sp macro="" textlink="">
      <xdr:nvSpPr>
        <xdr:cNvPr id="129" name="楕円 128"/>
        <xdr:cNvSpPr/>
      </xdr:nvSpPr>
      <xdr:spPr>
        <a:xfrm>
          <a:off x="14744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11659</xdr:rowOff>
    </xdr:from>
    <xdr:ext cx="340478" cy="259045"/>
    <xdr:sp macro="" textlink="">
      <xdr:nvSpPr>
        <xdr:cNvPr id="130" name="債務償還可能年数該当値テキスト"/>
        <xdr:cNvSpPr txBox="1"/>
      </xdr:nvSpPr>
      <xdr:spPr>
        <a:xfrm>
          <a:off x="14846300" y="626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0" name="楕円 69"/>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1" name="【道路】&#10;有形固定資産減価償却率該当値テキスト"/>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67310</xdr:rowOff>
    </xdr:from>
    <xdr:to>
      <xdr:col>20</xdr:col>
      <xdr:colOff>38100</xdr:colOff>
      <xdr:row>39</xdr:row>
      <xdr:rowOff>168910</xdr:rowOff>
    </xdr:to>
    <xdr:sp macro="" textlink="">
      <xdr:nvSpPr>
        <xdr:cNvPr id="72" name="楕円 71"/>
        <xdr:cNvSpPr/>
      </xdr:nvSpPr>
      <xdr:spPr>
        <a:xfrm>
          <a:off x="3746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97155</xdr:rowOff>
    </xdr:from>
    <xdr:to>
      <xdr:col>24</xdr:col>
      <xdr:colOff>63500</xdr:colOff>
      <xdr:row>39</xdr:row>
      <xdr:rowOff>118110</xdr:rowOff>
    </xdr:to>
    <xdr:cxnSp macro="">
      <xdr:nvCxnSpPr>
        <xdr:cNvPr id="73" name="直線コネクタ 72"/>
        <xdr:cNvCxnSpPr/>
      </xdr:nvCxnSpPr>
      <xdr:spPr>
        <a:xfrm flipV="1">
          <a:off x="3797300" y="67837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5"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160037</xdr:rowOff>
    </xdr:from>
    <xdr:ext cx="405111" cy="259045"/>
    <xdr:sp macro="" textlink="">
      <xdr:nvSpPr>
        <xdr:cNvPr id="76" name="n_1mainValue【道路】&#10;有形固定資産減価償却率"/>
        <xdr:cNvSpPr txBox="1"/>
      </xdr:nvSpPr>
      <xdr:spPr>
        <a:xfrm>
          <a:off x="3582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11227</xdr:rowOff>
    </xdr:from>
    <xdr:to>
      <xdr:col>46</xdr:col>
      <xdr:colOff>38100</xdr:colOff>
      <xdr:row>37</xdr:row>
      <xdr:rowOff>112827</xdr:rowOff>
    </xdr:to>
    <xdr:sp macro="" textlink="">
      <xdr:nvSpPr>
        <xdr:cNvPr id="106" name="フローチャート: 判断 105"/>
        <xdr:cNvSpPr/>
      </xdr:nvSpPr>
      <xdr:spPr>
        <a:xfrm>
          <a:off x="8699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25674</xdr:rowOff>
    </xdr:from>
    <xdr:to>
      <xdr:col>55</xdr:col>
      <xdr:colOff>50800</xdr:colOff>
      <xdr:row>38</xdr:row>
      <xdr:rowOff>127274</xdr:rowOff>
    </xdr:to>
    <xdr:sp macro="" textlink="">
      <xdr:nvSpPr>
        <xdr:cNvPr id="112" name="楕円 111"/>
        <xdr:cNvSpPr/>
      </xdr:nvSpPr>
      <xdr:spPr>
        <a:xfrm>
          <a:off x="10426700" y="65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48551</xdr:rowOff>
    </xdr:from>
    <xdr:ext cx="534377" cy="259045"/>
    <xdr:sp macro="" textlink="">
      <xdr:nvSpPr>
        <xdr:cNvPr id="113" name="【道路】&#10;一人当たり延長該当値テキスト"/>
        <xdr:cNvSpPr txBox="1"/>
      </xdr:nvSpPr>
      <xdr:spPr>
        <a:xfrm>
          <a:off x="10515600" y="63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27594</xdr:rowOff>
    </xdr:from>
    <xdr:to>
      <xdr:col>50</xdr:col>
      <xdr:colOff>165100</xdr:colOff>
      <xdr:row>38</xdr:row>
      <xdr:rowOff>129194</xdr:rowOff>
    </xdr:to>
    <xdr:sp macro="" textlink="">
      <xdr:nvSpPr>
        <xdr:cNvPr id="114" name="楕円 113"/>
        <xdr:cNvSpPr/>
      </xdr:nvSpPr>
      <xdr:spPr>
        <a:xfrm>
          <a:off x="9588500" y="65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76474</xdr:rowOff>
    </xdr:from>
    <xdr:to>
      <xdr:col>55</xdr:col>
      <xdr:colOff>0</xdr:colOff>
      <xdr:row>38</xdr:row>
      <xdr:rowOff>78394</xdr:rowOff>
    </xdr:to>
    <xdr:cxnSp macro="">
      <xdr:nvCxnSpPr>
        <xdr:cNvPr id="115" name="直線コネクタ 114"/>
        <xdr:cNvCxnSpPr/>
      </xdr:nvCxnSpPr>
      <xdr:spPr>
        <a:xfrm flipV="1">
          <a:off x="9639300" y="6591574"/>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16"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129354</xdr:rowOff>
    </xdr:from>
    <xdr:ext cx="534377" cy="259045"/>
    <xdr:sp macro="" textlink="">
      <xdr:nvSpPr>
        <xdr:cNvPr id="117" name="n_2aveValue【道路】&#10;一人当たり延長"/>
        <xdr:cNvSpPr txBox="1"/>
      </xdr:nvSpPr>
      <xdr:spPr>
        <a:xfrm>
          <a:off x="8483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145721</xdr:rowOff>
    </xdr:from>
    <xdr:ext cx="534377" cy="259045"/>
    <xdr:sp macro="" textlink="">
      <xdr:nvSpPr>
        <xdr:cNvPr id="118" name="n_1mainValue【道路】&#10;一人当たり延長"/>
        <xdr:cNvSpPr txBox="1"/>
      </xdr:nvSpPr>
      <xdr:spPr>
        <a:xfrm>
          <a:off x="9359411" y="63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49"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66766</xdr:rowOff>
    </xdr:from>
    <xdr:to>
      <xdr:col>15</xdr:col>
      <xdr:colOff>101600</xdr:colOff>
      <xdr:row>59</xdr:row>
      <xdr:rowOff>168366</xdr:rowOff>
    </xdr:to>
    <xdr:sp macro="" textlink="">
      <xdr:nvSpPr>
        <xdr:cNvPr id="152" name="フローチャート: 判断 151"/>
        <xdr:cNvSpPr/>
      </xdr:nvSpPr>
      <xdr:spPr>
        <a:xfrm>
          <a:off x="2857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119017</xdr:rowOff>
    </xdr:from>
    <xdr:to>
      <xdr:col>24</xdr:col>
      <xdr:colOff>114300</xdr:colOff>
      <xdr:row>60</xdr:row>
      <xdr:rowOff>49167</xdr:rowOff>
    </xdr:to>
    <xdr:sp macro="" textlink="">
      <xdr:nvSpPr>
        <xdr:cNvPr id="158" name="楕円 157"/>
        <xdr:cNvSpPr/>
      </xdr:nvSpPr>
      <xdr:spPr>
        <a:xfrm>
          <a:off x="4584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97444</xdr:rowOff>
    </xdr:from>
    <xdr:ext cx="405111" cy="259045"/>
    <xdr:sp macro="" textlink="">
      <xdr:nvSpPr>
        <xdr:cNvPr id="159" name="【橋りょう・トンネル】&#10;有形固定資産減価償却率該当値テキスト"/>
        <xdr:cNvSpPr txBox="1"/>
      </xdr:nvSpPr>
      <xdr:spPr>
        <a:xfrm>
          <a:off x="4673600"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146776</xdr:rowOff>
    </xdr:from>
    <xdr:to>
      <xdr:col>20</xdr:col>
      <xdr:colOff>38100</xdr:colOff>
      <xdr:row>60</xdr:row>
      <xdr:rowOff>76926</xdr:rowOff>
    </xdr:to>
    <xdr:sp macro="" textlink="">
      <xdr:nvSpPr>
        <xdr:cNvPr id="160" name="楕円 159"/>
        <xdr:cNvSpPr/>
      </xdr:nvSpPr>
      <xdr:spPr>
        <a:xfrm>
          <a:off x="3746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26126</xdr:rowOff>
    </xdr:to>
    <xdr:cxnSp macro="">
      <xdr:nvCxnSpPr>
        <xdr:cNvPr id="161" name="直線コネクタ 160"/>
        <xdr:cNvCxnSpPr/>
      </xdr:nvCxnSpPr>
      <xdr:spPr>
        <a:xfrm flipV="1">
          <a:off x="3797300" y="102853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2"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13443</xdr:rowOff>
    </xdr:from>
    <xdr:ext cx="405111" cy="259045"/>
    <xdr:sp macro="" textlink="">
      <xdr:nvSpPr>
        <xdr:cNvPr id="163" name="n_2aveValue【橋りょう・トンネル】&#10;有形固定資産減価償却率"/>
        <xdr:cNvSpPr txBox="1"/>
      </xdr:nvSpPr>
      <xdr:spPr>
        <a:xfrm>
          <a:off x="2705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68053</xdr:rowOff>
    </xdr:from>
    <xdr:ext cx="405111" cy="259045"/>
    <xdr:sp macro="" textlink="">
      <xdr:nvSpPr>
        <xdr:cNvPr id="164" name="n_1mainValue【橋りょう・トンネル】&#10;有形固定資産減価償却率"/>
        <xdr:cNvSpPr txBox="1"/>
      </xdr:nvSpPr>
      <xdr:spPr>
        <a:xfrm>
          <a:off x="3582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165942</xdr:rowOff>
    </xdr:from>
    <xdr:to>
      <xdr:col>46</xdr:col>
      <xdr:colOff>38100</xdr:colOff>
      <xdr:row>63</xdr:row>
      <xdr:rowOff>96092</xdr:rowOff>
    </xdr:to>
    <xdr:sp macro="" textlink="">
      <xdr:nvSpPr>
        <xdr:cNvPr id="196" name="フローチャート: 判断 195"/>
        <xdr:cNvSpPr/>
      </xdr:nvSpPr>
      <xdr:spPr>
        <a:xfrm>
          <a:off x="8699500" y="1079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155963</xdr:rowOff>
    </xdr:from>
    <xdr:to>
      <xdr:col>55</xdr:col>
      <xdr:colOff>50800</xdr:colOff>
      <xdr:row>63</xdr:row>
      <xdr:rowOff>86113</xdr:rowOff>
    </xdr:to>
    <xdr:sp macro="" textlink="">
      <xdr:nvSpPr>
        <xdr:cNvPr id="202" name="楕円 201"/>
        <xdr:cNvSpPr/>
      </xdr:nvSpPr>
      <xdr:spPr>
        <a:xfrm>
          <a:off x="10426700" y="107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7390</xdr:rowOff>
    </xdr:from>
    <xdr:ext cx="599010" cy="259045"/>
    <xdr:sp macro="" textlink="">
      <xdr:nvSpPr>
        <xdr:cNvPr id="203" name="【橋りょう・トンネル】&#10;一人当たり有形固定資産（償却資産）額該当値テキスト"/>
        <xdr:cNvSpPr txBox="1"/>
      </xdr:nvSpPr>
      <xdr:spPr>
        <a:xfrm>
          <a:off x="10515600" y="1063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156721</xdr:rowOff>
    </xdr:from>
    <xdr:to>
      <xdr:col>50</xdr:col>
      <xdr:colOff>165100</xdr:colOff>
      <xdr:row>63</xdr:row>
      <xdr:rowOff>86871</xdr:rowOff>
    </xdr:to>
    <xdr:sp macro="" textlink="">
      <xdr:nvSpPr>
        <xdr:cNvPr id="204" name="楕円 203"/>
        <xdr:cNvSpPr/>
      </xdr:nvSpPr>
      <xdr:spPr>
        <a:xfrm>
          <a:off x="9588500" y="1078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35313</xdr:rowOff>
    </xdr:from>
    <xdr:to>
      <xdr:col>55</xdr:col>
      <xdr:colOff>0</xdr:colOff>
      <xdr:row>63</xdr:row>
      <xdr:rowOff>36071</xdr:rowOff>
    </xdr:to>
    <xdr:cxnSp macro="">
      <xdr:nvCxnSpPr>
        <xdr:cNvPr id="205" name="直線コネクタ 204"/>
        <xdr:cNvCxnSpPr/>
      </xdr:nvCxnSpPr>
      <xdr:spPr>
        <a:xfrm flipV="1">
          <a:off x="9639300" y="10836663"/>
          <a:ext cx="8382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112619</xdr:rowOff>
    </xdr:from>
    <xdr:ext cx="599010" cy="259045"/>
    <xdr:sp macro="" textlink="">
      <xdr:nvSpPr>
        <xdr:cNvPr id="207" name="n_2aveValue【橋りょう・トンネル】&#10;一人当たり有形固定資産（償却資産）額"/>
        <xdr:cNvSpPr txBox="1"/>
      </xdr:nvSpPr>
      <xdr:spPr>
        <a:xfrm>
          <a:off x="8450795" y="1057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77998</xdr:rowOff>
    </xdr:from>
    <xdr:ext cx="599010" cy="259045"/>
    <xdr:sp macro="" textlink="">
      <xdr:nvSpPr>
        <xdr:cNvPr id="208" name="n_1mainValue【橋りょう・トンネル】&#10;一人当たり有形固定資産（償却資産）額"/>
        <xdr:cNvSpPr txBox="1"/>
      </xdr:nvSpPr>
      <xdr:spPr>
        <a:xfrm>
          <a:off x="9327095" y="108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41" name="フローチャート: 判断 240"/>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47" name="楕円 246"/>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48"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107314</xdr:rowOff>
    </xdr:from>
    <xdr:to>
      <xdr:col>20</xdr:col>
      <xdr:colOff>38100</xdr:colOff>
      <xdr:row>78</xdr:row>
      <xdr:rowOff>37464</xdr:rowOff>
    </xdr:to>
    <xdr:sp macro="" textlink="">
      <xdr:nvSpPr>
        <xdr:cNvPr id="249" name="楕円 248"/>
        <xdr:cNvSpPr/>
      </xdr:nvSpPr>
      <xdr:spPr>
        <a:xfrm>
          <a:off x="3746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158114</xdr:rowOff>
    </xdr:to>
    <xdr:cxnSp macro="">
      <xdr:nvCxnSpPr>
        <xdr:cNvPr id="250" name="直線コネクタ 249"/>
        <xdr:cNvCxnSpPr/>
      </xdr:nvCxnSpPr>
      <xdr:spPr>
        <a:xfrm flipV="1">
          <a:off x="3797300" y="133350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1"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52" name="n_2aveValue【公営住宅】&#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53991</xdr:rowOff>
    </xdr:from>
    <xdr:ext cx="405111" cy="259045"/>
    <xdr:sp macro="" textlink="">
      <xdr:nvSpPr>
        <xdr:cNvPr id="253" name="n_1mainValue【公営住宅】&#10;有形固定資産減価償却率"/>
        <xdr:cNvSpPr txBox="1"/>
      </xdr:nvSpPr>
      <xdr:spPr>
        <a:xfrm>
          <a:off x="3582044"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110744</xdr:rowOff>
    </xdr:from>
    <xdr:to>
      <xdr:col>46</xdr:col>
      <xdr:colOff>38100</xdr:colOff>
      <xdr:row>86</xdr:row>
      <xdr:rowOff>40894</xdr:rowOff>
    </xdr:to>
    <xdr:sp macro="" textlink="">
      <xdr:nvSpPr>
        <xdr:cNvPr id="287" name="フローチャート: 判断 286"/>
        <xdr:cNvSpPr/>
      </xdr:nvSpPr>
      <xdr:spPr>
        <a:xfrm>
          <a:off x="8699500" y="146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109111</xdr:rowOff>
    </xdr:from>
    <xdr:to>
      <xdr:col>55</xdr:col>
      <xdr:colOff>50800</xdr:colOff>
      <xdr:row>87</xdr:row>
      <xdr:rowOff>39261</xdr:rowOff>
    </xdr:to>
    <xdr:sp macro="" textlink="">
      <xdr:nvSpPr>
        <xdr:cNvPr id="293" name="楕円 292"/>
        <xdr:cNvSpPr/>
      </xdr:nvSpPr>
      <xdr:spPr>
        <a:xfrm>
          <a:off x="10426700" y="148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24038</xdr:rowOff>
    </xdr:from>
    <xdr:ext cx="469744" cy="259045"/>
    <xdr:sp macro="" textlink="">
      <xdr:nvSpPr>
        <xdr:cNvPr id="294" name="【公営住宅】&#10;一人当たり面積該当値テキスト"/>
        <xdr:cNvSpPr txBox="1"/>
      </xdr:nvSpPr>
      <xdr:spPr>
        <a:xfrm>
          <a:off x="10515600" y="147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109111</xdr:rowOff>
    </xdr:from>
    <xdr:to>
      <xdr:col>50</xdr:col>
      <xdr:colOff>165100</xdr:colOff>
      <xdr:row>87</xdr:row>
      <xdr:rowOff>39261</xdr:rowOff>
    </xdr:to>
    <xdr:sp macro="" textlink="">
      <xdr:nvSpPr>
        <xdr:cNvPr id="295" name="楕円 294"/>
        <xdr:cNvSpPr/>
      </xdr:nvSpPr>
      <xdr:spPr>
        <a:xfrm>
          <a:off x="9588500" y="148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159911</xdr:rowOff>
    </xdr:from>
    <xdr:to>
      <xdr:col>55</xdr:col>
      <xdr:colOff>0</xdr:colOff>
      <xdr:row>86</xdr:row>
      <xdr:rowOff>159911</xdr:rowOff>
    </xdr:to>
    <xdr:cxnSp macro="">
      <xdr:nvCxnSpPr>
        <xdr:cNvPr id="296" name="直線コネクタ 295"/>
        <xdr:cNvCxnSpPr/>
      </xdr:nvCxnSpPr>
      <xdr:spPr>
        <a:xfrm>
          <a:off x="9639300" y="14904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57421</xdr:rowOff>
    </xdr:from>
    <xdr:ext cx="469744" cy="259045"/>
    <xdr:sp macro="" textlink="">
      <xdr:nvSpPr>
        <xdr:cNvPr id="298" name="n_2aveValue【公営住宅】&#10;一人当たり面積"/>
        <xdr:cNvSpPr txBox="1"/>
      </xdr:nvSpPr>
      <xdr:spPr>
        <a:xfrm>
          <a:off x="8515427" y="144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30388</xdr:rowOff>
    </xdr:from>
    <xdr:ext cx="469744" cy="259045"/>
    <xdr:sp macro="" textlink="">
      <xdr:nvSpPr>
        <xdr:cNvPr id="299" name="n_1mainValue【公営住宅】&#10;一人当たり面積"/>
        <xdr:cNvSpPr txBox="1"/>
      </xdr:nvSpPr>
      <xdr:spPr>
        <a:xfrm>
          <a:off x="9391727" y="1494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3" name="直線コネクタ 3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4" name="テキスト ボックス 3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5" name="直線コネクタ 3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6" name="テキスト ボックス 3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7" name="直線コネクタ 3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8" name="テキスト ボックス 3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9" name="直線コネクタ 3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0" name="テキスト ボックス 3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1" name="直線コネクタ 3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2" name="テキスト ボックス 35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56" name="直線コネクタ 355"/>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57"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58" name="直線コネクタ 357"/>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59"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60" name="直線コネクタ 359"/>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361"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62" name="フローチャート: 判断 36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63" name="フローチャート: 判断 362"/>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364" name="フローチャート: 判断 363"/>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xdr:rowOff>
    </xdr:from>
    <xdr:to>
      <xdr:col>85</xdr:col>
      <xdr:colOff>177800</xdr:colOff>
      <xdr:row>62</xdr:row>
      <xdr:rowOff>117475</xdr:rowOff>
    </xdr:to>
    <xdr:sp macro="" textlink="">
      <xdr:nvSpPr>
        <xdr:cNvPr id="370" name="楕円 369"/>
        <xdr:cNvSpPr/>
      </xdr:nvSpPr>
      <xdr:spPr>
        <a:xfrm>
          <a:off x="16268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165752</xdr:rowOff>
    </xdr:from>
    <xdr:ext cx="405111" cy="259045"/>
    <xdr:sp macro="" textlink="">
      <xdr:nvSpPr>
        <xdr:cNvPr id="371" name="【学校施設】&#10;有形固定資産減価償却率該当値テキスト"/>
        <xdr:cNvSpPr txBox="1"/>
      </xdr:nvSpPr>
      <xdr:spPr>
        <a:xfrm>
          <a:off x="16357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372" name="楕円 371"/>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62</xdr:row>
      <xdr:rowOff>66675</xdr:rowOff>
    </xdr:to>
    <xdr:cxnSp macro="">
      <xdr:nvCxnSpPr>
        <xdr:cNvPr id="373" name="直線コネクタ 372"/>
        <xdr:cNvCxnSpPr/>
      </xdr:nvCxnSpPr>
      <xdr:spPr>
        <a:xfrm>
          <a:off x="15481300" y="10589895"/>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3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375" name="n_2ave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376" name="n_1mainValue【学校施設】&#10;有形固定資産減価償却率"/>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5" name="テキスト ボックス 3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6" name="直線コネクタ 3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7" name="テキスト ボックス 3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8" name="直線コネクタ 3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9" name="テキスト ボックス 3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0" name="直線コネクタ 3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1" name="テキスト ボックス 3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2" name="直線コネクタ 3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3" name="テキスト ボックス 3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4" name="直線コネクタ 3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5" name="テキスト ボックス 3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7" name="テキスト ボックス 3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99" name="直線コネクタ 39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0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01" name="直線コネクタ 40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0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03" name="直線コネクタ 40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04"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05" name="フローチャート: 判断 40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06" name="フローチャート: 判断 40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52527</xdr:rowOff>
    </xdr:from>
    <xdr:to>
      <xdr:col>107</xdr:col>
      <xdr:colOff>101600</xdr:colOff>
      <xdr:row>60</xdr:row>
      <xdr:rowOff>154127</xdr:rowOff>
    </xdr:to>
    <xdr:sp macro="" textlink="">
      <xdr:nvSpPr>
        <xdr:cNvPr id="407" name="フローチャート: 判断 406"/>
        <xdr:cNvSpPr/>
      </xdr:nvSpPr>
      <xdr:spPr>
        <a:xfrm>
          <a:off x="20383500" y="1033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124764</xdr:rowOff>
    </xdr:from>
    <xdr:to>
      <xdr:col>116</xdr:col>
      <xdr:colOff>114300</xdr:colOff>
      <xdr:row>59</xdr:row>
      <xdr:rowOff>54914</xdr:rowOff>
    </xdr:to>
    <xdr:sp macro="" textlink="">
      <xdr:nvSpPr>
        <xdr:cNvPr id="413" name="楕円 412"/>
        <xdr:cNvSpPr/>
      </xdr:nvSpPr>
      <xdr:spPr>
        <a:xfrm>
          <a:off x="22110700" y="100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147641</xdr:rowOff>
    </xdr:from>
    <xdr:ext cx="469744" cy="259045"/>
    <xdr:sp macro="" textlink="">
      <xdr:nvSpPr>
        <xdr:cNvPr id="414" name="【学校施設】&#10;一人当たり面積該当値テキスト"/>
        <xdr:cNvSpPr txBox="1"/>
      </xdr:nvSpPr>
      <xdr:spPr>
        <a:xfrm>
          <a:off x="22199600" y="992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155397</xdr:rowOff>
    </xdr:from>
    <xdr:to>
      <xdr:col>112</xdr:col>
      <xdr:colOff>38100</xdr:colOff>
      <xdr:row>60</xdr:row>
      <xdr:rowOff>85547</xdr:rowOff>
    </xdr:to>
    <xdr:sp macro="" textlink="">
      <xdr:nvSpPr>
        <xdr:cNvPr id="415" name="楕円 414"/>
        <xdr:cNvSpPr/>
      </xdr:nvSpPr>
      <xdr:spPr>
        <a:xfrm>
          <a:off x="21272500" y="102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4114</xdr:rowOff>
    </xdr:from>
    <xdr:to>
      <xdr:col>116</xdr:col>
      <xdr:colOff>63500</xdr:colOff>
      <xdr:row>60</xdr:row>
      <xdr:rowOff>34747</xdr:rowOff>
    </xdr:to>
    <xdr:cxnSp macro="">
      <xdr:nvCxnSpPr>
        <xdr:cNvPr id="416" name="直線コネクタ 415"/>
        <xdr:cNvCxnSpPr/>
      </xdr:nvCxnSpPr>
      <xdr:spPr>
        <a:xfrm flipV="1">
          <a:off x="21323300" y="10119664"/>
          <a:ext cx="838200" cy="20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17"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170654</xdr:rowOff>
    </xdr:from>
    <xdr:ext cx="469744" cy="259045"/>
    <xdr:sp macro="" textlink="">
      <xdr:nvSpPr>
        <xdr:cNvPr id="418" name="n_2aveValue【学校施設】&#10;一人当たり面積"/>
        <xdr:cNvSpPr txBox="1"/>
      </xdr:nvSpPr>
      <xdr:spPr>
        <a:xfrm>
          <a:off x="20199427"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102074</xdr:rowOff>
    </xdr:from>
    <xdr:ext cx="469744" cy="259045"/>
    <xdr:sp macro="" textlink="">
      <xdr:nvSpPr>
        <xdr:cNvPr id="419" name="n_1mainValue【学校施設】&#10;一人当たり面積"/>
        <xdr:cNvSpPr txBox="1"/>
      </xdr:nvSpPr>
      <xdr:spPr>
        <a:xfrm>
          <a:off x="21075727" y="100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6" name="テキスト ボックス 4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7" name="直線コネクタ 4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8" name="テキスト ボックス 4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9" name="直線コネクタ 4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0" name="テキスト ボックス 4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1" name="直線コネクタ 4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2" name="テキスト ボックス 4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3" name="直線コネクタ 4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4" name="テキスト ボックス 4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6" name="テキスト ボックス 4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58" name="直線コネクタ 457"/>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59"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60" name="直線コネクタ 459"/>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6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2" name="直線コネクタ 4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63"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64" name="フローチャート: 判断 463"/>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65" name="フローチャート: 判断 464"/>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66" name="フローチャート: 判断 465"/>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472" name="楕円 471"/>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131842</xdr:rowOff>
    </xdr:from>
    <xdr:ext cx="405111" cy="259045"/>
    <xdr:sp macro="" textlink="">
      <xdr:nvSpPr>
        <xdr:cNvPr id="473"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474"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475" name="n_1mainValue【公民館】&#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6" name="直線コネクタ 4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7" name="テキスト ボックス 4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8" name="直線コネクタ 4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89" name="テキスト ボックス 4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0" name="直線コネクタ 4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1" name="テキスト ボックス 4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2" name="直線コネクタ 4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3" name="テキスト ボックス 4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4" name="直線コネクタ 4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5" name="テキスト ボックス 4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497" name="直線コネクタ 49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49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499" name="直線コネクタ 49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0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01" name="直線コネクタ 50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0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03" name="フローチャート: 判断 50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04" name="フローチャート: 判断 50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505" name="フローチャート: 判断 504"/>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511" name="楕円 510"/>
        <xdr:cNvSpPr/>
      </xdr:nvSpPr>
      <xdr:spPr>
        <a:xfrm>
          <a:off x="2127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512"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513" name="n_2aveValue【公民館】&#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514" name="n_1mainValue【公民館】&#10;一人当たり面積"/>
        <xdr:cNvSpPr txBox="1"/>
      </xdr:nvSpPr>
      <xdr:spPr>
        <a:xfrm>
          <a:off x="21075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5" name="正方形/長方形 5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7" name="テキスト ボックス 5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多くは平均近くにあるが、特に有形固定資産減価償却率が高くなっている施設は、公営住宅、公民館であり、若干低くなっている施設は学校施設である。学校施設については、町内に３校ある小学校のうち１校を改築したため減少に影響した。公営住宅については築３０年以上経過しており今後の更新計画が必要となる。公民館については、役場組織の配置換えにより機能を変更したことからＨ２９の数値は出ていないが同じく老朽化が進んでいるため役場庁舎の建て替えと合わせて解体予定であり数値の低下は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40</xdr:row>
      <xdr:rowOff>59055</xdr:rowOff>
    </xdr:to>
    <xdr:cxnSp macro="">
      <xdr:nvCxnSpPr>
        <xdr:cNvPr id="55" name="直線コネクタ 54"/>
        <xdr:cNvCxnSpPr/>
      </xdr:nvCxnSpPr>
      <xdr:spPr>
        <a:xfrm flipV="1">
          <a:off x="4634865" y="568261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62882</xdr:rowOff>
    </xdr:from>
    <xdr:ext cx="405111" cy="259045"/>
    <xdr:sp macro="" textlink="">
      <xdr:nvSpPr>
        <xdr:cNvPr id="56" name="【図書館】&#10;有形固定資産減価償却率最小値テキスト"/>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59055</xdr:rowOff>
    </xdr:from>
    <xdr:to>
      <xdr:col>24</xdr:col>
      <xdr:colOff>152400</xdr:colOff>
      <xdr:row>40</xdr:row>
      <xdr:rowOff>59055</xdr:rowOff>
    </xdr:to>
    <xdr:cxnSp macro="">
      <xdr:nvCxnSpPr>
        <xdr:cNvPr id="57" name="直線コネクタ 56"/>
        <xdr:cNvCxnSpPr/>
      </xdr:nvCxnSpPr>
      <xdr:spPr>
        <a:xfrm>
          <a:off x="4546600" y="691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58" name="【図書館】&#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59" name="直線コネクタ 58"/>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0"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1" name="フローチャート: 判断 60"/>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2" name="フローチャート: 判断 61"/>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xdr:rowOff>
    </xdr:from>
    <xdr:to>
      <xdr:col>15</xdr:col>
      <xdr:colOff>101600</xdr:colOff>
      <xdr:row>37</xdr:row>
      <xdr:rowOff>115570</xdr:rowOff>
    </xdr:to>
    <xdr:sp macro="" textlink="">
      <xdr:nvSpPr>
        <xdr:cNvPr id="63" name="フローチャート: 判断 62"/>
        <xdr:cNvSpPr/>
      </xdr:nvSpPr>
      <xdr:spPr>
        <a:xfrm>
          <a:off x="2857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166370</xdr:rowOff>
    </xdr:from>
    <xdr:to>
      <xdr:col>24</xdr:col>
      <xdr:colOff>114300</xdr:colOff>
      <xdr:row>40</xdr:row>
      <xdr:rowOff>96520</xdr:rowOff>
    </xdr:to>
    <xdr:sp macro="" textlink="">
      <xdr:nvSpPr>
        <xdr:cNvPr id="69" name="楕円 68"/>
        <xdr:cNvSpPr/>
      </xdr:nvSpPr>
      <xdr:spPr>
        <a:xfrm>
          <a:off x="4584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81297</xdr:rowOff>
    </xdr:from>
    <xdr:ext cx="405111" cy="259045"/>
    <xdr:sp macro="" textlink="">
      <xdr:nvSpPr>
        <xdr:cNvPr id="70" name="【図書館】&#10;有形固定資産減価償却率該当値テキスト"/>
        <xdr:cNvSpPr txBox="1"/>
      </xdr:nvSpPr>
      <xdr:spPr>
        <a:xfrm>
          <a:off x="4673600"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86360</xdr:rowOff>
    </xdr:from>
    <xdr:to>
      <xdr:col>20</xdr:col>
      <xdr:colOff>38100</xdr:colOff>
      <xdr:row>41</xdr:row>
      <xdr:rowOff>16510</xdr:rowOff>
    </xdr:to>
    <xdr:sp macro="" textlink="">
      <xdr:nvSpPr>
        <xdr:cNvPr id="71" name="楕円 70"/>
        <xdr:cNvSpPr/>
      </xdr:nvSpPr>
      <xdr:spPr>
        <a:xfrm>
          <a:off x="3746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45720</xdr:rowOff>
    </xdr:from>
    <xdr:to>
      <xdr:col>24</xdr:col>
      <xdr:colOff>63500</xdr:colOff>
      <xdr:row>40</xdr:row>
      <xdr:rowOff>137160</xdr:rowOff>
    </xdr:to>
    <xdr:cxnSp macro="">
      <xdr:nvCxnSpPr>
        <xdr:cNvPr id="72" name="直線コネクタ 71"/>
        <xdr:cNvCxnSpPr/>
      </xdr:nvCxnSpPr>
      <xdr:spPr>
        <a:xfrm flipV="1">
          <a:off x="3797300" y="6903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73"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74" name="n_2aveValue【図書館】&#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7637</xdr:rowOff>
    </xdr:from>
    <xdr:ext cx="405111" cy="259045"/>
    <xdr:sp macro="" textlink="">
      <xdr:nvSpPr>
        <xdr:cNvPr id="75" name="n_1mainValue【図書館】&#10;有形固定資産減価償却率"/>
        <xdr:cNvSpPr txBox="1"/>
      </xdr:nvSpPr>
      <xdr:spPr>
        <a:xfrm>
          <a:off x="35820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7" name="直線コネクタ 96"/>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8"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9" name="直線コネクタ 98"/>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0"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1" name="直線コネクタ 100"/>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2"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3" name="フローチャート: 判断 102"/>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4" name="フローチャート: 判断 103"/>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137414</xdr:rowOff>
    </xdr:from>
    <xdr:to>
      <xdr:col>55</xdr:col>
      <xdr:colOff>50800</xdr:colOff>
      <xdr:row>40</xdr:row>
      <xdr:rowOff>67564</xdr:rowOff>
    </xdr:to>
    <xdr:sp macro="" textlink="">
      <xdr:nvSpPr>
        <xdr:cNvPr id="111" name="楕円 110"/>
        <xdr:cNvSpPr/>
      </xdr:nvSpPr>
      <xdr:spPr>
        <a:xfrm>
          <a:off x="10426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160291</xdr:rowOff>
    </xdr:from>
    <xdr:ext cx="469744" cy="259045"/>
    <xdr:sp macro="" textlink="">
      <xdr:nvSpPr>
        <xdr:cNvPr id="112" name="【図書館】&#10;一人当たり面積該当値テキスト"/>
        <xdr:cNvSpPr txBox="1"/>
      </xdr:nvSpPr>
      <xdr:spPr>
        <a:xfrm>
          <a:off x="10515600" y="66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137414</xdr:rowOff>
    </xdr:from>
    <xdr:to>
      <xdr:col>50</xdr:col>
      <xdr:colOff>165100</xdr:colOff>
      <xdr:row>40</xdr:row>
      <xdr:rowOff>67564</xdr:rowOff>
    </xdr:to>
    <xdr:sp macro="" textlink="">
      <xdr:nvSpPr>
        <xdr:cNvPr id="113" name="楕円 112"/>
        <xdr:cNvSpPr/>
      </xdr:nvSpPr>
      <xdr:spPr>
        <a:xfrm>
          <a:off x="9588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xdr:rowOff>
    </xdr:from>
    <xdr:to>
      <xdr:col>55</xdr:col>
      <xdr:colOff>0</xdr:colOff>
      <xdr:row>40</xdr:row>
      <xdr:rowOff>16764</xdr:rowOff>
    </xdr:to>
    <xdr:cxnSp macro="">
      <xdr:nvCxnSpPr>
        <xdr:cNvPr id="114" name="直線コネクタ 113"/>
        <xdr:cNvCxnSpPr/>
      </xdr:nvCxnSpPr>
      <xdr:spPr>
        <a:xfrm>
          <a:off x="9639300" y="6874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5"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16"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84091</xdr:rowOff>
    </xdr:from>
    <xdr:ext cx="469744" cy="259045"/>
    <xdr:sp macro="" textlink="">
      <xdr:nvSpPr>
        <xdr:cNvPr id="117" name="n_1mainValue【図書館】&#10;一人当たり面積"/>
        <xdr:cNvSpPr txBox="1"/>
      </xdr:nvSpPr>
      <xdr:spPr>
        <a:xfrm>
          <a:off x="9391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3" name="直線コネクタ 14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5" name="直線コネクタ 14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7" name="直線コネクタ 14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9" name="フローチャート: 判断 14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0" name="フローチャート: 判断 14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135346</xdr:rowOff>
    </xdr:from>
    <xdr:to>
      <xdr:col>15</xdr:col>
      <xdr:colOff>101600</xdr:colOff>
      <xdr:row>59</xdr:row>
      <xdr:rowOff>65496</xdr:rowOff>
    </xdr:to>
    <xdr:sp macro="" textlink="">
      <xdr:nvSpPr>
        <xdr:cNvPr id="151" name="フローチャート: 判断 150"/>
        <xdr:cNvSpPr/>
      </xdr:nvSpPr>
      <xdr:spPr>
        <a:xfrm>
          <a:off x="2857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89626</xdr:rowOff>
    </xdr:from>
    <xdr:to>
      <xdr:col>20</xdr:col>
      <xdr:colOff>38100</xdr:colOff>
      <xdr:row>56</xdr:row>
      <xdr:rowOff>19776</xdr:rowOff>
    </xdr:to>
    <xdr:sp macro="" textlink="">
      <xdr:nvSpPr>
        <xdr:cNvPr id="157" name="楕円 156"/>
        <xdr:cNvSpPr/>
      </xdr:nvSpPr>
      <xdr:spPr>
        <a:xfrm>
          <a:off x="3746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59" name="n_2aveValue【体育館・プー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36303</xdr:rowOff>
    </xdr:from>
    <xdr:ext cx="405111" cy="259045"/>
    <xdr:sp macro="" textlink="">
      <xdr:nvSpPr>
        <xdr:cNvPr id="160" name="n_1mainValue【体育館・プール】&#10;有形固定資産減価償却率"/>
        <xdr:cNvSpPr txBox="1"/>
      </xdr:nvSpPr>
      <xdr:spPr>
        <a:xfrm>
          <a:off x="3582044" y="92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4" name="直線コネクタ 183"/>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6" name="直線コネクタ 18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7"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8" name="直線コネクタ 187"/>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9"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0" name="フローチャート: 判断 189"/>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1" name="フローチャート: 判断 190"/>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17780</xdr:rowOff>
    </xdr:from>
    <xdr:to>
      <xdr:col>46</xdr:col>
      <xdr:colOff>38100</xdr:colOff>
      <xdr:row>59</xdr:row>
      <xdr:rowOff>119380</xdr:rowOff>
    </xdr:to>
    <xdr:sp macro="" textlink="">
      <xdr:nvSpPr>
        <xdr:cNvPr id="192" name="フローチャート: 判断 191"/>
        <xdr:cNvSpPr/>
      </xdr:nvSpPr>
      <xdr:spPr>
        <a:xfrm>
          <a:off x="8699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198" name="楕円 197"/>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9"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135907</xdr:rowOff>
    </xdr:from>
    <xdr:ext cx="469744" cy="259045"/>
    <xdr:sp macro="" textlink="">
      <xdr:nvSpPr>
        <xdr:cNvPr id="200" name="n_2aveValue【体育館・プール】&#10;一人当たり面積"/>
        <xdr:cNvSpPr txBox="1"/>
      </xdr:nvSpPr>
      <xdr:spPr>
        <a:xfrm>
          <a:off x="8515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01" name="n_1mainValue【体育館・プール】&#10;一人当たり面積"/>
        <xdr:cNvSpPr txBox="1"/>
      </xdr:nvSpPr>
      <xdr:spPr>
        <a:xfrm>
          <a:off x="9391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2" name="テキスト ボックス 2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3" name="直線コネクタ 2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4" name="テキスト ボックス 2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5" name="直線コネクタ 2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6" name="テキスト ボックス 2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7" name="直線コネクタ 2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8" name="テキスト ボックス 2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9" name="直線コネクタ 2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0" name="テキスト ボックス 2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1" name="直線コネクタ 2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2" name="テキスト ボックス 2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3" name="直線コネクタ 2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4" name="テキスト ボックス 2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6" name="テキスト ボックス 2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58" name="直線コネクタ 25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5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60" name="直線コネクタ 25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6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62" name="直線コネクタ 26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263"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64" name="フローチャート: 判断 26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65" name="フローチャート: 判断 26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266" name="フローチャート: 判断 265"/>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272" name="楕円 271"/>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80027</xdr:rowOff>
    </xdr:from>
    <xdr:ext cx="405111" cy="259045"/>
    <xdr:sp macro="" textlink="">
      <xdr:nvSpPr>
        <xdr:cNvPr id="273" name="【一般廃棄物処理施設】&#10;有形固定資産減価償却率該当値テキスト"/>
        <xdr:cNvSpPr txBox="1"/>
      </xdr:nvSpPr>
      <xdr:spPr>
        <a:xfrm>
          <a:off x="1635760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274" name="楕円 273"/>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40005</xdr:rowOff>
    </xdr:to>
    <xdr:cxnSp macro="">
      <xdr:nvCxnSpPr>
        <xdr:cNvPr id="275" name="直線コネクタ 274"/>
        <xdr:cNvCxnSpPr/>
      </xdr:nvCxnSpPr>
      <xdr:spPr>
        <a:xfrm flipV="1">
          <a:off x="15481300" y="64960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276"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277" name="n_2aveValue【一般廃棄物処理施設】&#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278" name="n_1mainValue【一般廃棄物処理施設】&#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9" name="正方形/長方形 2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0" name="正方形/長方形 2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1" name="正方形/長方形 2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2" name="正方形/長方形 2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3" name="正方形/長方形 2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4" name="正方形/長方形 2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5" name="正方形/長方形 2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7" name="テキスト ボックス 2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8" name="直線コネクタ 2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9" name="直線コネクタ 2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0" name="テキスト ボックス 28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1" name="直線コネクタ 2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2" name="テキスト ボックス 29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3" name="直線コネクタ 2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4" name="テキスト ボックス 29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5" name="直線コネクタ 2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96" name="テキスト ボックス 29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7" name="直線コネクタ 2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8" name="テキスト ボックス 2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00" name="直線コネクタ 299"/>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01"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02" name="直線コネクタ 301"/>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03"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04" name="直線コネクタ 303"/>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05"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06" name="フローチャート: 判断 305"/>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07" name="フローチャート: 判断 306"/>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163186</xdr:rowOff>
    </xdr:from>
    <xdr:to>
      <xdr:col>107</xdr:col>
      <xdr:colOff>101600</xdr:colOff>
      <xdr:row>40</xdr:row>
      <xdr:rowOff>93336</xdr:rowOff>
    </xdr:to>
    <xdr:sp macro="" textlink="">
      <xdr:nvSpPr>
        <xdr:cNvPr id="308" name="フローチャート: 判断 307"/>
        <xdr:cNvSpPr/>
      </xdr:nvSpPr>
      <xdr:spPr>
        <a:xfrm>
          <a:off x="20383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9" name="テキスト ボックス 3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0" name="テキスト ボックス 3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1" name="テキスト ボックス 3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2" name="テキスト ボックス 3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3" name="テキスト ボックス 3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100175</xdr:rowOff>
    </xdr:from>
    <xdr:to>
      <xdr:col>116</xdr:col>
      <xdr:colOff>114300</xdr:colOff>
      <xdr:row>41</xdr:row>
      <xdr:rowOff>30325</xdr:rowOff>
    </xdr:to>
    <xdr:sp macro="" textlink="">
      <xdr:nvSpPr>
        <xdr:cNvPr id="314" name="楕円 313"/>
        <xdr:cNvSpPr/>
      </xdr:nvSpPr>
      <xdr:spPr>
        <a:xfrm>
          <a:off x="22110700" y="69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78602</xdr:rowOff>
    </xdr:from>
    <xdr:ext cx="534377" cy="259045"/>
    <xdr:sp macro="" textlink="">
      <xdr:nvSpPr>
        <xdr:cNvPr id="315" name="【一般廃棄物処理施設】&#10;一人当たり有形固定資産（償却資産）額該当値テキスト"/>
        <xdr:cNvSpPr txBox="1"/>
      </xdr:nvSpPr>
      <xdr:spPr>
        <a:xfrm>
          <a:off x="22199600" y="69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89308</xdr:rowOff>
    </xdr:from>
    <xdr:to>
      <xdr:col>112</xdr:col>
      <xdr:colOff>38100</xdr:colOff>
      <xdr:row>41</xdr:row>
      <xdr:rowOff>19458</xdr:rowOff>
    </xdr:to>
    <xdr:sp macro="" textlink="">
      <xdr:nvSpPr>
        <xdr:cNvPr id="316" name="楕円 315"/>
        <xdr:cNvSpPr/>
      </xdr:nvSpPr>
      <xdr:spPr>
        <a:xfrm>
          <a:off x="21272500" y="69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140108</xdr:rowOff>
    </xdr:from>
    <xdr:to>
      <xdr:col>116</xdr:col>
      <xdr:colOff>63500</xdr:colOff>
      <xdr:row>40</xdr:row>
      <xdr:rowOff>150975</xdr:rowOff>
    </xdr:to>
    <xdr:cxnSp macro="">
      <xdr:nvCxnSpPr>
        <xdr:cNvPr id="317" name="直線コネクタ 316"/>
        <xdr:cNvCxnSpPr/>
      </xdr:nvCxnSpPr>
      <xdr:spPr>
        <a:xfrm>
          <a:off x="21323300" y="6998108"/>
          <a:ext cx="838200" cy="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318"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109863</xdr:rowOff>
    </xdr:from>
    <xdr:ext cx="534377" cy="259045"/>
    <xdr:sp macro="" textlink="">
      <xdr:nvSpPr>
        <xdr:cNvPr id="319" name="n_2aveValue【一般廃棄物処理施設】&#10;一人当たり有形固定資産（償却資産）額"/>
        <xdr:cNvSpPr txBox="1"/>
      </xdr:nvSpPr>
      <xdr:spPr>
        <a:xfrm>
          <a:off x="20167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10585</xdr:rowOff>
    </xdr:from>
    <xdr:ext cx="534377" cy="259045"/>
    <xdr:sp macro="" textlink="">
      <xdr:nvSpPr>
        <xdr:cNvPr id="320" name="n_1mainValue【一般廃棄物処理施設】&#10;一人当たり有形固定資産（償却資産）額"/>
        <xdr:cNvSpPr txBox="1"/>
      </xdr:nvSpPr>
      <xdr:spPr>
        <a:xfrm>
          <a:off x="21043411" y="70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1" name="正方形/長方形 3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2" name="正方形/長方形 3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3" name="正方形/長方形 3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4" name="正方形/長方形 3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5" name="正方形/長方形 3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6" name="正方形/長方形 3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7" name="正方形/長方形 3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8" name="正方形/長方形 3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9" name="テキスト ボックス 3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0" name="直線コネクタ 3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1" name="テキスト ボックス 3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2" name="直線コネクタ 3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3" name="テキスト ボックス 3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4" name="直線コネクタ 3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5" name="テキスト ボックス 3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6" name="直線コネクタ 3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7" name="テキスト ボックス 3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8" name="直線コネクタ 3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9" name="テキスト ボックス 3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0" name="直線コネクタ 3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1" name="テキスト ボックス 3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2" name="直線コネクタ 3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3" name="テキスト ボックス 3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45" name="直線コネクタ 34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4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47" name="直線コネクタ 34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4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49" name="直線コネクタ 34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5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51" name="フローチャート: 判断 35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52" name="フローチャート: 判断 35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353" name="フローチャート: 判断 352"/>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4" name="テキスト ボックス 3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5" name="テキスト ボックス 3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6" name="テキスト ボックス 3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7" name="テキスト ボックス 3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8" name="テキスト ボックス 3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359" name="楕円 358"/>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360" name="【保健センター・保健所】&#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361" name="楕円 360"/>
        <xdr:cNvSpPr/>
      </xdr:nvSpPr>
      <xdr:spPr>
        <a:xfrm>
          <a:off x="1543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123825</xdr:rowOff>
    </xdr:to>
    <xdr:cxnSp macro="">
      <xdr:nvCxnSpPr>
        <xdr:cNvPr id="362" name="直線コネクタ 361"/>
        <xdr:cNvCxnSpPr/>
      </xdr:nvCxnSpPr>
      <xdr:spPr>
        <a:xfrm flipV="1">
          <a:off x="15481300" y="100355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63"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364" name="n_2aveValue【保健センター・保健所】&#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19702</xdr:rowOff>
    </xdr:from>
    <xdr:ext cx="405111" cy="259045"/>
    <xdr:sp macro="" textlink="">
      <xdr:nvSpPr>
        <xdr:cNvPr id="365" name="n_1main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6" name="直線コネクタ 3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7" name="テキスト ボックス 3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8" name="直線コネクタ 3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9" name="テキスト ボックス 3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0" name="直線コネクタ 3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1" name="テキスト ボックス 3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2" name="直線コネクタ 3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3" name="テキスト ボックス 3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4" name="直線コネクタ 3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5" name="テキスト ボックス 3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6" name="直線コネクタ 3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7" name="テキスト ボックス 3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391" name="直線コネクタ 390"/>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9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93" name="直線コネクタ 39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94"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95" name="直線コネクタ 394"/>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396"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397" name="フローチャート: 判断 396"/>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98" name="フローチャート: 判断 39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35741</xdr:rowOff>
    </xdr:from>
    <xdr:to>
      <xdr:col>107</xdr:col>
      <xdr:colOff>101600</xdr:colOff>
      <xdr:row>63</xdr:row>
      <xdr:rowOff>137341</xdr:rowOff>
    </xdr:to>
    <xdr:sp macro="" textlink="">
      <xdr:nvSpPr>
        <xdr:cNvPr id="399" name="フローチャート: 判断 398"/>
        <xdr:cNvSpPr/>
      </xdr:nvSpPr>
      <xdr:spPr>
        <a:xfrm>
          <a:off x="20383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133713</xdr:rowOff>
    </xdr:from>
    <xdr:to>
      <xdr:col>116</xdr:col>
      <xdr:colOff>114300</xdr:colOff>
      <xdr:row>62</xdr:row>
      <xdr:rowOff>63863</xdr:rowOff>
    </xdr:to>
    <xdr:sp macro="" textlink="">
      <xdr:nvSpPr>
        <xdr:cNvPr id="405" name="楕円 404"/>
        <xdr:cNvSpPr/>
      </xdr:nvSpPr>
      <xdr:spPr>
        <a:xfrm>
          <a:off x="22110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156590</xdr:rowOff>
    </xdr:from>
    <xdr:ext cx="469744" cy="259045"/>
    <xdr:sp macro="" textlink="">
      <xdr:nvSpPr>
        <xdr:cNvPr id="406" name="【保健センター・保健所】&#10;一人当たり面積該当値テキスト"/>
        <xdr:cNvSpPr txBox="1"/>
      </xdr:nvSpPr>
      <xdr:spPr>
        <a:xfrm>
          <a:off x="22199600" y="10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133713</xdr:rowOff>
    </xdr:from>
    <xdr:to>
      <xdr:col>112</xdr:col>
      <xdr:colOff>38100</xdr:colOff>
      <xdr:row>62</xdr:row>
      <xdr:rowOff>63863</xdr:rowOff>
    </xdr:to>
    <xdr:sp macro="" textlink="">
      <xdr:nvSpPr>
        <xdr:cNvPr id="407" name="楕円 406"/>
        <xdr:cNvSpPr/>
      </xdr:nvSpPr>
      <xdr:spPr>
        <a:xfrm>
          <a:off x="2127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13063</xdr:rowOff>
    </xdr:from>
    <xdr:to>
      <xdr:col>116</xdr:col>
      <xdr:colOff>63500</xdr:colOff>
      <xdr:row>62</xdr:row>
      <xdr:rowOff>13063</xdr:rowOff>
    </xdr:to>
    <xdr:cxnSp macro="">
      <xdr:nvCxnSpPr>
        <xdr:cNvPr id="408" name="直線コネクタ 407"/>
        <xdr:cNvCxnSpPr/>
      </xdr:nvCxnSpPr>
      <xdr:spPr>
        <a:xfrm>
          <a:off x="21323300" y="10642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409"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153868</xdr:rowOff>
    </xdr:from>
    <xdr:ext cx="469744" cy="259045"/>
    <xdr:sp macro="" textlink="">
      <xdr:nvSpPr>
        <xdr:cNvPr id="410" name="n_2aveValue【保健センター・保健所】&#10;一人当たり面積"/>
        <xdr:cNvSpPr txBox="1"/>
      </xdr:nvSpPr>
      <xdr:spPr>
        <a:xfrm>
          <a:off x="20199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80390</xdr:rowOff>
    </xdr:from>
    <xdr:ext cx="469744" cy="259045"/>
    <xdr:sp macro="" textlink="">
      <xdr:nvSpPr>
        <xdr:cNvPr id="411" name="n_1mainValue【保健センター・保健所】&#10;一人当たり面積"/>
        <xdr:cNvSpPr txBox="1"/>
      </xdr:nvSpPr>
      <xdr:spPr>
        <a:xfrm>
          <a:off x="210757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0" name="テキスト ボックス 4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1" name="直線コネクタ 4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2" name="直線コネクタ 4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3" name="テキスト ボックス 4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4" name="直線コネクタ 4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5" name="テキスト ボックス 4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6" name="直線コネクタ 4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7" name="テキスト ボックス 4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8" name="直線コネクタ 4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9" name="テキスト ボックス 4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0" name="直線コネクタ 4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1" name="テキスト ボックス 4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2" name="直線コネクタ 4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3" name="テキスト ボックス 4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4" name="直線コネクタ 4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5" name="テキスト ボックス 4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37" name="直線コネクタ 436"/>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3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39" name="直線コネクタ 43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4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41" name="直線コネクタ 44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42"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43" name="フローチャート: 判断 442"/>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44" name="フローチャート: 判断 443"/>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445" name="フローチャート: 判断 444"/>
        <xdr:cNvSpPr/>
      </xdr:nvSpPr>
      <xdr:spPr>
        <a:xfrm>
          <a:off x="14541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26488</xdr:rowOff>
    </xdr:from>
    <xdr:to>
      <xdr:col>85</xdr:col>
      <xdr:colOff>177800</xdr:colOff>
      <xdr:row>79</xdr:row>
      <xdr:rowOff>128088</xdr:rowOff>
    </xdr:to>
    <xdr:sp macro="" textlink="">
      <xdr:nvSpPr>
        <xdr:cNvPr id="451" name="楕円 450"/>
        <xdr:cNvSpPr/>
      </xdr:nvSpPr>
      <xdr:spPr>
        <a:xfrm>
          <a:off x="162687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49365</xdr:rowOff>
    </xdr:from>
    <xdr:ext cx="405111" cy="259045"/>
    <xdr:sp macro="" textlink="">
      <xdr:nvSpPr>
        <xdr:cNvPr id="452" name="【消防施設】&#10;有形固定資産減価償却率該当値テキスト"/>
        <xdr:cNvSpPr txBox="1"/>
      </xdr:nvSpPr>
      <xdr:spPr>
        <a:xfrm>
          <a:off x="16357600" y="1342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65677</xdr:rowOff>
    </xdr:from>
    <xdr:to>
      <xdr:col>81</xdr:col>
      <xdr:colOff>101600</xdr:colOff>
      <xdr:row>78</xdr:row>
      <xdr:rowOff>167277</xdr:rowOff>
    </xdr:to>
    <xdr:sp macro="" textlink="">
      <xdr:nvSpPr>
        <xdr:cNvPr id="453" name="楕円 452"/>
        <xdr:cNvSpPr/>
      </xdr:nvSpPr>
      <xdr:spPr>
        <a:xfrm>
          <a:off x="15430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116477</xdr:rowOff>
    </xdr:from>
    <xdr:to>
      <xdr:col>85</xdr:col>
      <xdr:colOff>127000</xdr:colOff>
      <xdr:row>79</xdr:row>
      <xdr:rowOff>77288</xdr:rowOff>
    </xdr:to>
    <xdr:cxnSp macro="">
      <xdr:nvCxnSpPr>
        <xdr:cNvPr id="454" name="直線コネクタ 453"/>
        <xdr:cNvCxnSpPr/>
      </xdr:nvCxnSpPr>
      <xdr:spPr>
        <a:xfrm>
          <a:off x="15481300" y="13489577"/>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455"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74403</xdr:rowOff>
    </xdr:from>
    <xdr:ext cx="405111" cy="259045"/>
    <xdr:sp macro="" textlink="">
      <xdr:nvSpPr>
        <xdr:cNvPr id="456" name="n_2aveValue【消防施設】&#10;有形固定資産減価償却率"/>
        <xdr:cNvSpPr txBox="1"/>
      </xdr:nvSpPr>
      <xdr:spPr>
        <a:xfrm>
          <a:off x="14389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12354</xdr:rowOff>
    </xdr:from>
    <xdr:ext cx="405111" cy="259045"/>
    <xdr:sp macro="" textlink="">
      <xdr:nvSpPr>
        <xdr:cNvPr id="457" name="n_1mainValue【消防施設】&#10;有形固定資産減価償却率"/>
        <xdr:cNvSpPr txBox="1"/>
      </xdr:nvSpPr>
      <xdr:spPr>
        <a:xfrm>
          <a:off x="152660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5" name="正方形/長方形 4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8" name="直線コネクタ 4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9" name="テキスト ボックス 4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0" name="直線コネクタ 4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1" name="テキスト ボックス 4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2" name="直線コネクタ 4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3" name="テキスト ボックス 4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4" name="直線コネクタ 4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5" name="テキスト ボックス 4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79" name="直線コネクタ 478"/>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80"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81" name="直線コネクタ 480"/>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8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83" name="直線コネクタ 48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84"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85" name="フローチャート: 判断 484"/>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86" name="フローチャート: 判断 485"/>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487" name="フローチャート: 判断 486"/>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493" name="楕円 492"/>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494" name="【消防施設】&#10;一人当たり面積該当値テキスト"/>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495" name="楕円 494"/>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136398</xdr:rowOff>
    </xdr:to>
    <xdr:cxnSp macro="">
      <xdr:nvCxnSpPr>
        <xdr:cNvPr id="496" name="直線コネクタ 495"/>
        <xdr:cNvCxnSpPr/>
      </xdr:nvCxnSpPr>
      <xdr:spPr>
        <a:xfrm flipV="1">
          <a:off x="21323300" y="143393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497"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498" name="n_2aveValue【消防施設】&#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499" name="n_1main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25" name="直線コネクタ 524"/>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2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7" name="直線コネクタ 5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9" name="直線コネクタ 52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30"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31" name="フローチャート: 判断 530"/>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32" name="フローチャート: 判断 53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533" name="フローチャート: 判断 532"/>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539" name="楕円 538"/>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540" name="【庁舎】&#10;有形固定資産減価償却率該当値テキスト"/>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xdr:rowOff>
    </xdr:from>
    <xdr:to>
      <xdr:col>81</xdr:col>
      <xdr:colOff>101600</xdr:colOff>
      <xdr:row>101</xdr:row>
      <xdr:rowOff>102507</xdr:rowOff>
    </xdr:to>
    <xdr:sp macro="" textlink="">
      <xdr:nvSpPr>
        <xdr:cNvPr id="541" name="楕円 540"/>
        <xdr:cNvSpPr/>
      </xdr:nvSpPr>
      <xdr:spPr>
        <a:xfrm>
          <a:off x="15430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51707</xdr:rowOff>
    </xdr:to>
    <xdr:cxnSp macro="">
      <xdr:nvCxnSpPr>
        <xdr:cNvPr id="542" name="直線コネクタ 541"/>
        <xdr:cNvCxnSpPr/>
      </xdr:nvCxnSpPr>
      <xdr:spPr>
        <a:xfrm flipV="1">
          <a:off x="15481300" y="1730447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43"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544"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119034</xdr:rowOff>
    </xdr:from>
    <xdr:ext cx="405111" cy="259045"/>
    <xdr:sp macro="" textlink="">
      <xdr:nvSpPr>
        <xdr:cNvPr id="545" name="n_1mainValue【庁舎】&#10;有形固定資産減価償却率"/>
        <xdr:cNvSpPr txBox="1"/>
      </xdr:nvSpPr>
      <xdr:spPr>
        <a:xfrm>
          <a:off x="15266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71" name="直線コネクタ 57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7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73" name="直線コネクタ 57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7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75" name="直線コネクタ 57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576"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77" name="フローチャート: 判断 57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78" name="フローチャート: 判断 57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579" name="フローチャート: 判断 578"/>
        <xdr:cNvSpPr/>
      </xdr:nvSpPr>
      <xdr:spPr>
        <a:xfrm>
          <a:off x="20383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585" name="楕円 584"/>
        <xdr:cNvSpPr/>
      </xdr:nvSpPr>
      <xdr:spPr>
        <a:xfrm>
          <a:off x="221107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71863</xdr:rowOff>
    </xdr:from>
    <xdr:ext cx="469744" cy="259045"/>
    <xdr:sp macro="" textlink="">
      <xdr:nvSpPr>
        <xdr:cNvPr id="586" name="【庁舎】&#10;一人当たり面積該当値テキスト"/>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133713</xdr:rowOff>
    </xdr:from>
    <xdr:to>
      <xdr:col>112</xdr:col>
      <xdr:colOff>38100</xdr:colOff>
      <xdr:row>108</xdr:row>
      <xdr:rowOff>63863</xdr:rowOff>
    </xdr:to>
    <xdr:sp macro="" textlink="">
      <xdr:nvSpPr>
        <xdr:cNvPr id="587" name="楕円 586"/>
        <xdr:cNvSpPr/>
      </xdr:nvSpPr>
      <xdr:spPr>
        <a:xfrm>
          <a:off x="21272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144236</xdr:rowOff>
    </xdr:from>
    <xdr:to>
      <xdr:col>116</xdr:col>
      <xdr:colOff>63500</xdr:colOff>
      <xdr:row>108</xdr:row>
      <xdr:rowOff>13063</xdr:rowOff>
    </xdr:to>
    <xdr:cxnSp macro="">
      <xdr:nvCxnSpPr>
        <xdr:cNvPr id="588" name="直線コネクタ 587"/>
        <xdr:cNvCxnSpPr/>
      </xdr:nvCxnSpPr>
      <xdr:spPr>
        <a:xfrm flipV="1">
          <a:off x="21323300" y="18489386"/>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58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22696</xdr:rowOff>
    </xdr:from>
    <xdr:ext cx="469744" cy="259045"/>
    <xdr:sp macro="" textlink="">
      <xdr:nvSpPr>
        <xdr:cNvPr id="590" name="n_2aveValue【庁舎】&#10;一人当たり面積"/>
        <xdr:cNvSpPr txBox="1"/>
      </xdr:nvSpPr>
      <xdr:spPr>
        <a:xfrm>
          <a:off x="20199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54990</xdr:rowOff>
    </xdr:from>
    <xdr:ext cx="469744" cy="259045"/>
    <xdr:sp macro="" textlink="">
      <xdr:nvSpPr>
        <xdr:cNvPr id="591" name="n_1mainValue【庁舎】&#10;一人当たり面積"/>
        <xdr:cNvSpPr txBox="1"/>
      </xdr:nvSpPr>
      <xdr:spPr>
        <a:xfrm>
          <a:off x="210757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類似団体と比較して多くは平均近くにあるが、特に有形固定資産減価償却率が高くなっている施設は、</a:t>
          </a:r>
          <a:r>
            <a:rPr kumimoji="1" lang="ja-JP" altLang="en-US" sz="1400">
              <a:solidFill>
                <a:schemeClr val="dk1"/>
              </a:solidFill>
              <a:effectLst/>
              <a:latin typeface="+mn-lt"/>
              <a:ea typeface="+mn-ea"/>
              <a:cs typeface="+mn-cs"/>
            </a:rPr>
            <a:t>体育館・プール、保健センター、消防施設、庁舎で</a:t>
          </a:r>
          <a:r>
            <a:rPr kumimoji="1" lang="ja-JP" altLang="ja-JP" sz="1400">
              <a:solidFill>
                <a:schemeClr val="dk1"/>
              </a:solidFill>
              <a:effectLst/>
              <a:latin typeface="+mn-lt"/>
              <a:ea typeface="+mn-ea"/>
              <a:cs typeface="+mn-cs"/>
            </a:rPr>
            <a:t>あり、低くなっている施設は</a:t>
          </a:r>
          <a:r>
            <a:rPr kumimoji="1" lang="ja-JP" altLang="en-US" sz="1400">
              <a:solidFill>
                <a:schemeClr val="dk1"/>
              </a:solidFill>
              <a:effectLst/>
              <a:latin typeface="+mn-lt"/>
              <a:ea typeface="+mn-ea"/>
              <a:cs typeface="+mn-cs"/>
            </a:rPr>
            <a:t>更新した図書館である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体育館については１小学校の屋内運動場を建て替え中であり、また体育館（武徳館）を庁舎建て替えに合わせて解体する予定であるため数値は低下見込みである。保健センター、消防施設については、今後、公共施設総合管理計画に基づき更新計画を策定する必要がある。庁舎については先に述べたように建て替えを予定しているため有形固定資産減価償却率の低下が見込まれるが債務が多く発生するため計画的な財政運営が必要とな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類似団体平均と比べると下回っているが、ここ数年は少しずつだが改善している。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町税の増収が要因の一つであるが、一部好調な製造業の法人税が大きく増加していることから、安定的な増収とはいえないため、今後も地方税の徴収強化等による歳入の確保に努める。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14817</xdr:rowOff>
    </xdr:to>
    <xdr:cxnSp macro="">
      <xdr:nvCxnSpPr>
        <xdr:cNvPr id="69" name="直線コネクタ 68"/>
        <xdr:cNvCxnSpPr/>
      </xdr:nvCxnSpPr>
      <xdr:spPr>
        <a:xfrm flipV="1">
          <a:off x="4114800" y="73603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xdr:cNvCxnSpPr/>
      </xdr:nvCxnSpPr>
      <xdr:spPr>
        <a:xfrm flipV="1">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類似団体とほぼ同水準であるが、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歳入では、地方税・地方交付税・各種交付金が増加している。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歳出では、人件費・公債費・扶助費が大きく増加し、歳入の増加分を上回っているため悪化している。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歳入では、税の徴収強化を図りつつ新たな財源についても検討を行い、歳出については、事業の集中化・集約化などを通じて経常経費の縮減に努める。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62</xdr:row>
      <xdr:rowOff>169121</xdr:rowOff>
    </xdr:to>
    <xdr:cxnSp macro="">
      <xdr:nvCxnSpPr>
        <xdr:cNvPr id="132" name="直線コネクタ 131"/>
        <xdr:cNvCxnSpPr/>
      </xdr:nvCxnSpPr>
      <xdr:spPr>
        <a:xfrm>
          <a:off x="4114800" y="107869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157056</xdr:rowOff>
    </xdr:to>
    <xdr:cxnSp macro="">
      <xdr:nvCxnSpPr>
        <xdr:cNvPr id="135" name="直線コネクタ 134"/>
        <xdr:cNvCxnSpPr/>
      </xdr:nvCxnSpPr>
      <xdr:spPr>
        <a:xfrm>
          <a:off x="3225800" y="10537613"/>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124883</xdr:rowOff>
    </xdr:to>
    <xdr:cxnSp macro="">
      <xdr:nvCxnSpPr>
        <xdr:cNvPr id="138" name="直線コネクタ 137"/>
        <xdr:cNvCxnSpPr/>
      </xdr:nvCxnSpPr>
      <xdr:spPr>
        <a:xfrm flipV="1">
          <a:off x="2336800" y="105376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72602</xdr:rowOff>
    </xdr:from>
    <xdr:to>
      <xdr:col>15</xdr:col>
      <xdr:colOff>133350</xdr:colOff>
      <xdr:row>62</xdr:row>
      <xdr:rowOff>2752</xdr:rowOff>
    </xdr:to>
    <xdr:sp macro="" textlink="">
      <xdr:nvSpPr>
        <xdr:cNvPr id="139" name="フローチャート: 判断 138"/>
        <xdr:cNvSpPr/>
      </xdr:nvSpPr>
      <xdr:spPr>
        <a:xfrm>
          <a:off x="3175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158979</xdr:rowOff>
    </xdr:from>
    <xdr:ext cx="762000" cy="259045"/>
    <xdr:sp macro="" textlink="">
      <xdr:nvSpPr>
        <xdr:cNvPr id="140" name="テキスト ボックス 139"/>
        <xdr:cNvSpPr txBox="1"/>
      </xdr:nvSpPr>
      <xdr:spPr>
        <a:xfrm>
          <a:off x="2844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124883</xdr:rowOff>
    </xdr:to>
    <xdr:cxnSp macro="">
      <xdr:nvCxnSpPr>
        <xdr:cNvPr id="141" name="直線コネクタ 140"/>
        <xdr:cNvCxnSpPr/>
      </xdr:nvCxnSpPr>
      <xdr:spPr>
        <a:xfrm>
          <a:off x="1447800" y="1058989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1" name="楕円 150"/>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2"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8" name="テキスト ボックス 15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9" name="楕円 158"/>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60" name="テキスト ボックス 159"/>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人件費については、前年度より職員数が増加したことにより増加しているが、物件費については、低い水準で推移しているため、類似団体平均を下回っている状況である。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民間委託等の手段を取りながら、一般職非常勤を含めた職員数の適正化を図り、物件費についても引き続き経費節減に努める。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78437</xdr:rowOff>
    </xdr:from>
    <xdr:to>
      <xdr:col>23</xdr:col>
      <xdr:colOff>133350</xdr:colOff>
      <xdr:row>82</xdr:row>
      <xdr:rowOff>90912</xdr:rowOff>
    </xdr:to>
    <xdr:cxnSp macro="">
      <xdr:nvCxnSpPr>
        <xdr:cNvPr id="195" name="直線コネクタ 194"/>
        <xdr:cNvCxnSpPr/>
      </xdr:nvCxnSpPr>
      <xdr:spPr>
        <a:xfrm>
          <a:off x="4114800" y="14137337"/>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70481</xdr:rowOff>
    </xdr:from>
    <xdr:to>
      <xdr:col>19</xdr:col>
      <xdr:colOff>133350</xdr:colOff>
      <xdr:row>82</xdr:row>
      <xdr:rowOff>78437</xdr:rowOff>
    </xdr:to>
    <xdr:cxnSp macro="">
      <xdr:nvCxnSpPr>
        <xdr:cNvPr id="198" name="直線コネクタ 197"/>
        <xdr:cNvCxnSpPr/>
      </xdr:nvCxnSpPr>
      <xdr:spPr>
        <a:xfrm>
          <a:off x="3225800" y="14129381"/>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34937</xdr:rowOff>
    </xdr:from>
    <xdr:to>
      <xdr:col>15</xdr:col>
      <xdr:colOff>82550</xdr:colOff>
      <xdr:row>82</xdr:row>
      <xdr:rowOff>70481</xdr:rowOff>
    </xdr:to>
    <xdr:cxnSp macro="">
      <xdr:nvCxnSpPr>
        <xdr:cNvPr id="201" name="直線コネクタ 200"/>
        <xdr:cNvCxnSpPr/>
      </xdr:nvCxnSpPr>
      <xdr:spPr>
        <a:xfrm>
          <a:off x="2336800" y="14093837"/>
          <a:ext cx="889000" cy="3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11730</xdr:rowOff>
    </xdr:from>
    <xdr:to>
      <xdr:col>15</xdr:col>
      <xdr:colOff>133350</xdr:colOff>
      <xdr:row>84</xdr:row>
      <xdr:rowOff>113330</xdr:rowOff>
    </xdr:to>
    <xdr:sp macro="" textlink="">
      <xdr:nvSpPr>
        <xdr:cNvPr id="202" name="フローチャート: 判断 201"/>
        <xdr:cNvSpPr/>
      </xdr:nvSpPr>
      <xdr:spPr>
        <a:xfrm>
          <a:off x="3175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98107</xdr:rowOff>
    </xdr:from>
    <xdr:ext cx="762000" cy="259045"/>
    <xdr:sp macro="" textlink="">
      <xdr:nvSpPr>
        <xdr:cNvPr id="203" name="テキスト ボックス 202"/>
        <xdr:cNvSpPr txBox="1"/>
      </xdr:nvSpPr>
      <xdr:spPr>
        <a:xfrm>
          <a:off x="2844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18763</xdr:rowOff>
    </xdr:from>
    <xdr:to>
      <xdr:col>11</xdr:col>
      <xdr:colOff>31750</xdr:colOff>
      <xdr:row>82</xdr:row>
      <xdr:rowOff>34937</xdr:rowOff>
    </xdr:to>
    <xdr:cxnSp macro="">
      <xdr:nvCxnSpPr>
        <xdr:cNvPr id="204" name="直線コネクタ 203"/>
        <xdr:cNvCxnSpPr/>
      </xdr:nvCxnSpPr>
      <xdr:spPr>
        <a:xfrm>
          <a:off x="1447800" y="14077663"/>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40112</xdr:rowOff>
    </xdr:from>
    <xdr:to>
      <xdr:col>23</xdr:col>
      <xdr:colOff>184150</xdr:colOff>
      <xdr:row>82</xdr:row>
      <xdr:rowOff>141712</xdr:rowOff>
    </xdr:to>
    <xdr:sp macro="" textlink="">
      <xdr:nvSpPr>
        <xdr:cNvPr id="214" name="楕円 213"/>
        <xdr:cNvSpPr/>
      </xdr:nvSpPr>
      <xdr:spPr>
        <a:xfrm>
          <a:off x="4902200" y="140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132839</xdr:rowOff>
    </xdr:from>
    <xdr:ext cx="762000" cy="259045"/>
    <xdr:sp macro="" textlink="">
      <xdr:nvSpPr>
        <xdr:cNvPr id="215" name="人件費・物件費等の状況該当値テキスト"/>
        <xdr:cNvSpPr txBox="1"/>
      </xdr:nvSpPr>
      <xdr:spPr>
        <a:xfrm>
          <a:off x="5041900" y="1402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27637</xdr:rowOff>
    </xdr:from>
    <xdr:to>
      <xdr:col>19</xdr:col>
      <xdr:colOff>184150</xdr:colOff>
      <xdr:row>82</xdr:row>
      <xdr:rowOff>129237</xdr:rowOff>
    </xdr:to>
    <xdr:sp macro="" textlink="">
      <xdr:nvSpPr>
        <xdr:cNvPr id="216" name="楕円 215"/>
        <xdr:cNvSpPr/>
      </xdr:nvSpPr>
      <xdr:spPr>
        <a:xfrm>
          <a:off x="4064000" y="14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139414</xdr:rowOff>
    </xdr:from>
    <xdr:ext cx="736600" cy="259045"/>
    <xdr:sp macro="" textlink="">
      <xdr:nvSpPr>
        <xdr:cNvPr id="217" name="テキスト ボックス 216"/>
        <xdr:cNvSpPr txBox="1"/>
      </xdr:nvSpPr>
      <xdr:spPr>
        <a:xfrm>
          <a:off x="3733800" y="1385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19681</xdr:rowOff>
    </xdr:from>
    <xdr:to>
      <xdr:col>15</xdr:col>
      <xdr:colOff>133350</xdr:colOff>
      <xdr:row>82</xdr:row>
      <xdr:rowOff>121281</xdr:rowOff>
    </xdr:to>
    <xdr:sp macro="" textlink="">
      <xdr:nvSpPr>
        <xdr:cNvPr id="218" name="楕円 217"/>
        <xdr:cNvSpPr/>
      </xdr:nvSpPr>
      <xdr:spPr>
        <a:xfrm>
          <a:off x="3175000" y="140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131458</xdr:rowOff>
    </xdr:from>
    <xdr:ext cx="762000" cy="259045"/>
    <xdr:sp macro="" textlink="">
      <xdr:nvSpPr>
        <xdr:cNvPr id="219" name="テキスト ボックス 218"/>
        <xdr:cNvSpPr txBox="1"/>
      </xdr:nvSpPr>
      <xdr:spPr>
        <a:xfrm>
          <a:off x="2844800" y="1384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155587</xdr:rowOff>
    </xdr:from>
    <xdr:to>
      <xdr:col>11</xdr:col>
      <xdr:colOff>82550</xdr:colOff>
      <xdr:row>82</xdr:row>
      <xdr:rowOff>85737</xdr:rowOff>
    </xdr:to>
    <xdr:sp macro="" textlink="">
      <xdr:nvSpPr>
        <xdr:cNvPr id="220" name="楕円 219"/>
        <xdr:cNvSpPr/>
      </xdr:nvSpPr>
      <xdr:spPr>
        <a:xfrm>
          <a:off x="2286000" y="14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95914</xdr:rowOff>
    </xdr:from>
    <xdr:ext cx="762000" cy="259045"/>
    <xdr:sp macro="" textlink="">
      <xdr:nvSpPr>
        <xdr:cNvPr id="221" name="テキスト ボックス 220"/>
        <xdr:cNvSpPr txBox="1"/>
      </xdr:nvSpPr>
      <xdr:spPr>
        <a:xfrm>
          <a:off x="1955800" y="138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139413</xdr:rowOff>
    </xdr:from>
    <xdr:to>
      <xdr:col>7</xdr:col>
      <xdr:colOff>31750</xdr:colOff>
      <xdr:row>82</xdr:row>
      <xdr:rowOff>69563</xdr:rowOff>
    </xdr:to>
    <xdr:sp macro="" textlink="">
      <xdr:nvSpPr>
        <xdr:cNvPr id="222" name="楕円 221"/>
        <xdr:cNvSpPr/>
      </xdr:nvSpPr>
      <xdr:spPr>
        <a:xfrm>
          <a:off x="1397000" y="140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79740</xdr:rowOff>
    </xdr:from>
    <xdr:ext cx="762000" cy="259045"/>
    <xdr:sp macro="" textlink="">
      <xdr:nvSpPr>
        <xdr:cNvPr id="223" name="テキスト ボックス 222"/>
        <xdr:cNvSpPr txBox="1"/>
      </xdr:nvSpPr>
      <xdr:spPr>
        <a:xfrm>
          <a:off x="1066800" y="1379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今後も国の給与体系に準じて適正化に努める。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87</xdr:row>
      <xdr:rowOff>50800</xdr:rowOff>
    </xdr:to>
    <xdr:cxnSp macro="">
      <xdr:nvCxnSpPr>
        <xdr:cNvPr id="260" name="直線コネクタ 259"/>
        <xdr:cNvCxnSpPr/>
      </xdr:nvCxnSpPr>
      <xdr:spPr>
        <a:xfrm flipV="1">
          <a:off x="15290800" y="147256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158045</xdr:rowOff>
    </xdr:to>
    <xdr:cxnSp macro="">
      <xdr:nvCxnSpPr>
        <xdr:cNvPr id="263" name="直線コネクタ 262"/>
        <xdr:cNvCxnSpPr/>
      </xdr:nvCxnSpPr>
      <xdr:spPr>
        <a:xfrm flipV="1">
          <a:off x="14401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5" name="テキスト ボックス 264"/>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158045</xdr:rowOff>
    </xdr:to>
    <xdr:cxnSp macro="">
      <xdr:nvCxnSpPr>
        <xdr:cNvPr id="266" name="直線コネクタ 265"/>
        <xdr:cNvCxnSpPr/>
      </xdr:nvCxnSpPr>
      <xdr:spPr>
        <a:xfrm>
          <a:off x="13512800" y="150071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2" name="楕円 281"/>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3" name="テキスト ボックス 282"/>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類似団体平均を下回っている状況であるが、前年度より定員管理計画に基づき職員数を増加している。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一般職非常勤職員については、高い水準で推移しているため、民間委託等の検討をしていく必要がある。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年１月１日現在の人口）</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16016</xdr:rowOff>
    </xdr:from>
    <xdr:to>
      <xdr:col>81</xdr:col>
      <xdr:colOff>44450</xdr:colOff>
      <xdr:row>60</xdr:row>
      <xdr:rowOff>18697</xdr:rowOff>
    </xdr:to>
    <xdr:cxnSp macro="">
      <xdr:nvCxnSpPr>
        <xdr:cNvPr id="320" name="直線コネクタ 319"/>
        <xdr:cNvCxnSpPr/>
      </xdr:nvCxnSpPr>
      <xdr:spPr>
        <a:xfrm>
          <a:off x="16179800" y="1030301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143228</xdr:rowOff>
    </xdr:from>
    <xdr:to>
      <xdr:col>77</xdr:col>
      <xdr:colOff>44450</xdr:colOff>
      <xdr:row>60</xdr:row>
      <xdr:rowOff>16016</xdr:rowOff>
    </xdr:to>
    <xdr:cxnSp macro="">
      <xdr:nvCxnSpPr>
        <xdr:cNvPr id="323" name="直線コネクタ 322"/>
        <xdr:cNvCxnSpPr/>
      </xdr:nvCxnSpPr>
      <xdr:spPr>
        <a:xfrm>
          <a:off x="15290800" y="1025877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143228</xdr:rowOff>
    </xdr:from>
    <xdr:to>
      <xdr:col>72</xdr:col>
      <xdr:colOff>203200</xdr:colOff>
      <xdr:row>59</xdr:row>
      <xdr:rowOff>168698</xdr:rowOff>
    </xdr:to>
    <xdr:cxnSp macro="">
      <xdr:nvCxnSpPr>
        <xdr:cNvPr id="326" name="直線コネクタ 325"/>
        <xdr:cNvCxnSpPr/>
      </xdr:nvCxnSpPr>
      <xdr:spPr>
        <a:xfrm flipV="1">
          <a:off x="14401800" y="1025877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83326</xdr:rowOff>
    </xdr:from>
    <xdr:to>
      <xdr:col>73</xdr:col>
      <xdr:colOff>44450</xdr:colOff>
      <xdr:row>62</xdr:row>
      <xdr:rowOff>13476</xdr:rowOff>
    </xdr:to>
    <xdr:sp macro="" textlink="">
      <xdr:nvSpPr>
        <xdr:cNvPr id="327" name="フローチャート: 判断 326"/>
        <xdr:cNvSpPr/>
      </xdr:nvSpPr>
      <xdr:spPr>
        <a:xfrm>
          <a:off x="15240000" y="105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28" name="テキスト ボックス 327"/>
        <xdr:cNvSpPr txBox="1"/>
      </xdr:nvSpPr>
      <xdr:spPr>
        <a:xfrm>
          <a:off x="14909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60</xdr:row>
      <xdr:rowOff>9313</xdr:rowOff>
    </xdr:to>
    <xdr:cxnSp macro="">
      <xdr:nvCxnSpPr>
        <xdr:cNvPr id="329" name="直線コネクタ 328"/>
        <xdr:cNvCxnSpPr/>
      </xdr:nvCxnSpPr>
      <xdr:spPr>
        <a:xfrm flipV="1">
          <a:off x="13512800" y="102842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139347</xdr:rowOff>
    </xdr:from>
    <xdr:to>
      <xdr:col>81</xdr:col>
      <xdr:colOff>95250</xdr:colOff>
      <xdr:row>60</xdr:row>
      <xdr:rowOff>69497</xdr:rowOff>
    </xdr:to>
    <xdr:sp macro="" textlink="">
      <xdr:nvSpPr>
        <xdr:cNvPr id="339" name="楕円 338"/>
        <xdr:cNvSpPr/>
      </xdr:nvSpPr>
      <xdr:spPr>
        <a:xfrm>
          <a:off x="16967200" y="102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155874</xdr:rowOff>
    </xdr:from>
    <xdr:ext cx="762000" cy="259045"/>
    <xdr:sp macro="" textlink="">
      <xdr:nvSpPr>
        <xdr:cNvPr id="340" name="定員管理の状況該当値テキスト"/>
        <xdr:cNvSpPr txBox="1"/>
      </xdr:nvSpPr>
      <xdr:spPr>
        <a:xfrm>
          <a:off x="17106900" y="1009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136666</xdr:rowOff>
    </xdr:from>
    <xdr:to>
      <xdr:col>77</xdr:col>
      <xdr:colOff>95250</xdr:colOff>
      <xdr:row>60</xdr:row>
      <xdr:rowOff>66816</xdr:rowOff>
    </xdr:to>
    <xdr:sp macro="" textlink="">
      <xdr:nvSpPr>
        <xdr:cNvPr id="341" name="楕円 340"/>
        <xdr:cNvSpPr/>
      </xdr:nvSpPr>
      <xdr:spPr>
        <a:xfrm>
          <a:off x="161290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76993</xdr:rowOff>
    </xdr:from>
    <xdr:ext cx="736600" cy="259045"/>
    <xdr:sp macro="" textlink="">
      <xdr:nvSpPr>
        <xdr:cNvPr id="342" name="テキスト ボックス 341"/>
        <xdr:cNvSpPr txBox="1"/>
      </xdr:nvSpPr>
      <xdr:spPr>
        <a:xfrm>
          <a:off x="15798800" y="1002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92428</xdr:rowOff>
    </xdr:from>
    <xdr:to>
      <xdr:col>73</xdr:col>
      <xdr:colOff>44450</xdr:colOff>
      <xdr:row>60</xdr:row>
      <xdr:rowOff>22578</xdr:rowOff>
    </xdr:to>
    <xdr:sp macro="" textlink="">
      <xdr:nvSpPr>
        <xdr:cNvPr id="343" name="楕円 342"/>
        <xdr:cNvSpPr/>
      </xdr:nvSpPr>
      <xdr:spPr>
        <a:xfrm>
          <a:off x="15240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32755</xdr:rowOff>
    </xdr:from>
    <xdr:ext cx="762000" cy="259045"/>
    <xdr:sp macro="" textlink="">
      <xdr:nvSpPr>
        <xdr:cNvPr id="344" name="テキスト ボックス 343"/>
        <xdr:cNvSpPr txBox="1"/>
      </xdr:nvSpPr>
      <xdr:spPr>
        <a:xfrm>
          <a:off x="14909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5" name="楕円 344"/>
        <xdr:cNvSpPr/>
      </xdr:nvSpPr>
      <xdr:spPr>
        <a:xfrm>
          <a:off x="14351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6" name="テキスト ボックス 345"/>
        <xdr:cNvSpPr txBox="1"/>
      </xdr:nvSpPr>
      <xdr:spPr>
        <a:xfrm>
          <a:off x="14020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47" name="楕円 346"/>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48" name="テキスト ボックス 347"/>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下広川小学校校舎及び観光拠点施設などの大型建設事業が影響し、前年度より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今後は、下広川小学校屋内運動場及び庁舎建設事業を控えているため、増加していくことになるが、特定目的基金を活用しつつ、交付税措置のある範囲で起債するなど対策していく。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49784</xdr:rowOff>
    </xdr:to>
    <xdr:cxnSp macro="">
      <xdr:nvCxnSpPr>
        <xdr:cNvPr id="380" name="直線コネクタ 379"/>
        <xdr:cNvCxnSpPr/>
      </xdr:nvCxnSpPr>
      <xdr:spPr>
        <a:xfrm>
          <a:off x="16179800" y="68691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98044</xdr:rowOff>
    </xdr:to>
    <xdr:cxnSp macro="">
      <xdr:nvCxnSpPr>
        <xdr:cNvPr id="383" name="直線コネクタ 382"/>
        <xdr:cNvCxnSpPr/>
      </xdr:nvCxnSpPr>
      <xdr:spPr>
        <a:xfrm flipV="1">
          <a:off x="15290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41</xdr:row>
      <xdr:rowOff>42418</xdr:rowOff>
    </xdr:to>
    <xdr:cxnSp macro="">
      <xdr:nvCxnSpPr>
        <xdr:cNvPr id="386" name="直線コネクタ 385"/>
        <xdr:cNvCxnSpPr/>
      </xdr:nvCxnSpPr>
      <xdr:spPr>
        <a:xfrm flipV="1">
          <a:off x="14401800" y="695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37592</xdr:rowOff>
    </xdr:from>
    <xdr:to>
      <xdr:col>73</xdr:col>
      <xdr:colOff>44450</xdr:colOff>
      <xdr:row>40</xdr:row>
      <xdr:rowOff>139192</xdr:rowOff>
    </xdr:to>
    <xdr:sp macro="" textlink="">
      <xdr:nvSpPr>
        <xdr:cNvPr id="387" name="フローチャート: 判断 386"/>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88" name="テキスト ボックス 387"/>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119634</xdr:rowOff>
    </xdr:to>
    <xdr:cxnSp macro="">
      <xdr:nvCxnSpPr>
        <xdr:cNvPr id="389" name="直線コネクタ 388"/>
        <xdr:cNvCxnSpPr/>
      </xdr:nvCxnSpPr>
      <xdr:spPr>
        <a:xfrm flipV="1">
          <a:off x="13512800" y="707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9" name="楕円 398"/>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0"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1" name="楕円 400"/>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2" name="テキスト ボックス 401"/>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3" name="楕円 402"/>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404" name="テキスト ボックス 403"/>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5" name="楕円 404"/>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6" name="テキスト ボックス 405"/>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類似団体平均を下回っている状況ではあるが、前年度より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ポイント悪化している。公債費が増加していることと基金の減少が大きな要因となっている。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引き続き、起債の際は交付税措置のあるものを積極的に活用し、基金の積み立て・取り崩しを計画的に行っていく。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88960</xdr:rowOff>
    </xdr:from>
    <xdr:to>
      <xdr:col>81</xdr:col>
      <xdr:colOff>44450</xdr:colOff>
      <xdr:row>13</xdr:row>
      <xdr:rowOff>131475</xdr:rowOff>
    </xdr:to>
    <xdr:cxnSp macro="">
      <xdr:nvCxnSpPr>
        <xdr:cNvPr id="444" name="直線コネクタ 443"/>
        <xdr:cNvCxnSpPr/>
      </xdr:nvCxnSpPr>
      <xdr:spPr>
        <a:xfrm>
          <a:off x="16179800" y="2317810"/>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88960</xdr:rowOff>
    </xdr:from>
    <xdr:to>
      <xdr:col>77</xdr:col>
      <xdr:colOff>44450</xdr:colOff>
      <xdr:row>14</xdr:row>
      <xdr:rowOff>1391</xdr:rowOff>
    </xdr:to>
    <xdr:cxnSp macro="">
      <xdr:nvCxnSpPr>
        <xdr:cNvPr id="447" name="直線コネクタ 446"/>
        <xdr:cNvCxnSpPr/>
      </xdr:nvCxnSpPr>
      <xdr:spPr>
        <a:xfrm flipV="1">
          <a:off x="15290800" y="2317810"/>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1" name="テキスト ボックス 450"/>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80675</xdr:rowOff>
    </xdr:from>
    <xdr:to>
      <xdr:col>81</xdr:col>
      <xdr:colOff>95250</xdr:colOff>
      <xdr:row>14</xdr:row>
      <xdr:rowOff>10825</xdr:rowOff>
    </xdr:to>
    <xdr:sp macro="" textlink="">
      <xdr:nvSpPr>
        <xdr:cNvPr id="461" name="楕円 460"/>
        <xdr:cNvSpPr/>
      </xdr:nvSpPr>
      <xdr:spPr>
        <a:xfrm>
          <a:off x="169672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1952</xdr:rowOff>
    </xdr:from>
    <xdr:ext cx="762000" cy="259045"/>
    <xdr:sp macro="" textlink="">
      <xdr:nvSpPr>
        <xdr:cNvPr id="462" name="将来負担の状況該当値テキスト"/>
        <xdr:cNvSpPr txBox="1"/>
      </xdr:nvSpPr>
      <xdr:spPr>
        <a:xfrm>
          <a:off x="17106900" y="223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38160</xdr:rowOff>
    </xdr:from>
    <xdr:to>
      <xdr:col>77</xdr:col>
      <xdr:colOff>95250</xdr:colOff>
      <xdr:row>13</xdr:row>
      <xdr:rowOff>139760</xdr:rowOff>
    </xdr:to>
    <xdr:sp macro="" textlink="">
      <xdr:nvSpPr>
        <xdr:cNvPr id="463" name="楕円 462"/>
        <xdr:cNvSpPr/>
      </xdr:nvSpPr>
      <xdr:spPr>
        <a:xfrm>
          <a:off x="16129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149937</xdr:rowOff>
    </xdr:from>
    <xdr:ext cx="736600" cy="259045"/>
    <xdr:sp macro="" textlink="">
      <xdr:nvSpPr>
        <xdr:cNvPr id="464" name="テキスト ボックス 463"/>
        <xdr:cNvSpPr txBox="1"/>
      </xdr:nvSpPr>
      <xdr:spPr>
        <a:xfrm>
          <a:off x="15798800" y="203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65" name="楕円 464"/>
        <xdr:cNvSpPr/>
      </xdr:nvSpPr>
      <xdr:spPr>
        <a:xfrm>
          <a:off x="15240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66" name="テキスト ボックス 465"/>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類似団体とほぼ同水準だが、定員管理計画に基づく職員数の増加があったため前年度より若干増加している。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一般職非常勤職員についても、高止まりの状況であるため事業の民間委託など行財政改革を通じて人件費の抑制に努める。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127000</xdr:rowOff>
    </xdr:to>
    <xdr:cxnSp macro="">
      <xdr:nvCxnSpPr>
        <xdr:cNvPr id="64" name="直線コネクタ 63"/>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117856</xdr:rowOff>
    </xdr:to>
    <xdr:cxnSp macro="">
      <xdr:nvCxnSpPr>
        <xdr:cNvPr id="67" name="直線コネクタ 66"/>
        <xdr:cNvCxnSpPr/>
      </xdr:nvCxnSpPr>
      <xdr:spPr>
        <a:xfrm>
          <a:off x="3098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108712</xdr:rowOff>
    </xdr:to>
    <xdr:cxnSp macro="">
      <xdr:nvCxnSpPr>
        <xdr:cNvPr id="70" name="直線コネクタ 69"/>
        <xdr:cNvCxnSpPr/>
      </xdr:nvCxnSpPr>
      <xdr:spPr>
        <a:xfrm flipV="1">
          <a:off x="2209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108712</xdr:rowOff>
    </xdr:to>
    <xdr:cxnSp macro="">
      <xdr:nvCxnSpPr>
        <xdr:cNvPr id="73" name="直線コネクタ 72"/>
        <xdr:cNvCxnSpPr/>
      </xdr:nvCxnSpPr>
      <xdr:spPr>
        <a:xfrm>
          <a:off x="1320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臨時職員賃金については、少人数学級に対応するために増加したが、その他の物件費は減少した。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行財政改革により民間委託を進めることで委託料が増加し、物件費の数値を押し上げることも考えられるが、人件費とトータルで考えて実施していく。その他物件費については、引き続き経費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58420</xdr:rowOff>
    </xdr:to>
    <xdr:cxnSp macro="">
      <xdr:nvCxnSpPr>
        <xdr:cNvPr id="125" name="直線コネクタ 124"/>
        <xdr:cNvCxnSpPr/>
      </xdr:nvCxnSpPr>
      <xdr:spPr>
        <a:xfrm flipV="1">
          <a:off x="15671800" y="242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153670</xdr:rowOff>
    </xdr:from>
    <xdr:to>
      <xdr:col>78</xdr:col>
      <xdr:colOff>69850</xdr:colOff>
      <xdr:row>14</xdr:row>
      <xdr:rowOff>58420</xdr:rowOff>
    </xdr:to>
    <xdr:cxnSp macro="">
      <xdr:nvCxnSpPr>
        <xdr:cNvPr id="128" name="直線コネクタ 127"/>
        <xdr:cNvCxnSpPr/>
      </xdr:nvCxnSpPr>
      <xdr:spPr>
        <a:xfrm>
          <a:off x="14782800" y="238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27940</xdr:rowOff>
    </xdr:to>
    <xdr:cxnSp macro="">
      <xdr:nvCxnSpPr>
        <xdr:cNvPr id="131" name="直線コネクタ 130"/>
        <xdr:cNvCxnSpPr/>
      </xdr:nvCxnSpPr>
      <xdr:spPr>
        <a:xfrm flipV="1">
          <a:off x="13893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160020</xdr:rowOff>
    </xdr:from>
    <xdr:to>
      <xdr:col>74</xdr:col>
      <xdr:colOff>31750</xdr:colOff>
      <xdr:row>15</xdr:row>
      <xdr:rowOff>90170</xdr:rowOff>
    </xdr:to>
    <xdr:sp macro="" textlink="">
      <xdr:nvSpPr>
        <xdr:cNvPr id="132" name="フローチャート: 判断 131"/>
        <xdr:cNvSpPr/>
      </xdr:nvSpPr>
      <xdr:spPr>
        <a:xfrm>
          <a:off x="1473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74947</xdr:rowOff>
    </xdr:from>
    <xdr:ext cx="762000" cy="259045"/>
    <xdr:sp macro="" textlink="">
      <xdr:nvSpPr>
        <xdr:cNvPr id="133" name="テキスト ボックス 132"/>
        <xdr:cNvSpPr txBox="1"/>
      </xdr:nvSpPr>
      <xdr:spPr>
        <a:xfrm>
          <a:off x="14401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14</xdr:row>
      <xdr:rowOff>27940</xdr:rowOff>
    </xdr:to>
    <xdr:cxnSp macro="">
      <xdr:nvCxnSpPr>
        <xdr:cNvPr id="134" name="直線コネクタ 133"/>
        <xdr:cNvCxnSpPr/>
      </xdr:nvCxnSpPr>
      <xdr:spPr>
        <a:xfrm>
          <a:off x="13004800" y="236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4" name="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165117</xdr:rowOff>
    </xdr:from>
    <xdr:ext cx="762000" cy="259045"/>
    <xdr:sp macro="" textlink="">
      <xdr:nvSpPr>
        <xdr:cNvPr id="145" name="物件費該当値テキスト"/>
        <xdr:cNvSpPr txBox="1"/>
      </xdr:nvSpPr>
      <xdr:spPr>
        <a:xfrm>
          <a:off x="165989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6" name="楕円 145"/>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7" name="テキスト ボックス 146"/>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102870</xdr:rowOff>
    </xdr:from>
    <xdr:to>
      <xdr:col>74</xdr:col>
      <xdr:colOff>31750</xdr:colOff>
      <xdr:row>14</xdr:row>
      <xdr:rowOff>33020</xdr:rowOff>
    </xdr:to>
    <xdr:sp macro="" textlink="">
      <xdr:nvSpPr>
        <xdr:cNvPr id="148" name="楕円 147"/>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43197</xdr:rowOff>
    </xdr:from>
    <xdr:ext cx="762000" cy="259045"/>
    <xdr:sp macro="" textlink="">
      <xdr:nvSpPr>
        <xdr:cNvPr id="149" name="テキスト ボックス 148"/>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0" name="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2" name="楕円 151"/>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3" name="テキスト ボックス 152"/>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私立保育所施設型給付費及び医療扶助費が前年度より増加によって、若干数値が上がっている。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扶助費については、国の政策による影響が大きい分野で年々数値が上がってきている分野である。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今後も増加が見込まれるが、特定健診の受診率向上などにより、歳出抑制に努める。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110672</xdr:rowOff>
    </xdr:to>
    <xdr:cxnSp macro="">
      <xdr:nvCxnSpPr>
        <xdr:cNvPr id="188" name="直線コネクタ 187"/>
        <xdr:cNvCxnSpPr/>
      </xdr:nvCxnSpPr>
      <xdr:spPr>
        <a:xfrm>
          <a:off x="3987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99785</xdr:rowOff>
    </xdr:to>
    <xdr:cxnSp macro="">
      <xdr:nvCxnSpPr>
        <xdr:cNvPr id="191" name="直線コネクタ 190"/>
        <xdr:cNvCxnSpPr/>
      </xdr:nvCxnSpPr>
      <xdr:spPr>
        <a:xfrm>
          <a:off x="3098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162378</xdr:rowOff>
    </xdr:to>
    <xdr:cxnSp macro="">
      <xdr:nvCxnSpPr>
        <xdr:cNvPr id="194" name="直線コネクタ 193"/>
        <xdr:cNvCxnSpPr/>
      </xdr:nvCxnSpPr>
      <xdr:spPr>
        <a:xfrm>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5" name="フローチャート: 判断 194"/>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6" name="テキスト ボックス 19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118835</xdr:rowOff>
    </xdr:to>
    <xdr:cxnSp macro="">
      <xdr:nvCxnSpPr>
        <xdr:cNvPr id="197" name="直線コネクタ 196"/>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2" name="テキスト ボックス 211"/>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ポイント悪化しているが、主な要因は、特別会計などへの繰出等の増加である。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また、基金積立額は減少しており今後の財政運営に向けて計画性が重要となっている。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今後も大型建設事業に向けて、基金の積み立てを計画的に行うなど、適正化に努める。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161290</xdr:rowOff>
    </xdr:to>
    <xdr:cxnSp macro="">
      <xdr:nvCxnSpPr>
        <xdr:cNvPr id="249" name="直線コネクタ 248"/>
        <xdr:cNvCxnSpPr/>
      </xdr:nvCxnSpPr>
      <xdr:spPr>
        <a:xfrm>
          <a:off x="15671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69850</xdr:rowOff>
    </xdr:to>
    <xdr:cxnSp macro="">
      <xdr:nvCxnSpPr>
        <xdr:cNvPr id="252" name="直線コネクタ 251"/>
        <xdr:cNvCxnSpPr/>
      </xdr:nvCxnSpPr>
      <xdr:spPr>
        <a:xfrm>
          <a:off x="14782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39370</xdr:rowOff>
    </xdr:to>
    <xdr:cxnSp macro="">
      <xdr:nvCxnSpPr>
        <xdr:cNvPr id="255" name="直線コネクタ 254"/>
        <xdr:cNvCxnSpPr/>
      </xdr:nvCxnSpPr>
      <xdr:spPr>
        <a:xfrm flipV="1">
          <a:off x="13893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7" name="テキスト ボックス 256"/>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39370</xdr:rowOff>
    </xdr:to>
    <xdr:cxnSp macro="">
      <xdr:nvCxnSpPr>
        <xdr:cNvPr id="258" name="直線コネクタ 257"/>
        <xdr:cNvCxnSpPr/>
      </xdr:nvCxnSpPr>
      <xdr:spPr>
        <a:xfrm>
          <a:off x="13004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3" name="テキスト ボックス 27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4" name="楕円 273"/>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5" name="テキスト ボックス 27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一部事務組合負担金については、年々増加傾向にあるため、町の財政負担が大きくなっている。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一部事務組合の設備投資の状況等にも大きく影響されるが、構成他団体とも協力しながら組合に対して行財政改革を促すように努めていく。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また、各種団体への補助金等についても、一定期間ごとに見直しを図るなど適正化に努めていく。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65278</xdr:rowOff>
    </xdr:to>
    <xdr:cxnSp macro="">
      <xdr:nvCxnSpPr>
        <xdr:cNvPr id="307" name="直線コネクタ 306"/>
        <xdr:cNvCxnSpPr/>
      </xdr:nvCxnSpPr>
      <xdr:spPr>
        <a:xfrm flipV="1">
          <a:off x="15671800" y="6367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65278</xdr:rowOff>
    </xdr:to>
    <xdr:cxnSp macro="">
      <xdr:nvCxnSpPr>
        <xdr:cNvPr id="310" name="直線コネクタ 309"/>
        <xdr:cNvCxnSpPr/>
      </xdr:nvCxnSpPr>
      <xdr:spPr>
        <a:xfrm>
          <a:off x="14782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78994</xdr:rowOff>
    </xdr:to>
    <xdr:cxnSp macro="">
      <xdr:nvCxnSpPr>
        <xdr:cNvPr id="313" name="直線コネクタ 312"/>
        <xdr:cNvCxnSpPr/>
      </xdr:nvCxnSpPr>
      <xdr:spPr>
        <a:xfrm flipV="1">
          <a:off x="13893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4" name="フローチャート: 判断 313"/>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5" name="テキスト ボックス 314"/>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6" name="直線コネクタ 315"/>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6" name="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8" name="楕円 327"/>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9" name="テキスト ボックス 328"/>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下広川小学校校舎建設及び観光拠点施設建設などの大型建設事業の実施により、公債費は増加してきている。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今後も下広川小学校屋内運動場及び庁舎建設を控えているため増加は避けられない状況であるが、その他普通建設事業の起債を出来るだけ抑制しつつ、基金なども活用しながら今後の行財政運営に努める。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100330</xdr:rowOff>
    </xdr:to>
    <xdr:cxnSp macro="">
      <xdr:nvCxnSpPr>
        <xdr:cNvPr id="368" name="直線コネクタ 367"/>
        <xdr:cNvCxnSpPr/>
      </xdr:nvCxnSpPr>
      <xdr:spPr>
        <a:xfrm>
          <a:off x="3987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71" name="直線コネクタ 370"/>
        <xdr:cNvCxnSpPr/>
      </xdr:nvCxnSpPr>
      <xdr:spPr>
        <a:xfrm>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20320</xdr:rowOff>
    </xdr:to>
    <xdr:cxnSp macro="">
      <xdr:nvCxnSpPr>
        <xdr:cNvPr id="374" name="直線コネクタ 373"/>
        <xdr:cNvCxnSpPr/>
      </xdr:nvCxnSpPr>
      <xdr:spPr>
        <a:xfrm flipV="1">
          <a:off x="2209800" y="13248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5" name="フローチャート: 判断 374"/>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6" name="テキスト ボックス 375"/>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27939</xdr:rowOff>
    </xdr:to>
    <xdr:cxnSp macro="">
      <xdr:nvCxnSpPr>
        <xdr:cNvPr id="377" name="直線コネクタ 376"/>
        <xdr:cNvCxnSpPr/>
      </xdr:nvCxnSpPr>
      <xdr:spPr>
        <a:xfrm flipV="1">
          <a:off x="1320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7" name="楕円 386"/>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8"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9" name="楕円 388"/>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0" name="テキスト ボックス 389"/>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1" name="楕円 390"/>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2" name="テキスト ボックス 39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3" name="楕円 392"/>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4" name="テキスト ボックス 39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5" name="楕円 394"/>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6" name="テキスト ボックス 395"/>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類似団体平均よりも数字は下回っている状況であるが、少しずつ悪化してきている。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今後も財政計画等により、経常経費の抑制に努めつつ、必要な財源を確保していくように努める。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56135</xdr:rowOff>
    </xdr:to>
    <xdr:cxnSp macro="">
      <xdr:nvCxnSpPr>
        <xdr:cNvPr id="427" name="直線コネクタ 426"/>
        <xdr:cNvCxnSpPr/>
      </xdr:nvCxnSpPr>
      <xdr:spPr>
        <a:xfrm>
          <a:off x="15671800" y="132486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77</xdr:row>
      <xdr:rowOff>46989</xdr:rowOff>
    </xdr:to>
    <xdr:cxnSp macro="">
      <xdr:nvCxnSpPr>
        <xdr:cNvPr id="430" name="直線コネクタ 429"/>
        <xdr:cNvCxnSpPr/>
      </xdr:nvCxnSpPr>
      <xdr:spPr>
        <a:xfrm>
          <a:off x="14782800" y="12992608"/>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122428</xdr:rowOff>
    </xdr:to>
    <xdr:cxnSp macro="">
      <xdr:nvCxnSpPr>
        <xdr:cNvPr id="433" name="直線コネクタ 432"/>
        <xdr:cNvCxnSpPr/>
      </xdr:nvCxnSpPr>
      <xdr:spPr>
        <a:xfrm flipV="1">
          <a:off x="13893800" y="12992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34" name="フローチャート: 判断 43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35" name="テキスト ボックス 43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122428</xdr:rowOff>
    </xdr:to>
    <xdr:cxnSp macro="">
      <xdr:nvCxnSpPr>
        <xdr:cNvPr id="436" name="直線コネクタ 435"/>
        <xdr:cNvCxnSpPr/>
      </xdr:nvCxnSpPr>
      <xdr:spPr>
        <a:xfrm>
          <a:off x="13004800" y="12960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6" name="楕円 445"/>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7"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9" name="テキスト ボックス 44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0" name="楕円 449"/>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1" name="テキスト ボックス 450"/>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2" name="楕円 451"/>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3" name="テキスト ボックス 452"/>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4" name="楕円 45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5" name="テキスト ボックス 454"/>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163619</xdr:rowOff>
    </xdr:from>
    <xdr:to>
      <xdr:col>29</xdr:col>
      <xdr:colOff>127000</xdr:colOff>
      <xdr:row>18</xdr:row>
      <xdr:rowOff>47491</xdr:rowOff>
    </xdr:to>
    <xdr:cxnSp macro="">
      <xdr:nvCxnSpPr>
        <xdr:cNvPr id="52" name="直線コネクタ 51"/>
        <xdr:cNvCxnSpPr/>
      </xdr:nvCxnSpPr>
      <xdr:spPr bwMode="auto">
        <a:xfrm flipV="1">
          <a:off x="5003800" y="3125894"/>
          <a:ext cx="647700" cy="5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148396</xdr:rowOff>
    </xdr:from>
    <xdr:ext cx="762000" cy="259045"/>
    <xdr:sp macro="" textlink="">
      <xdr:nvSpPr>
        <xdr:cNvPr id="53" name="人口1人当たり決算額の推移平均値テキスト130"/>
        <xdr:cNvSpPr txBox="1"/>
      </xdr:nvSpPr>
      <xdr:spPr>
        <a:xfrm>
          <a:off x="5740400" y="3110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47491</xdr:rowOff>
    </xdr:from>
    <xdr:to>
      <xdr:col>26</xdr:col>
      <xdr:colOff>50800</xdr:colOff>
      <xdr:row>18</xdr:row>
      <xdr:rowOff>83642</xdr:rowOff>
    </xdr:to>
    <xdr:cxnSp macro="">
      <xdr:nvCxnSpPr>
        <xdr:cNvPr id="55" name="直線コネクタ 54"/>
        <xdr:cNvCxnSpPr/>
      </xdr:nvCxnSpPr>
      <xdr:spPr bwMode="auto">
        <a:xfrm flipV="1">
          <a:off x="4305300" y="3181216"/>
          <a:ext cx="698500" cy="3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83642</xdr:rowOff>
    </xdr:from>
    <xdr:to>
      <xdr:col>22</xdr:col>
      <xdr:colOff>114300</xdr:colOff>
      <xdr:row>18</xdr:row>
      <xdr:rowOff>97473</xdr:rowOff>
    </xdr:to>
    <xdr:cxnSp macro="">
      <xdr:nvCxnSpPr>
        <xdr:cNvPr id="58" name="直線コネクタ 57"/>
        <xdr:cNvCxnSpPr/>
      </xdr:nvCxnSpPr>
      <xdr:spPr bwMode="auto">
        <a:xfrm flipV="1">
          <a:off x="3606800" y="3217367"/>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86598</xdr:rowOff>
    </xdr:from>
    <xdr:to>
      <xdr:col>18</xdr:col>
      <xdr:colOff>177800</xdr:colOff>
      <xdr:row>18</xdr:row>
      <xdr:rowOff>97473</xdr:rowOff>
    </xdr:to>
    <xdr:cxnSp macro="">
      <xdr:nvCxnSpPr>
        <xdr:cNvPr id="61" name="直線コネクタ 60"/>
        <xdr:cNvCxnSpPr/>
      </xdr:nvCxnSpPr>
      <xdr:spPr bwMode="auto">
        <a:xfrm>
          <a:off x="2908300" y="3220323"/>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112819</xdr:rowOff>
    </xdr:from>
    <xdr:to>
      <xdr:col>29</xdr:col>
      <xdr:colOff>177800</xdr:colOff>
      <xdr:row>18</xdr:row>
      <xdr:rowOff>42969</xdr:rowOff>
    </xdr:to>
    <xdr:sp macro="" textlink="">
      <xdr:nvSpPr>
        <xdr:cNvPr id="71" name="楕円 70"/>
        <xdr:cNvSpPr/>
      </xdr:nvSpPr>
      <xdr:spPr bwMode="auto">
        <a:xfrm>
          <a:off x="5600700" y="307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129346</xdr:rowOff>
    </xdr:from>
    <xdr:ext cx="762000" cy="259045"/>
    <xdr:sp macro="" textlink="">
      <xdr:nvSpPr>
        <xdr:cNvPr id="72" name="人口1人当たり決算額の推移該当値テキスト130"/>
        <xdr:cNvSpPr txBox="1"/>
      </xdr:nvSpPr>
      <xdr:spPr>
        <a:xfrm>
          <a:off x="5740400" y="292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168141</xdr:rowOff>
    </xdr:from>
    <xdr:to>
      <xdr:col>26</xdr:col>
      <xdr:colOff>101600</xdr:colOff>
      <xdr:row>18</xdr:row>
      <xdr:rowOff>98291</xdr:rowOff>
    </xdr:to>
    <xdr:sp macro="" textlink="">
      <xdr:nvSpPr>
        <xdr:cNvPr id="73" name="楕円 72"/>
        <xdr:cNvSpPr/>
      </xdr:nvSpPr>
      <xdr:spPr bwMode="auto">
        <a:xfrm>
          <a:off x="4953000" y="313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83068</xdr:rowOff>
    </xdr:from>
    <xdr:ext cx="736600" cy="259045"/>
    <xdr:sp macro="" textlink="">
      <xdr:nvSpPr>
        <xdr:cNvPr id="74" name="テキスト ボックス 73"/>
        <xdr:cNvSpPr txBox="1"/>
      </xdr:nvSpPr>
      <xdr:spPr>
        <a:xfrm>
          <a:off x="4622800" y="321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32842</xdr:rowOff>
    </xdr:from>
    <xdr:to>
      <xdr:col>22</xdr:col>
      <xdr:colOff>165100</xdr:colOff>
      <xdr:row>18</xdr:row>
      <xdr:rowOff>134442</xdr:rowOff>
    </xdr:to>
    <xdr:sp macro="" textlink="">
      <xdr:nvSpPr>
        <xdr:cNvPr id="75" name="楕円 74"/>
        <xdr:cNvSpPr/>
      </xdr:nvSpPr>
      <xdr:spPr bwMode="auto">
        <a:xfrm>
          <a:off x="42545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119219</xdr:rowOff>
    </xdr:from>
    <xdr:ext cx="762000" cy="259045"/>
    <xdr:sp macro="" textlink="">
      <xdr:nvSpPr>
        <xdr:cNvPr id="76" name="テキスト ボックス 75"/>
        <xdr:cNvSpPr txBox="1"/>
      </xdr:nvSpPr>
      <xdr:spPr>
        <a:xfrm>
          <a:off x="3924300" y="32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46673</xdr:rowOff>
    </xdr:from>
    <xdr:to>
      <xdr:col>19</xdr:col>
      <xdr:colOff>38100</xdr:colOff>
      <xdr:row>18</xdr:row>
      <xdr:rowOff>148272</xdr:rowOff>
    </xdr:to>
    <xdr:sp macro="" textlink="">
      <xdr:nvSpPr>
        <xdr:cNvPr id="77" name="楕円 76"/>
        <xdr:cNvSpPr/>
      </xdr:nvSpPr>
      <xdr:spPr bwMode="auto">
        <a:xfrm>
          <a:off x="35560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133049</xdr:rowOff>
    </xdr:from>
    <xdr:ext cx="762000" cy="259045"/>
    <xdr:sp macro="" textlink="">
      <xdr:nvSpPr>
        <xdr:cNvPr id="78" name="テキスト ボックス 77"/>
        <xdr:cNvSpPr txBox="1"/>
      </xdr:nvSpPr>
      <xdr:spPr>
        <a:xfrm>
          <a:off x="32258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35798</xdr:rowOff>
    </xdr:from>
    <xdr:to>
      <xdr:col>15</xdr:col>
      <xdr:colOff>101600</xdr:colOff>
      <xdr:row>18</xdr:row>
      <xdr:rowOff>137398</xdr:rowOff>
    </xdr:to>
    <xdr:sp macro="" textlink="">
      <xdr:nvSpPr>
        <xdr:cNvPr id="79" name="楕円 78"/>
        <xdr:cNvSpPr/>
      </xdr:nvSpPr>
      <xdr:spPr bwMode="auto">
        <a:xfrm>
          <a:off x="2857500" y="316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122175</xdr:rowOff>
    </xdr:from>
    <xdr:ext cx="762000" cy="259045"/>
    <xdr:sp macro="" textlink="">
      <xdr:nvSpPr>
        <xdr:cNvPr id="80" name="テキスト ボックス 79"/>
        <xdr:cNvSpPr txBox="1"/>
      </xdr:nvSpPr>
      <xdr:spPr>
        <a:xfrm>
          <a:off x="2527300" y="32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162955</xdr:rowOff>
    </xdr:from>
    <xdr:to>
      <xdr:col>29</xdr:col>
      <xdr:colOff>127000</xdr:colOff>
      <xdr:row>35</xdr:row>
      <xdr:rowOff>262364</xdr:rowOff>
    </xdr:to>
    <xdr:cxnSp macro="">
      <xdr:nvCxnSpPr>
        <xdr:cNvPr id="115" name="直線コネクタ 114"/>
        <xdr:cNvCxnSpPr/>
      </xdr:nvCxnSpPr>
      <xdr:spPr bwMode="auto">
        <a:xfrm flipV="1">
          <a:off x="5003800" y="6773305"/>
          <a:ext cx="647700" cy="99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262364</xdr:rowOff>
    </xdr:from>
    <xdr:to>
      <xdr:col>26</xdr:col>
      <xdr:colOff>50800</xdr:colOff>
      <xdr:row>35</xdr:row>
      <xdr:rowOff>311154</xdr:rowOff>
    </xdr:to>
    <xdr:cxnSp macro="">
      <xdr:nvCxnSpPr>
        <xdr:cNvPr id="118" name="直線コネクタ 117"/>
        <xdr:cNvCxnSpPr/>
      </xdr:nvCxnSpPr>
      <xdr:spPr bwMode="auto">
        <a:xfrm flipV="1">
          <a:off x="4305300" y="6872714"/>
          <a:ext cx="698500" cy="4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231372</xdr:rowOff>
    </xdr:from>
    <xdr:to>
      <xdr:col>22</xdr:col>
      <xdr:colOff>114300</xdr:colOff>
      <xdr:row>35</xdr:row>
      <xdr:rowOff>311154</xdr:rowOff>
    </xdr:to>
    <xdr:cxnSp macro="">
      <xdr:nvCxnSpPr>
        <xdr:cNvPr id="121" name="直線コネクタ 120"/>
        <xdr:cNvCxnSpPr/>
      </xdr:nvCxnSpPr>
      <xdr:spPr bwMode="auto">
        <a:xfrm>
          <a:off x="3606800" y="6841722"/>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149581</xdr:rowOff>
    </xdr:from>
    <xdr:to>
      <xdr:col>22</xdr:col>
      <xdr:colOff>165100</xdr:colOff>
      <xdr:row>35</xdr:row>
      <xdr:rowOff>251181</xdr:rowOff>
    </xdr:to>
    <xdr:sp macro="" textlink="">
      <xdr:nvSpPr>
        <xdr:cNvPr id="122" name="フローチャート: 判断 121"/>
        <xdr:cNvSpPr/>
      </xdr:nvSpPr>
      <xdr:spPr bwMode="auto">
        <a:xfrm>
          <a:off x="4254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261358</xdr:rowOff>
    </xdr:from>
    <xdr:ext cx="762000" cy="259045"/>
    <xdr:sp macro="" textlink="">
      <xdr:nvSpPr>
        <xdr:cNvPr id="123" name="テキスト ボックス 122"/>
        <xdr:cNvSpPr txBox="1"/>
      </xdr:nvSpPr>
      <xdr:spPr>
        <a:xfrm>
          <a:off x="3924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95682</xdr:rowOff>
    </xdr:from>
    <xdr:to>
      <xdr:col>18</xdr:col>
      <xdr:colOff>177800</xdr:colOff>
      <xdr:row>35</xdr:row>
      <xdr:rowOff>231372</xdr:rowOff>
    </xdr:to>
    <xdr:cxnSp macro="">
      <xdr:nvCxnSpPr>
        <xdr:cNvPr id="124" name="直線コネクタ 123"/>
        <xdr:cNvCxnSpPr/>
      </xdr:nvCxnSpPr>
      <xdr:spPr bwMode="auto">
        <a:xfrm>
          <a:off x="2908300" y="6706032"/>
          <a:ext cx="698500" cy="13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112155</xdr:rowOff>
    </xdr:from>
    <xdr:to>
      <xdr:col>29</xdr:col>
      <xdr:colOff>177800</xdr:colOff>
      <xdr:row>35</xdr:row>
      <xdr:rowOff>213755</xdr:rowOff>
    </xdr:to>
    <xdr:sp macro="" textlink="">
      <xdr:nvSpPr>
        <xdr:cNvPr id="134" name="楕円 133"/>
        <xdr:cNvSpPr/>
      </xdr:nvSpPr>
      <xdr:spPr bwMode="auto">
        <a:xfrm>
          <a:off x="5600700" y="67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300132</xdr:rowOff>
    </xdr:from>
    <xdr:ext cx="762000" cy="259045"/>
    <xdr:sp macro="" textlink="">
      <xdr:nvSpPr>
        <xdr:cNvPr id="135" name="人口1人当たり決算額の推移該当値テキスト445"/>
        <xdr:cNvSpPr txBox="1"/>
      </xdr:nvSpPr>
      <xdr:spPr>
        <a:xfrm>
          <a:off x="5740400" y="656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211564</xdr:rowOff>
    </xdr:from>
    <xdr:to>
      <xdr:col>26</xdr:col>
      <xdr:colOff>101600</xdr:colOff>
      <xdr:row>35</xdr:row>
      <xdr:rowOff>313164</xdr:rowOff>
    </xdr:to>
    <xdr:sp macro="" textlink="">
      <xdr:nvSpPr>
        <xdr:cNvPr id="136" name="楕円 135"/>
        <xdr:cNvSpPr/>
      </xdr:nvSpPr>
      <xdr:spPr bwMode="auto">
        <a:xfrm>
          <a:off x="4953000" y="682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297941</xdr:rowOff>
    </xdr:from>
    <xdr:ext cx="736600" cy="259045"/>
    <xdr:sp macro="" textlink="">
      <xdr:nvSpPr>
        <xdr:cNvPr id="137" name="テキスト ボックス 136"/>
        <xdr:cNvSpPr txBox="1"/>
      </xdr:nvSpPr>
      <xdr:spPr>
        <a:xfrm>
          <a:off x="4622800" y="690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260354</xdr:rowOff>
    </xdr:from>
    <xdr:to>
      <xdr:col>22</xdr:col>
      <xdr:colOff>165100</xdr:colOff>
      <xdr:row>36</xdr:row>
      <xdr:rowOff>19054</xdr:rowOff>
    </xdr:to>
    <xdr:sp macro="" textlink="">
      <xdr:nvSpPr>
        <xdr:cNvPr id="138" name="楕円 137"/>
        <xdr:cNvSpPr/>
      </xdr:nvSpPr>
      <xdr:spPr bwMode="auto">
        <a:xfrm>
          <a:off x="4254500" y="687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3831</xdr:rowOff>
    </xdr:from>
    <xdr:ext cx="762000" cy="259045"/>
    <xdr:sp macro="" textlink="">
      <xdr:nvSpPr>
        <xdr:cNvPr id="139" name="テキスト ボックス 138"/>
        <xdr:cNvSpPr txBox="1"/>
      </xdr:nvSpPr>
      <xdr:spPr>
        <a:xfrm>
          <a:off x="3924300" y="69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180572</xdr:rowOff>
    </xdr:from>
    <xdr:to>
      <xdr:col>19</xdr:col>
      <xdr:colOff>38100</xdr:colOff>
      <xdr:row>35</xdr:row>
      <xdr:rowOff>282172</xdr:rowOff>
    </xdr:to>
    <xdr:sp macro="" textlink="">
      <xdr:nvSpPr>
        <xdr:cNvPr id="140" name="楕円 139"/>
        <xdr:cNvSpPr/>
      </xdr:nvSpPr>
      <xdr:spPr bwMode="auto">
        <a:xfrm>
          <a:off x="3556000" y="679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292349</xdr:rowOff>
    </xdr:from>
    <xdr:ext cx="762000" cy="259045"/>
    <xdr:sp macro="" textlink="">
      <xdr:nvSpPr>
        <xdr:cNvPr id="141" name="テキスト ボックス 140"/>
        <xdr:cNvSpPr txBox="1"/>
      </xdr:nvSpPr>
      <xdr:spPr>
        <a:xfrm>
          <a:off x="3225800" y="655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44882</xdr:rowOff>
    </xdr:from>
    <xdr:to>
      <xdr:col>15</xdr:col>
      <xdr:colOff>101600</xdr:colOff>
      <xdr:row>35</xdr:row>
      <xdr:rowOff>146482</xdr:rowOff>
    </xdr:to>
    <xdr:sp macro="" textlink="">
      <xdr:nvSpPr>
        <xdr:cNvPr id="142" name="楕円 141"/>
        <xdr:cNvSpPr/>
      </xdr:nvSpPr>
      <xdr:spPr bwMode="auto">
        <a:xfrm>
          <a:off x="2857500" y="665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156659</xdr:rowOff>
    </xdr:from>
    <xdr:ext cx="762000" cy="259045"/>
    <xdr:sp macro="" textlink="">
      <xdr:nvSpPr>
        <xdr:cNvPr id="143" name="テキスト ボックス 142"/>
        <xdr:cNvSpPr txBox="1"/>
      </xdr:nvSpPr>
      <xdr:spPr>
        <a:xfrm>
          <a:off x="2527300" y="64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157204</xdr:rowOff>
    </xdr:from>
    <xdr:to>
      <xdr:col>24</xdr:col>
      <xdr:colOff>63500</xdr:colOff>
      <xdr:row>36</xdr:row>
      <xdr:rowOff>42643</xdr:rowOff>
    </xdr:to>
    <xdr:cxnSp macro="">
      <xdr:nvCxnSpPr>
        <xdr:cNvPr id="63" name="直線コネクタ 62"/>
        <xdr:cNvCxnSpPr/>
      </xdr:nvCxnSpPr>
      <xdr:spPr>
        <a:xfrm flipV="1">
          <a:off x="3797300" y="6157954"/>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42643</xdr:rowOff>
    </xdr:from>
    <xdr:to>
      <xdr:col>19</xdr:col>
      <xdr:colOff>177800</xdr:colOff>
      <xdr:row>36</xdr:row>
      <xdr:rowOff>77194</xdr:rowOff>
    </xdr:to>
    <xdr:cxnSp macro="">
      <xdr:nvCxnSpPr>
        <xdr:cNvPr id="66" name="直線コネクタ 65"/>
        <xdr:cNvCxnSpPr/>
      </xdr:nvCxnSpPr>
      <xdr:spPr>
        <a:xfrm flipV="1">
          <a:off x="2908300" y="6214843"/>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77194</xdr:rowOff>
    </xdr:from>
    <xdr:to>
      <xdr:col>15</xdr:col>
      <xdr:colOff>50800</xdr:colOff>
      <xdr:row>36</xdr:row>
      <xdr:rowOff>79758</xdr:rowOff>
    </xdr:to>
    <xdr:cxnSp macro="">
      <xdr:nvCxnSpPr>
        <xdr:cNvPr id="69" name="直線コネクタ 68"/>
        <xdr:cNvCxnSpPr/>
      </xdr:nvCxnSpPr>
      <xdr:spPr>
        <a:xfrm flipV="1">
          <a:off x="2019300" y="624939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12841</xdr:rowOff>
    </xdr:from>
    <xdr:to>
      <xdr:col>15</xdr:col>
      <xdr:colOff>101600</xdr:colOff>
      <xdr:row>35</xdr:row>
      <xdr:rowOff>114441</xdr:rowOff>
    </xdr:to>
    <xdr:sp macro="" textlink="">
      <xdr:nvSpPr>
        <xdr:cNvPr id="70" name="フローチャート: 判断 69"/>
        <xdr:cNvSpPr/>
      </xdr:nvSpPr>
      <xdr:spPr>
        <a:xfrm>
          <a:off x="2857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130968</xdr:rowOff>
    </xdr:from>
    <xdr:ext cx="534377" cy="259045"/>
    <xdr:sp macro="" textlink="">
      <xdr:nvSpPr>
        <xdr:cNvPr id="71" name="テキスト ボックス 70"/>
        <xdr:cNvSpPr txBox="1"/>
      </xdr:nvSpPr>
      <xdr:spPr>
        <a:xfrm>
          <a:off x="2641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79758</xdr:rowOff>
    </xdr:from>
    <xdr:to>
      <xdr:col>10</xdr:col>
      <xdr:colOff>114300</xdr:colOff>
      <xdr:row>36</xdr:row>
      <xdr:rowOff>87922</xdr:rowOff>
    </xdr:to>
    <xdr:cxnSp macro="">
      <xdr:nvCxnSpPr>
        <xdr:cNvPr id="72" name="直線コネクタ 71"/>
        <xdr:cNvCxnSpPr/>
      </xdr:nvCxnSpPr>
      <xdr:spPr>
        <a:xfrm flipV="1">
          <a:off x="1130300" y="625195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106404</xdr:rowOff>
    </xdr:from>
    <xdr:to>
      <xdr:col>24</xdr:col>
      <xdr:colOff>114300</xdr:colOff>
      <xdr:row>36</xdr:row>
      <xdr:rowOff>36554</xdr:rowOff>
    </xdr:to>
    <xdr:sp macro="" textlink="">
      <xdr:nvSpPr>
        <xdr:cNvPr id="82" name="楕円 81"/>
        <xdr:cNvSpPr/>
      </xdr:nvSpPr>
      <xdr:spPr>
        <a:xfrm>
          <a:off x="4584700" y="61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129281</xdr:rowOff>
    </xdr:from>
    <xdr:ext cx="534377" cy="259045"/>
    <xdr:sp macro="" textlink="">
      <xdr:nvSpPr>
        <xdr:cNvPr id="83" name="人件費該当値テキスト"/>
        <xdr:cNvSpPr txBox="1"/>
      </xdr:nvSpPr>
      <xdr:spPr>
        <a:xfrm>
          <a:off x="4686300" y="59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163293</xdr:rowOff>
    </xdr:from>
    <xdr:to>
      <xdr:col>20</xdr:col>
      <xdr:colOff>38100</xdr:colOff>
      <xdr:row>36</xdr:row>
      <xdr:rowOff>93443</xdr:rowOff>
    </xdr:to>
    <xdr:sp macro="" textlink="">
      <xdr:nvSpPr>
        <xdr:cNvPr id="84" name="楕円 83"/>
        <xdr:cNvSpPr/>
      </xdr:nvSpPr>
      <xdr:spPr>
        <a:xfrm>
          <a:off x="3746500" y="61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84570</xdr:rowOff>
    </xdr:from>
    <xdr:ext cx="534377" cy="259045"/>
    <xdr:sp macro="" textlink="">
      <xdr:nvSpPr>
        <xdr:cNvPr id="85" name="テキスト ボックス 84"/>
        <xdr:cNvSpPr txBox="1"/>
      </xdr:nvSpPr>
      <xdr:spPr>
        <a:xfrm>
          <a:off x="3530111" y="62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26394</xdr:rowOff>
    </xdr:from>
    <xdr:to>
      <xdr:col>15</xdr:col>
      <xdr:colOff>101600</xdr:colOff>
      <xdr:row>36</xdr:row>
      <xdr:rowOff>127994</xdr:rowOff>
    </xdr:to>
    <xdr:sp macro="" textlink="">
      <xdr:nvSpPr>
        <xdr:cNvPr id="86" name="楕円 85"/>
        <xdr:cNvSpPr/>
      </xdr:nvSpPr>
      <xdr:spPr>
        <a:xfrm>
          <a:off x="2857500" y="61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87" name="テキスト ボックス 86"/>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28958</xdr:rowOff>
    </xdr:from>
    <xdr:to>
      <xdr:col>10</xdr:col>
      <xdr:colOff>165100</xdr:colOff>
      <xdr:row>36</xdr:row>
      <xdr:rowOff>130558</xdr:rowOff>
    </xdr:to>
    <xdr:sp macro="" textlink="">
      <xdr:nvSpPr>
        <xdr:cNvPr id="88" name="楕円 87"/>
        <xdr:cNvSpPr/>
      </xdr:nvSpPr>
      <xdr:spPr>
        <a:xfrm>
          <a:off x="1968500" y="62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121685</xdr:rowOff>
    </xdr:from>
    <xdr:ext cx="534377" cy="259045"/>
    <xdr:sp macro="" textlink="">
      <xdr:nvSpPr>
        <xdr:cNvPr id="89" name="テキスト ボックス 88"/>
        <xdr:cNvSpPr txBox="1"/>
      </xdr:nvSpPr>
      <xdr:spPr>
        <a:xfrm>
          <a:off x="1752111" y="62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37122</xdr:rowOff>
    </xdr:from>
    <xdr:to>
      <xdr:col>6</xdr:col>
      <xdr:colOff>38100</xdr:colOff>
      <xdr:row>36</xdr:row>
      <xdr:rowOff>138722</xdr:rowOff>
    </xdr:to>
    <xdr:sp macro="" textlink="">
      <xdr:nvSpPr>
        <xdr:cNvPr id="90" name="楕円 89"/>
        <xdr:cNvSpPr/>
      </xdr:nvSpPr>
      <xdr:spPr>
        <a:xfrm>
          <a:off x="1079500" y="62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129849</xdr:rowOff>
    </xdr:from>
    <xdr:ext cx="534377" cy="259045"/>
    <xdr:sp macro="" textlink="">
      <xdr:nvSpPr>
        <xdr:cNvPr id="91" name="テキスト ボックス 90"/>
        <xdr:cNvSpPr txBox="1"/>
      </xdr:nvSpPr>
      <xdr:spPr>
        <a:xfrm>
          <a:off x="863111" y="63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167655</xdr:rowOff>
    </xdr:from>
    <xdr:to>
      <xdr:col>24</xdr:col>
      <xdr:colOff>63500</xdr:colOff>
      <xdr:row>59</xdr:row>
      <xdr:rowOff>5947</xdr:rowOff>
    </xdr:to>
    <xdr:cxnSp macro="">
      <xdr:nvCxnSpPr>
        <xdr:cNvPr id="123" name="直線コネクタ 122"/>
        <xdr:cNvCxnSpPr/>
      </xdr:nvCxnSpPr>
      <xdr:spPr>
        <a:xfrm>
          <a:off x="3797300" y="10111755"/>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146896</xdr:rowOff>
    </xdr:from>
    <xdr:to>
      <xdr:col>19</xdr:col>
      <xdr:colOff>177800</xdr:colOff>
      <xdr:row>58</xdr:row>
      <xdr:rowOff>167655</xdr:rowOff>
    </xdr:to>
    <xdr:cxnSp macro="">
      <xdr:nvCxnSpPr>
        <xdr:cNvPr id="126" name="直線コネクタ 125"/>
        <xdr:cNvCxnSpPr/>
      </xdr:nvCxnSpPr>
      <xdr:spPr>
        <a:xfrm>
          <a:off x="2908300" y="10090996"/>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146896</xdr:rowOff>
    </xdr:from>
    <xdr:to>
      <xdr:col>15</xdr:col>
      <xdr:colOff>50800</xdr:colOff>
      <xdr:row>59</xdr:row>
      <xdr:rowOff>18433</xdr:rowOff>
    </xdr:to>
    <xdr:cxnSp macro="">
      <xdr:nvCxnSpPr>
        <xdr:cNvPr id="129" name="直線コネクタ 128"/>
        <xdr:cNvCxnSpPr/>
      </xdr:nvCxnSpPr>
      <xdr:spPr>
        <a:xfrm flipV="1">
          <a:off x="2019300" y="10090996"/>
          <a:ext cx="889000" cy="4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131213</xdr:rowOff>
    </xdr:from>
    <xdr:to>
      <xdr:col>15</xdr:col>
      <xdr:colOff>101600</xdr:colOff>
      <xdr:row>57</xdr:row>
      <xdr:rowOff>61363</xdr:rowOff>
    </xdr:to>
    <xdr:sp macro="" textlink="">
      <xdr:nvSpPr>
        <xdr:cNvPr id="130" name="フローチャート: 判断 129"/>
        <xdr:cNvSpPr/>
      </xdr:nvSpPr>
      <xdr:spPr>
        <a:xfrm>
          <a:off x="2857500" y="97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77890</xdr:rowOff>
    </xdr:from>
    <xdr:ext cx="534377" cy="259045"/>
    <xdr:sp macro="" textlink="">
      <xdr:nvSpPr>
        <xdr:cNvPr id="131" name="テキスト ボックス 130"/>
        <xdr:cNvSpPr txBox="1"/>
      </xdr:nvSpPr>
      <xdr:spPr>
        <a:xfrm>
          <a:off x="2641111" y="95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18433</xdr:rowOff>
    </xdr:from>
    <xdr:to>
      <xdr:col>10</xdr:col>
      <xdr:colOff>114300</xdr:colOff>
      <xdr:row>59</xdr:row>
      <xdr:rowOff>39007</xdr:rowOff>
    </xdr:to>
    <xdr:cxnSp macro="">
      <xdr:nvCxnSpPr>
        <xdr:cNvPr id="132" name="直線コネクタ 131"/>
        <xdr:cNvCxnSpPr/>
      </xdr:nvCxnSpPr>
      <xdr:spPr>
        <a:xfrm flipV="1">
          <a:off x="1130300" y="1013398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126597</xdr:rowOff>
    </xdr:from>
    <xdr:to>
      <xdr:col>24</xdr:col>
      <xdr:colOff>114300</xdr:colOff>
      <xdr:row>59</xdr:row>
      <xdr:rowOff>56747</xdr:rowOff>
    </xdr:to>
    <xdr:sp macro="" textlink="">
      <xdr:nvSpPr>
        <xdr:cNvPr id="142" name="楕円 141"/>
        <xdr:cNvSpPr/>
      </xdr:nvSpPr>
      <xdr:spPr>
        <a:xfrm>
          <a:off x="4584700" y="100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41524</xdr:rowOff>
    </xdr:from>
    <xdr:ext cx="534377" cy="259045"/>
    <xdr:sp macro="" textlink="">
      <xdr:nvSpPr>
        <xdr:cNvPr id="143" name="物件費該当値テキスト"/>
        <xdr:cNvSpPr txBox="1"/>
      </xdr:nvSpPr>
      <xdr:spPr>
        <a:xfrm>
          <a:off x="4686300" y="99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116855</xdr:rowOff>
    </xdr:from>
    <xdr:to>
      <xdr:col>20</xdr:col>
      <xdr:colOff>38100</xdr:colOff>
      <xdr:row>59</xdr:row>
      <xdr:rowOff>47005</xdr:rowOff>
    </xdr:to>
    <xdr:sp macro="" textlink="">
      <xdr:nvSpPr>
        <xdr:cNvPr id="144" name="楕円 143"/>
        <xdr:cNvSpPr/>
      </xdr:nvSpPr>
      <xdr:spPr>
        <a:xfrm>
          <a:off x="3746500" y="100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38132</xdr:rowOff>
    </xdr:from>
    <xdr:ext cx="534377" cy="259045"/>
    <xdr:sp macro="" textlink="">
      <xdr:nvSpPr>
        <xdr:cNvPr id="145" name="テキスト ボックス 144"/>
        <xdr:cNvSpPr txBox="1"/>
      </xdr:nvSpPr>
      <xdr:spPr>
        <a:xfrm>
          <a:off x="3530111" y="101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96096</xdr:rowOff>
    </xdr:from>
    <xdr:to>
      <xdr:col>15</xdr:col>
      <xdr:colOff>101600</xdr:colOff>
      <xdr:row>59</xdr:row>
      <xdr:rowOff>26246</xdr:rowOff>
    </xdr:to>
    <xdr:sp macro="" textlink="">
      <xdr:nvSpPr>
        <xdr:cNvPr id="146" name="楕円 145"/>
        <xdr:cNvSpPr/>
      </xdr:nvSpPr>
      <xdr:spPr>
        <a:xfrm>
          <a:off x="2857500" y="100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17373</xdr:rowOff>
    </xdr:from>
    <xdr:ext cx="534377" cy="259045"/>
    <xdr:sp macro="" textlink="">
      <xdr:nvSpPr>
        <xdr:cNvPr id="147" name="テキスト ボックス 146"/>
        <xdr:cNvSpPr txBox="1"/>
      </xdr:nvSpPr>
      <xdr:spPr>
        <a:xfrm>
          <a:off x="2641111" y="101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139083</xdr:rowOff>
    </xdr:from>
    <xdr:to>
      <xdr:col>10</xdr:col>
      <xdr:colOff>165100</xdr:colOff>
      <xdr:row>59</xdr:row>
      <xdr:rowOff>69233</xdr:rowOff>
    </xdr:to>
    <xdr:sp macro="" textlink="">
      <xdr:nvSpPr>
        <xdr:cNvPr id="148" name="楕円 147"/>
        <xdr:cNvSpPr/>
      </xdr:nvSpPr>
      <xdr:spPr>
        <a:xfrm>
          <a:off x="1968500" y="100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60360</xdr:rowOff>
    </xdr:from>
    <xdr:ext cx="534377" cy="259045"/>
    <xdr:sp macro="" textlink="">
      <xdr:nvSpPr>
        <xdr:cNvPr id="149" name="テキスト ボックス 148"/>
        <xdr:cNvSpPr txBox="1"/>
      </xdr:nvSpPr>
      <xdr:spPr>
        <a:xfrm>
          <a:off x="1752111" y="101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159657</xdr:rowOff>
    </xdr:from>
    <xdr:to>
      <xdr:col>6</xdr:col>
      <xdr:colOff>38100</xdr:colOff>
      <xdr:row>59</xdr:row>
      <xdr:rowOff>89807</xdr:rowOff>
    </xdr:to>
    <xdr:sp macro="" textlink="">
      <xdr:nvSpPr>
        <xdr:cNvPr id="150" name="楕円 149"/>
        <xdr:cNvSpPr/>
      </xdr:nvSpPr>
      <xdr:spPr>
        <a:xfrm>
          <a:off x="1079500" y="101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80934</xdr:rowOff>
    </xdr:from>
    <xdr:ext cx="534377" cy="259045"/>
    <xdr:sp macro="" textlink="">
      <xdr:nvSpPr>
        <xdr:cNvPr id="151" name="テキスト ボックス 150"/>
        <xdr:cNvSpPr txBox="1"/>
      </xdr:nvSpPr>
      <xdr:spPr>
        <a:xfrm>
          <a:off x="863111" y="101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6274</xdr:rowOff>
    </xdr:from>
    <xdr:to>
      <xdr:col>24</xdr:col>
      <xdr:colOff>63500</xdr:colOff>
      <xdr:row>79</xdr:row>
      <xdr:rowOff>15723</xdr:rowOff>
    </xdr:to>
    <xdr:cxnSp macro="">
      <xdr:nvCxnSpPr>
        <xdr:cNvPr id="180" name="直線コネクタ 179"/>
        <xdr:cNvCxnSpPr/>
      </xdr:nvCxnSpPr>
      <xdr:spPr>
        <a:xfrm>
          <a:off x="3797300" y="13550824"/>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3759</xdr:rowOff>
    </xdr:from>
    <xdr:to>
      <xdr:col>19</xdr:col>
      <xdr:colOff>177800</xdr:colOff>
      <xdr:row>79</xdr:row>
      <xdr:rowOff>6274</xdr:rowOff>
    </xdr:to>
    <xdr:cxnSp macro="">
      <xdr:nvCxnSpPr>
        <xdr:cNvPr id="183" name="直線コネクタ 182"/>
        <xdr:cNvCxnSpPr/>
      </xdr:nvCxnSpPr>
      <xdr:spPr>
        <a:xfrm>
          <a:off x="2908300" y="1354830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166370</xdr:rowOff>
    </xdr:from>
    <xdr:to>
      <xdr:col>15</xdr:col>
      <xdr:colOff>50800</xdr:colOff>
      <xdr:row>79</xdr:row>
      <xdr:rowOff>3759</xdr:rowOff>
    </xdr:to>
    <xdr:cxnSp macro="">
      <xdr:nvCxnSpPr>
        <xdr:cNvPr id="186" name="直線コネクタ 185"/>
        <xdr:cNvCxnSpPr/>
      </xdr:nvCxnSpPr>
      <xdr:spPr>
        <a:xfrm>
          <a:off x="2019300" y="135394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64212</xdr:rowOff>
    </xdr:from>
    <xdr:to>
      <xdr:col>15</xdr:col>
      <xdr:colOff>101600</xdr:colOff>
      <xdr:row>77</xdr:row>
      <xdr:rowOff>165812</xdr:rowOff>
    </xdr:to>
    <xdr:sp macro="" textlink="">
      <xdr:nvSpPr>
        <xdr:cNvPr id="187" name="フローチャート: 判断 186"/>
        <xdr:cNvSpPr/>
      </xdr:nvSpPr>
      <xdr:spPr>
        <a:xfrm>
          <a:off x="2857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10889</xdr:rowOff>
    </xdr:from>
    <xdr:ext cx="469744" cy="259045"/>
    <xdr:sp macro="" textlink="">
      <xdr:nvSpPr>
        <xdr:cNvPr id="188" name="テキスト ボックス 187"/>
        <xdr:cNvSpPr txBox="1"/>
      </xdr:nvSpPr>
      <xdr:spPr>
        <a:xfrm>
          <a:off x="2673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166370</xdr:rowOff>
    </xdr:from>
    <xdr:to>
      <xdr:col>10</xdr:col>
      <xdr:colOff>114300</xdr:colOff>
      <xdr:row>79</xdr:row>
      <xdr:rowOff>1930</xdr:rowOff>
    </xdr:to>
    <xdr:cxnSp macro="">
      <xdr:nvCxnSpPr>
        <xdr:cNvPr id="189" name="直線コネクタ 188"/>
        <xdr:cNvCxnSpPr/>
      </xdr:nvCxnSpPr>
      <xdr:spPr>
        <a:xfrm flipV="1">
          <a:off x="1130300" y="1353947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136373</xdr:rowOff>
    </xdr:from>
    <xdr:to>
      <xdr:col>24</xdr:col>
      <xdr:colOff>114300</xdr:colOff>
      <xdr:row>79</xdr:row>
      <xdr:rowOff>66523</xdr:rowOff>
    </xdr:to>
    <xdr:sp macro="" textlink="">
      <xdr:nvSpPr>
        <xdr:cNvPr id="199" name="楕円 198"/>
        <xdr:cNvSpPr/>
      </xdr:nvSpPr>
      <xdr:spPr>
        <a:xfrm>
          <a:off x="4584700" y="13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51300</xdr:rowOff>
    </xdr:from>
    <xdr:ext cx="378565" cy="259045"/>
    <xdr:sp macro="" textlink="">
      <xdr:nvSpPr>
        <xdr:cNvPr id="200" name="維持補修費該当値テキスト"/>
        <xdr:cNvSpPr txBox="1"/>
      </xdr:nvSpPr>
      <xdr:spPr>
        <a:xfrm>
          <a:off x="4686300" y="13424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126924</xdr:rowOff>
    </xdr:from>
    <xdr:to>
      <xdr:col>20</xdr:col>
      <xdr:colOff>38100</xdr:colOff>
      <xdr:row>79</xdr:row>
      <xdr:rowOff>57074</xdr:rowOff>
    </xdr:to>
    <xdr:sp macro="" textlink="">
      <xdr:nvSpPr>
        <xdr:cNvPr id="201" name="楕円 200"/>
        <xdr:cNvSpPr/>
      </xdr:nvSpPr>
      <xdr:spPr>
        <a:xfrm>
          <a:off x="3746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48201</xdr:rowOff>
    </xdr:from>
    <xdr:ext cx="378565" cy="259045"/>
    <xdr:sp macro="" textlink="">
      <xdr:nvSpPr>
        <xdr:cNvPr id="202" name="テキスト ボックス 201"/>
        <xdr:cNvSpPr txBox="1"/>
      </xdr:nvSpPr>
      <xdr:spPr>
        <a:xfrm>
          <a:off x="3608017" y="1359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124409</xdr:rowOff>
    </xdr:from>
    <xdr:to>
      <xdr:col>15</xdr:col>
      <xdr:colOff>101600</xdr:colOff>
      <xdr:row>79</xdr:row>
      <xdr:rowOff>54559</xdr:rowOff>
    </xdr:to>
    <xdr:sp macro="" textlink="">
      <xdr:nvSpPr>
        <xdr:cNvPr id="203" name="楕円 202"/>
        <xdr:cNvSpPr/>
      </xdr:nvSpPr>
      <xdr:spPr>
        <a:xfrm>
          <a:off x="2857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45686</xdr:rowOff>
    </xdr:from>
    <xdr:ext cx="378565" cy="259045"/>
    <xdr:sp macro="" textlink="">
      <xdr:nvSpPr>
        <xdr:cNvPr id="204" name="テキスト ボックス 203"/>
        <xdr:cNvSpPr txBox="1"/>
      </xdr:nvSpPr>
      <xdr:spPr>
        <a:xfrm>
          <a:off x="2719017" y="1359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115570</xdr:rowOff>
    </xdr:from>
    <xdr:to>
      <xdr:col>10</xdr:col>
      <xdr:colOff>165100</xdr:colOff>
      <xdr:row>79</xdr:row>
      <xdr:rowOff>45720</xdr:rowOff>
    </xdr:to>
    <xdr:sp macro="" textlink="">
      <xdr:nvSpPr>
        <xdr:cNvPr id="205" name="楕円 204"/>
        <xdr:cNvSpPr/>
      </xdr:nvSpPr>
      <xdr:spPr>
        <a:xfrm>
          <a:off x="1968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36847</xdr:rowOff>
    </xdr:from>
    <xdr:ext cx="378565" cy="259045"/>
    <xdr:sp macro="" textlink="">
      <xdr:nvSpPr>
        <xdr:cNvPr id="206" name="テキスト ボックス 205"/>
        <xdr:cNvSpPr txBox="1"/>
      </xdr:nvSpPr>
      <xdr:spPr>
        <a:xfrm>
          <a:off x="1830017" y="1358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122580</xdr:rowOff>
    </xdr:from>
    <xdr:to>
      <xdr:col>6</xdr:col>
      <xdr:colOff>38100</xdr:colOff>
      <xdr:row>79</xdr:row>
      <xdr:rowOff>52730</xdr:rowOff>
    </xdr:to>
    <xdr:sp macro="" textlink="">
      <xdr:nvSpPr>
        <xdr:cNvPr id="207" name="楕円 206"/>
        <xdr:cNvSpPr/>
      </xdr:nvSpPr>
      <xdr:spPr>
        <a:xfrm>
          <a:off x="1079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43857</xdr:rowOff>
    </xdr:from>
    <xdr:ext cx="378565" cy="259045"/>
    <xdr:sp macro="" textlink="">
      <xdr:nvSpPr>
        <xdr:cNvPr id="208" name="テキスト ボックス 207"/>
        <xdr:cNvSpPr txBox="1"/>
      </xdr:nvSpPr>
      <xdr:spPr>
        <a:xfrm>
          <a:off x="941017" y="1358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102144</xdr:rowOff>
    </xdr:from>
    <xdr:to>
      <xdr:col>24</xdr:col>
      <xdr:colOff>63500</xdr:colOff>
      <xdr:row>95</xdr:row>
      <xdr:rowOff>132744</xdr:rowOff>
    </xdr:to>
    <xdr:cxnSp macro="">
      <xdr:nvCxnSpPr>
        <xdr:cNvPr id="240" name="直線コネクタ 239"/>
        <xdr:cNvCxnSpPr/>
      </xdr:nvCxnSpPr>
      <xdr:spPr>
        <a:xfrm flipV="1">
          <a:off x="3797300" y="16389894"/>
          <a:ext cx="8382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132744</xdr:rowOff>
    </xdr:from>
    <xdr:to>
      <xdr:col>19</xdr:col>
      <xdr:colOff>177800</xdr:colOff>
      <xdr:row>96</xdr:row>
      <xdr:rowOff>23930</xdr:rowOff>
    </xdr:to>
    <xdr:cxnSp macro="">
      <xdr:nvCxnSpPr>
        <xdr:cNvPr id="243" name="直線コネクタ 242"/>
        <xdr:cNvCxnSpPr/>
      </xdr:nvCxnSpPr>
      <xdr:spPr>
        <a:xfrm flipV="1">
          <a:off x="2908300" y="1642049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23930</xdr:rowOff>
    </xdr:from>
    <xdr:to>
      <xdr:col>15</xdr:col>
      <xdr:colOff>50800</xdr:colOff>
      <xdr:row>96</xdr:row>
      <xdr:rowOff>92593</xdr:rowOff>
    </xdr:to>
    <xdr:cxnSp macro="">
      <xdr:nvCxnSpPr>
        <xdr:cNvPr id="246" name="直線コネクタ 245"/>
        <xdr:cNvCxnSpPr/>
      </xdr:nvCxnSpPr>
      <xdr:spPr>
        <a:xfrm flipV="1">
          <a:off x="2019300" y="16483130"/>
          <a:ext cx="889000" cy="6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116870</xdr:rowOff>
    </xdr:from>
    <xdr:to>
      <xdr:col>15</xdr:col>
      <xdr:colOff>101600</xdr:colOff>
      <xdr:row>98</xdr:row>
      <xdr:rowOff>47020</xdr:rowOff>
    </xdr:to>
    <xdr:sp macro="" textlink="">
      <xdr:nvSpPr>
        <xdr:cNvPr id="247" name="フローチャート: 判断 246"/>
        <xdr:cNvSpPr/>
      </xdr:nvSpPr>
      <xdr:spPr>
        <a:xfrm>
          <a:off x="2857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38147</xdr:rowOff>
    </xdr:from>
    <xdr:ext cx="534377" cy="259045"/>
    <xdr:sp macro="" textlink="">
      <xdr:nvSpPr>
        <xdr:cNvPr id="248" name="テキスト ボックス 247"/>
        <xdr:cNvSpPr txBox="1"/>
      </xdr:nvSpPr>
      <xdr:spPr>
        <a:xfrm>
          <a:off x="2641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92593</xdr:rowOff>
    </xdr:from>
    <xdr:to>
      <xdr:col>10</xdr:col>
      <xdr:colOff>114300</xdr:colOff>
      <xdr:row>97</xdr:row>
      <xdr:rowOff>71969</xdr:rowOff>
    </xdr:to>
    <xdr:cxnSp macro="">
      <xdr:nvCxnSpPr>
        <xdr:cNvPr id="249" name="直線コネクタ 248"/>
        <xdr:cNvCxnSpPr/>
      </xdr:nvCxnSpPr>
      <xdr:spPr>
        <a:xfrm flipV="1">
          <a:off x="1130300" y="16551793"/>
          <a:ext cx="889000" cy="1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51344</xdr:rowOff>
    </xdr:from>
    <xdr:to>
      <xdr:col>24</xdr:col>
      <xdr:colOff>114300</xdr:colOff>
      <xdr:row>95</xdr:row>
      <xdr:rowOff>152944</xdr:rowOff>
    </xdr:to>
    <xdr:sp macro="" textlink="">
      <xdr:nvSpPr>
        <xdr:cNvPr id="259" name="楕円 258"/>
        <xdr:cNvSpPr/>
      </xdr:nvSpPr>
      <xdr:spPr>
        <a:xfrm>
          <a:off x="4584700" y="163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74221</xdr:rowOff>
    </xdr:from>
    <xdr:ext cx="534377" cy="259045"/>
    <xdr:sp macro="" textlink="">
      <xdr:nvSpPr>
        <xdr:cNvPr id="260" name="扶助費該当値テキスト"/>
        <xdr:cNvSpPr txBox="1"/>
      </xdr:nvSpPr>
      <xdr:spPr>
        <a:xfrm>
          <a:off x="4686300" y="161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81944</xdr:rowOff>
    </xdr:from>
    <xdr:to>
      <xdr:col>20</xdr:col>
      <xdr:colOff>38100</xdr:colOff>
      <xdr:row>96</xdr:row>
      <xdr:rowOff>12094</xdr:rowOff>
    </xdr:to>
    <xdr:sp macro="" textlink="">
      <xdr:nvSpPr>
        <xdr:cNvPr id="261" name="楕円 260"/>
        <xdr:cNvSpPr/>
      </xdr:nvSpPr>
      <xdr:spPr>
        <a:xfrm>
          <a:off x="3746500" y="163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28621</xdr:rowOff>
    </xdr:from>
    <xdr:ext cx="534377" cy="259045"/>
    <xdr:sp macro="" textlink="">
      <xdr:nvSpPr>
        <xdr:cNvPr id="262" name="テキスト ボックス 261"/>
        <xdr:cNvSpPr txBox="1"/>
      </xdr:nvSpPr>
      <xdr:spPr>
        <a:xfrm>
          <a:off x="3530111" y="161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144580</xdr:rowOff>
    </xdr:from>
    <xdr:to>
      <xdr:col>15</xdr:col>
      <xdr:colOff>101600</xdr:colOff>
      <xdr:row>96</xdr:row>
      <xdr:rowOff>74730</xdr:rowOff>
    </xdr:to>
    <xdr:sp macro="" textlink="">
      <xdr:nvSpPr>
        <xdr:cNvPr id="263" name="楕円 262"/>
        <xdr:cNvSpPr/>
      </xdr:nvSpPr>
      <xdr:spPr>
        <a:xfrm>
          <a:off x="2857500" y="164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91257</xdr:rowOff>
    </xdr:from>
    <xdr:ext cx="534377" cy="259045"/>
    <xdr:sp macro="" textlink="">
      <xdr:nvSpPr>
        <xdr:cNvPr id="264" name="テキスト ボックス 263"/>
        <xdr:cNvSpPr txBox="1"/>
      </xdr:nvSpPr>
      <xdr:spPr>
        <a:xfrm>
          <a:off x="2641111" y="1620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41793</xdr:rowOff>
    </xdr:from>
    <xdr:to>
      <xdr:col>10</xdr:col>
      <xdr:colOff>165100</xdr:colOff>
      <xdr:row>96</xdr:row>
      <xdr:rowOff>143393</xdr:rowOff>
    </xdr:to>
    <xdr:sp macro="" textlink="">
      <xdr:nvSpPr>
        <xdr:cNvPr id="265" name="楕円 264"/>
        <xdr:cNvSpPr/>
      </xdr:nvSpPr>
      <xdr:spPr>
        <a:xfrm>
          <a:off x="1968500" y="165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159920</xdr:rowOff>
    </xdr:from>
    <xdr:ext cx="534377" cy="259045"/>
    <xdr:sp macro="" textlink="">
      <xdr:nvSpPr>
        <xdr:cNvPr id="266" name="テキスト ボックス 265"/>
        <xdr:cNvSpPr txBox="1"/>
      </xdr:nvSpPr>
      <xdr:spPr>
        <a:xfrm>
          <a:off x="1752111" y="162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21169</xdr:rowOff>
    </xdr:from>
    <xdr:to>
      <xdr:col>6</xdr:col>
      <xdr:colOff>38100</xdr:colOff>
      <xdr:row>97</xdr:row>
      <xdr:rowOff>122769</xdr:rowOff>
    </xdr:to>
    <xdr:sp macro="" textlink="">
      <xdr:nvSpPr>
        <xdr:cNvPr id="267" name="楕円 266"/>
        <xdr:cNvSpPr/>
      </xdr:nvSpPr>
      <xdr:spPr>
        <a:xfrm>
          <a:off x="1079500" y="166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139296</xdr:rowOff>
    </xdr:from>
    <xdr:ext cx="534377" cy="259045"/>
    <xdr:sp macro="" textlink="">
      <xdr:nvSpPr>
        <xdr:cNvPr id="268" name="テキスト ボックス 267"/>
        <xdr:cNvSpPr txBox="1"/>
      </xdr:nvSpPr>
      <xdr:spPr>
        <a:xfrm>
          <a:off x="863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119903</xdr:rowOff>
    </xdr:from>
    <xdr:to>
      <xdr:col>55</xdr:col>
      <xdr:colOff>0</xdr:colOff>
      <xdr:row>36</xdr:row>
      <xdr:rowOff>127024</xdr:rowOff>
    </xdr:to>
    <xdr:cxnSp macro="">
      <xdr:nvCxnSpPr>
        <xdr:cNvPr id="293" name="直線コネクタ 292"/>
        <xdr:cNvCxnSpPr/>
      </xdr:nvCxnSpPr>
      <xdr:spPr>
        <a:xfrm flipV="1">
          <a:off x="9639300" y="6292103"/>
          <a:ext cx="8382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113800</xdr:rowOff>
    </xdr:from>
    <xdr:to>
      <xdr:col>50</xdr:col>
      <xdr:colOff>114300</xdr:colOff>
      <xdr:row>36</xdr:row>
      <xdr:rowOff>127024</xdr:rowOff>
    </xdr:to>
    <xdr:cxnSp macro="">
      <xdr:nvCxnSpPr>
        <xdr:cNvPr id="296" name="直線コネクタ 295"/>
        <xdr:cNvCxnSpPr/>
      </xdr:nvCxnSpPr>
      <xdr:spPr>
        <a:xfrm>
          <a:off x="8750300" y="6286000"/>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113800</xdr:rowOff>
    </xdr:from>
    <xdr:to>
      <xdr:col>45</xdr:col>
      <xdr:colOff>177800</xdr:colOff>
      <xdr:row>36</xdr:row>
      <xdr:rowOff>119674</xdr:rowOff>
    </xdr:to>
    <xdr:cxnSp macro="">
      <xdr:nvCxnSpPr>
        <xdr:cNvPr id="299" name="直線コネクタ 298"/>
        <xdr:cNvCxnSpPr/>
      </xdr:nvCxnSpPr>
      <xdr:spPr>
        <a:xfrm flipV="1">
          <a:off x="7861300" y="6286000"/>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18691</xdr:rowOff>
    </xdr:from>
    <xdr:to>
      <xdr:col>46</xdr:col>
      <xdr:colOff>38100</xdr:colOff>
      <xdr:row>36</xdr:row>
      <xdr:rowOff>120291</xdr:rowOff>
    </xdr:to>
    <xdr:sp macro="" textlink="">
      <xdr:nvSpPr>
        <xdr:cNvPr id="300" name="フローチャート: 判断 299"/>
        <xdr:cNvSpPr/>
      </xdr:nvSpPr>
      <xdr:spPr>
        <a:xfrm>
          <a:off x="8699500" y="619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136818</xdr:rowOff>
    </xdr:from>
    <xdr:ext cx="534377" cy="259045"/>
    <xdr:sp macro="" textlink="">
      <xdr:nvSpPr>
        <xdr:cNvPr id="301" name="テキスト ボックス 300"/>
        <xdr:cNvSpPr txBox="1"/>
      </xdr:nvSpPr>
      <xdr:spPr>
        <a:xfrm>
          <a:off x="8483111" y="59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92666</xdr:rowOff>
    </xdr:from>
    <xdr:to>
      <xdr:col>41</xdr:col>
      <xdr:colOff>50800</xdr:colOff>
      <xdr:row>36</xdr:row>
      <xdr:rowOff>119674</xdr:rowOff>
    </xdr:to>
    <xdr:cxnSp macro="">
      <xdr:nvCxnSpPr>
        <xdr:cNvPr id="302" name="直線コネクタ 301"/>
        <xdr:cNvCxnSpPr/>
      </xdr:nvCxnSpPr>
      <xdr:spPr>
        <a:xfrm>
          <a:off x="6972300" y="6264866"/>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69103</xdr:rowOff>
    </xdr:from>
    <xdr:to>
      <xdr:col>55</xdr:col>
      <xdr:colOff>50800</xdr:colOff>
      <xdr:row>36</xdr:row>
      <xdr:rowOff>170703</xdr:rowOff>
    </xdr:to>
    <xdr:sp macro="" textlink="">
      <xdr:nvSpPr>
        <xdr:cNvPr id="312" name="楕円 311"/>
        <xdr:cNvSpPr/>
      </xdr:nvSpPr>
      <xdr:spPr>
        <a:xfrm>
          <a:off x="10426700" y="624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91980</xdr:rowOff>
    </xdr:from>
    <xdr:ext cx="534377" cy="259045"/>
    <xdr:sp macro="" textlink="">
      <xdr:nvSpPr>
        <xdr:cNvPr id="313" name="補助費等該当値テキスト"/>
        <xdr:cNvSpPr txBox="1"/>
      </xdr:nvSpPr>
      <xdr:spPr>
        <a:xfrm>
          <a:off x="10528300" y="60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76224</xdr:rowOff>
    </xdr:from>
    <xdr:to>
      <xdr:col>50</xdr:col>
      <xdr:colOff>165100</xdr:colOff>
      <xdr:row>37</xdr:row>
      <xdr:rowOff>6374</xdr:rowOff>
    </xdr:to>
    <xdr:sp macro="" textlink="">
      <xdr:nvSpPr>
        <xdr:cNvPr id="314" name="楕円 313"/>
        <xdr:cNvSpPr/>
      </xdr:nvSpPr>
      <xdr:spPr>
        <a:xfrm>
          <a:off x="9588500" y="62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168951</xdr:rowOff>
    </xdr:from>
    <xdr:ext cx="534377" cy="259045"/>
    <xdr:sp macro="" textlink="">
      <xdr:nvSpPr>
        <xdr:cNvPr id="315" name="テキスト ボックス 314"/>
        <xdr:cNvSpPr txBox="1"/>
      </xdr:nvSpPr>
      <xdr:spPr>
        <a:xfrm>
          <a:off x="9372111" y="63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63000</xdr:rowOff>
    </xdr:from>
    <xdr:to>
      <xdr:col>46</xdr:col>
      <xdr:colOff>38100</xdr:colOff>
      <xdr:row>36</xdr:row>
      <xdr:rowOff>164600</xdr:rowOff>
    </xdr:to>
    <xdr:sp macro="" textlink="">
      <xdr:nvSpPr>
        <xdr:cNvPr id="316" name="楕円 315"/>
        <xdr:cNvSpPr/>
      </xdr:nvSpPr>
      <xdr:spPr>
        <a:xfrm>
          <a:off x="8699500" y="6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155727</xdr:rowOff>
    </xdr:from>
    <xdr:ext cx="534377" cy="259045"/>
    <xdr:sp macro="" textlink="">
      <xdr:nvSpPr>
        <xdr:cNvPr id="317" name="テキスト ボックス 316"/>
        <xdr:cNvSpPr txBox="1"/>
      </xdr:nvSpPr>
      <xdr:spPr>
        <a:xfrm>
          <a:off x="8483111" y="63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68874</xdr:rowOff>
    </xdr:from>
    <xdr:to>
      <xdr:col>41</xdr:col>
      <xdr:colOff>101600</xdr:colOff>
      <xdr:row>36</xdr:row>
      <xdr:rowOff>170474</xdr:rowOff>
    </xdr:to>
    <xdr:sp macro="" textlink="">
      <xdr:nvSpPr>
        <xdr:cNvPr id="318" name="楕円 317"/>
        <xdr:cNvSpPr/>
      </xdr:nvSpPr>
      <xdr:spPr>
        <a:xfrm>
          <a:off x="7810500" y="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15551</xdr:rowOff>
    </xdr:from>
    <xdr:ext cx="534377" cy="259045"/>
    <xdr:sp macro="" textlink="">
      <xdr:nvSpPr>
        <xdr:cNvPr id="319" name="テキスト ボックス 318"/>
        <xdr:cNvSpPr txBox="1"/>
      </xdr:nvSpPr>
      <xdr:spPr>
        <a:xfrm>
          <a:off x="7594111" y="60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41866</xdr:rowOff>
    </xdr:from>
    <xdr:to>
      <xdr:col>36</xdr:col>
      <xdr:colOff>165100</xdr:colOff>
      <xdr:row>36</xdr:row>
      <xdr:rowOff>143466</xdr:rowOff>
    </xdr:to>
    <xdr:sp macro="" textlink="">
      <xdr:nvSpPr>
        <xdr:cNvPr id="320" name="楕円 319"/>
        <xdr:cNvSpPr/>
      </xdr:nvSpPr>
      <xdr:spPr>
        <a:xfrm>
          <a:off x="6921500" y="62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159993</xdr:rowOff>
    </xdr:from>
    <xdr:ext cx="534377" cy="259045"/>
    <xdr:sp macro="" textlink="">
      <xdr:nvSpPr>
        <xdr:cNvPr id="321" name="テキスト ボックス 320"/>
        <xdr:cNvSpPr txBox="1"/>
      </xdr:nvSpPr>
      <xdr:spPr>
        <a:xfrm>
          <a:off x="6705111" y="59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35344</xdr:rowOff>
    </xdr:from>
    <xdr:to>
      <xdr:col>55</xdr:col>
      <xdr:colOff>0</xdr:colOff>
      <xdr:row>56</xdr:row>
      <xdr:rowOff>94780</xdr:rowOff>
    </xdr:to>
    <xdr:cxnSp macro="">
      <xdr:nvCxnSpPr>
        <xdr:cNvPr id="350" name="直線コネクタ 349"/>
        <xdr:cNvCxnSpPr/>
      </xdr:nvCxnSpPr>
      <xdr:spPr>
        <a:xfrm>
          <a:off x="9639300" y="96365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25705</xdr:rowOff>
    </xdr:from>
    <xdr:to>
      <xdr:col>50</xdr:col>
      <xdr:colOff>114300</xdr:colOff>
      <xdr:row>56</xdr:row>
      <xdr:rowOff>35344</xdr:rowOff>
    </xdr:to>
    <xdr:cxnSp macro="">
      <xdr:nvCxnSpPr>
        <xdr:cNvPr id="353" name="直線コネクタ 352"/>
        <xdr:cNvCxnSpPr/>
      </xdr:nvCxnSpPr>
      <xdr:spPr>
        <a:xfrm>
          <a:off x="8750300" y="9626905"/>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25705</xdr:rowOff>
    </xdr:from>
    <xdr:to>
      <xdr:col>45</xdr:col>
      <xdr:colOff>177800</xdr:colOff>
      <xdr:row>57</xdr:row>
      <xdr:rowOff>26086</xdr:rowOff>
    </xdr:to>
    <xdr:cxnSp macro="">
      <xdr:nvCxnSpPr>
        <xdr:cNvPr id="356" name="直線コネクタ 355"/>
        <xdr:cNvCxnSpPr/>
      </xdr:nvCxnSpPr>
      <xdr:spPr>
        <a:xfrm flipV="1">
          <a:off x="7861300" y="9626905"/>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74468</xdr:rowOff>
    </xdr:from>
    <xdr:to>
      <xdr:col>46</xdr:col>
      <xdr:colOff>38100</xdr:colOff>
      <xdr:row>57</xdr:row>
      <xdr:rowOff>4618</xdr:rowOff>
    </xdr:to>
    <xdr:sp macro="" textlink="">
      <xdr:nvSpPr>
        <xdr:cNvPr id="357" name="フローチャート: 判断 356"/>
        <xdr:cNvSpPr/>
      </xdr:nvSpPr>
      <xdr:spPr>
        <a:xfrm>
          <a:off x="8699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167195</xdr:rowOff>
    </xdr:from>
    <xdr:ext cx="534377" cy="259045"/>
    <xdr:sp macro="" textlink="">
      <xdr:nvSpPr>
        <xdr:cNvPr id="358" name="テキスト ボックス 357"/>
        <xdr:cNvSpPr txBox="1"/>
      </xdr:nvSpPr>
      <xdr:spPr>
        <a:xfrm>
          <a:off x="8483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16842</xdr:rowOff>
    </xdr:from>
    <xdr:to>
      <xdr:col>41</xdr:col>
      <xdr:colOff>50800</xdr:colOff>
      <xdr:row>57</xdr:row>
      <xdr:rowOff>26086</xdr:rowOff>
    </xdr:to>
    <xdr:cxnSp macro="">
      <xdr:nvCxnSpPr>
        <xdr:cNvPr id="359" name="直線コネクタ 358"/>
        <xdr:cNvCxnSpPr/>
      </xdr:nvCxnSpPr>
      <xdr:spPr>
        <a:xfrm>
          <a:off x="6972300" y="9446592"/>
          <a:ext cx="889000" cy="3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43980</xdr:rowOff>
    </xdr:from>
    <xdr:to>
      <xdr:col>55</xdr:col>
      <xdr:colOff>50800</xdr:colOff>
      <xdr:row>56</xdr:row>
      <xdr:rowOff>145580</xdr:rowOff>
    </xdr:to>
    <xdr:sp macro="" textlink="">
      <xdr:nvSpPr>
        <xdr:cNvPr id="369" name="楕円 368"/>
        <xdr:cNvSpPr/>
      </xdr:nvSpPr>
      <xdr:spPr>
        <a:xfrm>
          <a:off x="10426700" y="96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66857</xdr:rowOff>
    </xdr:from>
    <xdr:ext cx="534377" cy="259045"/>
    <xdr:sp macro="" textlink="">
      <xdr:nvSpPr>
        <xdr:cNvPr id="370" name="普通建設事業費該当値テキスト"/>
        <xdr:cNvSpPr txBox="1"/>
      </xdr:nvSpPr>
      <xdr:spPr>
        <a:xfrm>
          <a:off x="10528300" y="94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155994</xdr:rowOff>
    </xdr:from>
    <xdr:to>
      <xdr:col>50</xdr:col>
      <xdr:colOff>165100</xdr:colOff>
      <xdr:row>56</xdr:row>
      <xdr:rowOff>86144</xdr:rowOff>
    </xdr:to>
    <xdr:sp macro="" textlink="">
      <xdr:nvSpPr>
        <xdr:cNvPr id="371" name="楕円 370"/>
        <xdr:cNvSpPr/>
      </xdr:nvSpPr>
      <xdr:spPr>
        <a:xfrm>
          <a:off x="9588500" y="95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102671</xdr:rowOff>
    </xdr:from>
    <xdr:ext cx="534377" cy="259045"/>
    <xdr:sp macro="" textlink="">
      <xdr:nvSpPr>
        <xdr:cNvPr id="372" name="テキスト ボックス 371"/>
        <xdr:cNvSpPr txBox="1"/>
      </xdr:nvSpPr>
      <xdr:spPr>
        <a:xfrm>
          <a:off x="9372111" y="936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146355</xdr:rowOff>
    </xdr:from>
    <xdr:to>
      <xdr:col>46</xdr:col>
      <xdr:colOff>38100</xdr:colOff>
      <xdr:row>56</xdr:row>
      <xdr:rowOff>76505</xdr:rowOff>
    </xdr:to>
    <xdr:sp macro="" textlink="">
      <xdr:nvSpPr>
        <xdr:cNvPr id="373" name="楕円 372"/>
        <xdr:cNvSpPr/>
      </xdr:nvSpPr>
      <xdr:spPr>
        <a:xfrm>
          <a:off x="8699500" y="9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74" name="テキスト ボックス 373"/>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146736</xdr:rowOff>
    </xdr:from>
    <xdr:to>
      <xdr:col>41</xdr:col>
      <xdr:colOff>101600</xdr:colOff>
      <xdr:row>57</xdr:row>
      <xdr:rowOff>76886</xdr:rowOff>
    </xdr:to>
    <xdr:sp macro="" textlink="">
      <xdr:nvSpPr>
        <xdr:cNvPr id="375" name="楕円 374"/>
        <xdr:cNvSpPr/>
      </xdr:nvSpPr>
      <xdr:spPr>
        <a:xfrm>
          <a:off x="7810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68013</xdr:rowOff>
    </xdr:from>
    <xdr:ext cx="534377" cy="259045"/>
    <xdr:sp macro="" textlink="">
      <xdr:nvSpPr>
        <xdr:cNvPr id="376" name="テキスト ボックス 375"/>
        <xdr:cNvSpPr txBox="1"/>
      </xdr:nvSpPr>
      <xdr:spPr>
        <a:xfrm>
          <a:off x="7594111"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137492</xdr:rowOff>
    </xdr:from>
    <xdr:to>
      <xdr:col>36</xdr:col>
      <xdr:colOff>165100</xdr:colOff>
      <xdr:row>55</xdr:row>
      <xdr:rowOff>67642</xdr:rowOff>
    </xdr:to>
    <xdr:sp macro="" textlink="">
      <xdr:nvSpPr>
        <xdr:cNvPr id="377" name="楕円 376"/>
        <xdr:cNvSpPr/>
      </xdr:nvSpPr>
      <xdr:spPr>
        <a:xfrm>
          <a:off x="6921500" y="93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84169</xdr:rowOff>
    </xdr:from>
    <xdr:ext cx="534377" cy="259045"/>
    <xdr:sp macro="" textlink="">
      <xdr:nvSpPr>
        <xdr:cNvPr id="378" name="テキスト ボックス 377"/>
        <xdr:cNvSpPr txBox="1"/>
      </xdr:nvSpPr>
      <xdr:spPr>
        <a:xfrm>
          <a:off x="6705111" y="9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129936</xdr:rowOff>
    </xdr:from>
    <xdr:to>
      <xdr:col>55</xdr:col>
      <xdr:colOff>0</xdr:colOff>
      <xdr:row>79</xdr:row>
      <xdr:rowOff>27980</xdr:rowOff>
    </xdr:to>
    <xdr:cxnSp macro="">
      <xdr:nvCxnSpPr>
        <xdr:cNvPr id="409" name="直線コネクタ 408"/>
        <xdr:cNvCxnSpPr/>
      </xdr:nvCxnSpPr>
      <xdr:spPr>
        <a:xfrm flipV="1">
          <a:off x="9639300" y="13503036"/>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7781</xdr:rowOff>
    </xdr:from>
    <xdr:to>
      <xdr:col>50</xdr:col>
      <xdr:colOff>114300</xdr:colOff>
      <xdr:row>79</xdr:row>
      <xdr:rowOff>27980</xdr:rowOff>
    </xdr:to>
    <xdr:cxnSp macro="">
      <xdr:nvCxnSpPr>
        <xdr:cNvPr id="412" name="直線コネクタ 411"/>
        <xdr:cNvCxnSpPr/>
      </xdr:nvCxnSpPr>
      <xdr:spPr>
        <a:xfrm>
          <a:off x="8750300" y="13552331"/>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166022</xdr:rowOff>
    </xdr:from>
    <xdr:to>
      <xdr:col>45</xdr:col>
      <xdr:colOff>177800</xdr:colOff>
      <xdr:row>79</xdr:row>
      <xdr:rowOff>7781</xdr:rowOff>
    </xdr:to>
    <xdr:cxnSp macro="">
      <xdr:nvCxnSpPr>
        <xdr:cNvPr id="415" name="直線コネクタ 414"/>
        <xdr:cNvCxnSpPr/>
      </xdr:nvCxnSpPr>
      <xdr:spPr>
        <a:xfrm>
          <a:off x="7861300" y="13196222"/>
          <a:ext cx="889000" cy="35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6" name="フローチャート: 判断 415"/>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7" name="テキスト ボックス 416"/>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79136</xdr:rowOff>
    </xdr:from>
    <xdr:to>
      <xdr:col>55</xdr:col>
      <xdr:colOff>50800</xdr:colOff>
      <xdr:row>79</xdr:row>
      <xdr:rowOff>9286</xdr:rowOff>
    </xdr:to>
    <xdr:sp macro="" textlink="">
      <xdr:nvSpPr>
        <xdr:cNvPr id="425" name="楕円 424"/>
        <xdr:cNvSpPr/>
      </xdr:nvSpPr>
      <xdr:spPr>
        <a:xfrm>
          <a:off x="10426700" y="134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57563</xdr:rowOff>
    </xdr:from>
    <xdr:ext cx="469744" cy="259045"/>
    <xdr:sp macro="" textlink="">
      <xdr:nvSpPr>
        <xdr:cNvPr id="426" name="普通建設事業費 （ うち新規整備　）該当値テキスト"/>
        <xdr:cNvSpPr txBox="1"/>
      </xdr:nvSpPr>
      <xdr:spPr>
        <a:xfrm>
          <a:off x="10528300" y="134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148630</xdr:rowOff>
    </xdr:from>
    <xdr:to>
      <xdr:col>50</xdr:col>
      <xdr:colOff>165100</xdr:colOff>
      <xdr:row>79</xdr:row>
      <xdr:rowOff>78780</xdr:rowOff>
    </xdr:to>
    <xdr:sp macro="" textlink="">
      <xdr:nvSpPr>
        <xdr:cNvPr id="427" name="楕円 426"/>
        <xdr:cNvSpPr/>
      </xdr:nvSpPr>
      <xdr:spPr>
        <a:xfrm>
          <a:off x="95885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69907</xdr:rowOff>
    </xdr:from>
    <xdr:ext cx="469744" cy="259045"/>
    <xdr:sp macro="" textlink="">
      <xdr:nvSpPr>
        <xdr:cNvPr id="428" name="テキスト ボックス 427"/>
        <xdr:cNvSpPr txBox="1"/>
      </xdr:nvSpPr>
      <xdr:spPr>
        <a:xfrm>
          <a:off x="9404428" y="136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128431</xdr:rowOff>
    </xdr:from>
    <xdr:to>
      <xdr:col>46</xdr:col>
      <xdr:colOff>38100</xdr:colOff>
      <xdr:row>79</xdr:row>
      <xdr:rowOff>58581</xdr:rowOff>
    </xdr:to>
    <xdr:sp macro="" textlink="">
      <xdr:nvSpPr>
        <xdr:cNvPr id="429" name="楕円 428"/>
        <xdr:cNvSpPr/>
      </xdr:nvSpPr>
      <xdr:spPr>
        <a:xfrm>
          <a:off x="8699500" y="135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49708</xdr:rowOff>
    </xdr:from>
    <xdr:ext cx="469744" cy="259045"/>
    <xdr:sp macro="" textlink="">
      <xdr:nvSpPr>
        <xdr:cNvPr id="430" name="テキスト ボックス 429"/>
        <xdr:cNvSpPr txBox="1"/>
      </xdr:nvSpPr>
      <xdr:spPr>
        <a:xfrm>
          <a:off x="8515428" y="1359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115222</xdr:rowOff>
    </xdr:from>
    <xdr:to>
      <xdr:col>41</xdr:col>
      <xdr:colOff>101600</xdr:colOff>
      <xdr:row>77</xdr:row>
      <xdr:rowOff>45372</xdr:rowOff>
    </xdr:to>
    <xdr:sp macro="" textlink="">
      <xdr:nvSpPr>
        <xdr:cNvPr id="431" name="楕円 430"/>
        <xdr:cNvSpPr/>
      </xdr:nvSpPr>
      <xdr:spPr>
        <a:xfrm>
          <a:off x="7810500" y="131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61899</xdr:rowOff>
    </xdr:from>
    <xdr:ext cx="534377" cy="259045"/>
    <xdr:sp macro="" textlink="">
      <xdr:nvSpPr>
        <xdr:cNvPr id="432" name="テキスト ボックス 431"/>
        <xdr:cNvSpPr txBox="1"/>
      </xdr:nvSpPr>
      <xdr:spPr>
        <a:xfrm>
          <a:off x="7594111" y="129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35864</xdr:rowOff>
    </xdr:from>
    <xdr:to>
      <xdr:col>55</xdr:col>
      <xdr:colOff>0</xdr:colOff>
      <xdr:row>95</xdr:row>
      <xdr:rowOff>158459</xdr:rowOff>
    </xdr:to>
    <xdr:cxnSp macro="">
      <xdr:nvCxnSpPr>
        <xdr:cNvPr id="461" name="直線コネクタ 460"/>
        <xdr:cNvCxnSpPr/>
      </xdr:nvCxnSpPr>
      <xdr:spPr>
        <a:xfrm>
          <a:off x="9639300" y="16323614"/>
          <a:ext cx="838200" cy="1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35864</xdr:rowOff>
    </xdr:from>
    <xdr:to>
      <xdr:col>50</xdr:col>
      <xdr:colOff>114300</xdr:colOff>
      <xdr:row>95</xdr:row>
      <xdr:rowOff>43942</xdr:rowOff>
    </xdr:to>
    <xdr:cxnSp macro="">
      <xdr:nvCxnSpPr>
        <xdr:cNvPr id="464" name="直線コネクタ 463"/>
        <xdr:cNvCxnSpPr/>
      </xdr:nvCxnSpPr>
      <xdr:spPr>
        <a:xfrm flipV="1">
          <a:off x="8750300" y="16323614"/>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43942</xdr:rowOff>
    </xdr:from>
    <xdr:to>
      <xdr:col>45</xdr:col>
      <xdr:colOff>177800</xdr:colOff>
      <xdr:row>98</xdr:row>
      <xdr:rowOff>85979</xdr:rowOff>
    </xdr:to>
    <xdr:cxnSp macro="">
      <xdr:nvCxnSpPr>
        <xdr:cNvPr id="467" name="直線コネクタ 466"/>
        <xdr:cNvCxnSpPr/>
      </xdr:nvCxnSpPr>
      <xdr:spPr>
        <a:xfrm flipV="1">
          <a:off x="7861300" y="16331692"/>
          <a:ext cx="889000" cy="5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40424</xdr:rowOff>
    </xdr:from>
    <xdr:to>
      <xdr:col>46</xdr:col>
      <xdr:colOff>38100</xdr:colOff>
      <xdr:row>97</xdr:row>
      <xdr:rowOff>142024</xdr:rowOff>
    </xdr:to>
    <xdr:sp macro="" textlink="">
      <xdr:nvSpPr>
        <xdr:cNvPr id="468" name="フローチャート: 判断 467"/>
        <xdr:cNvSpPr/>
      </xdr:nvSpPr>
      <xdr:spPr>
        <a:xfrm>
          <a:off x="8699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133151</xdr:rowOff>
    </xdr:from>
    <xdr:ext cx="534377" cy="259045"/>
    <xdr:sp macro="" textlink="">
      <xdr:nvSpPr>
        <xdr:cNvPr id="469" name="テキスト ボックス 468"/>
        <xdr:cNvSpPr txBox="1"/>
      </xdr:nvSpPr>
      <xdr:spPr>
        <a:xfrm>
          <a:off x="8483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107659</xdr:rowOff>
    </xdr:from>
    <xdr:to>
      <xdr:col>55</xdr:col>
      <xdr:colOff>50800</xdr:colOff>
      <xdr:row>96</xdr:row>
      <xdr:rowOff>37809</xdr:rowOff>
    </xdr:to>
    <xdr:sp macro="" textlink="">
      <xdr:nvSpPr>
        <xdr:cNvPr id="477" name="楕円 476"/>
        <xdr:cNvSpPr/>
      </xdr:nvSpPr>
      <xdr:spPr>
        <a:xfrm>
          <a:off x="10426700" y="163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130536</xdr:rowOff>
    </xdr:from>
    <xdr:ext cx="534377" cy="259045"/>
    <xdr:sp macro="" textlink="">
      <xdr:nvSpPr>
        <xdr:cNvPr id="478" name="普通建設事業費 （ うち更新整備　）該当値テキスト"/>
        <xdr:cNvSpPr txBox="1"/>
      </xdr:nvSpPr>
      <xdr:spPr>
        <a:xfrm>
          <a:off x="10528300" y="162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156514</xdr:rowOff>
    </xdr:from>
    <xdr:to>
      <xdr:col>50</xdr:col>
      <xdr:colOff>165100</xdr:colOff>
      <xdr:row>95</xdr:row>
      <xdr:rowOff>86664</xdr:rowOff>
    </xdr:to>
    <xdr:sp macro="" textlink="">
      <xdr:nvSpPr>
        <xdr:cNvPr id="479" name="楕円 478"/>
        <xdr:cNvSpPr/>
      </xdr:nvSpPr>
      <xdr:spPr>
        <a:xfrm>
          <a:off x="9588500" y="162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103191</xdr:rowOff>
    </xdr:from>
    <xdr:ext cx="534377" cy="259045"/>
    <xdr:sp macro="" textlink="">
      <xdr:nvSpPr>
        <xdr:cNvPr id="480" name="テキスト ボックス 479"/>
        <xdr:cNvSpPr txBox="1"/>
      </xdr:nvSpPr>
      <xdr:spPr>
        <a:xfrm>
          <a:off x="9372111" y="160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164592</xdr:rowOff>
    </xdr:from>
    <xdr:to>
      <xdr:col>46</xdr:col>
      <xdr:colOff>38100</xdr:colOff>
      <xdr:row>95</xdr:row>
      <xdr:rowOff>94742</xdr:rowOff>
    </xdr:to>
    <xdr:sp macro="" textlink="">
      <xdr:nvSpPr>
        <xdr:cNvPr id="481" name="楕円 480"/>
        <xdr:cNvSpPr/>
      </xdr:nvSpPr>
      <xdr:spPr>
        <a:xfrm>
          <a:off x="8699500" y="16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111269</xdr:rowOff>
    </xdr:from>
    <xdr:ext cx="534377" cy="259045"/>
    <xdr:sp macro="" textlink="">
      <xdr:nvSpPr>
        <xdr:cNvPr id="482" name="テキスト ボックス 481"/>
        <xdr:cNvSpPr txBox="1"/>
      </xdr:nvSpPr>
      <xdr:spPr>
        <a:xfrm>
          <a:off x="8483111" y="160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35179</xdr:rowOff>
    </xdr:from>
    <xdr:to>
      <xdr:col>41</xdr:col>
      <xdr:colOff>101600</xdr:colOff>
      <xdr:row>98</xdr:row>
      <xdr:rowOff>136779</xdr:rowOff>
    </xdr:to>
    <xdr:sp macro="" textlink="">
      <xdr:nvSpPr>
        <xdr:cNvPr id="483" name="楕円 482"/>
        <xdr:cNvSpPr/>
      </xdr:nvSpPr>
      <xdr:spPr>
        <a:xfrm>
          <a:off x="7810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127906</xdr:rowOff>
    </xdr:from>
    <xdr:ext cx="534377" cy="259045"/>
    <xdr:sp macro="" textlink="">
      <xdr:nvSpPr>
        <xdr:cNvPr id="484" name="テキスト ボックス 483"/>
        <xdr:cNvSpPr txBox="1"/>
      </xdr:nvSpPr>
      <xdr:spPr>
        <a:xfrm>
          <a:off x="7594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128791</xdr:rowOff>
    </xdr:from>
    <xdr:to>
      <xdr:col>85</xdr:col>
      <xdr:colOff>127000</xdr:colOff>
      <xdr:row>38</xdr:row>
      <xdr:rowOff>137578</xdr:rowOff>
    </xdr:to>
    <xdr:cxnSp macro="">
      <xdr:nvCxnSpPr>
        <xdr:cNvPr id="511" name="直線コネクタ 510"/>
        <xdr:cNvCxnSpPr/>
      </xdr:nvCxnSpPr>
      <xdr:spPr>
        <a:xfrm>
          <a:off x="15481300" y="6643891"/>
          <a:ext cx="8382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128791</xdr:rowOff>
    </xdr:from>
    <xdr:to>
      <xdr:col>81</xdr:col>
      <xdr:colOff>50800</xdr:colOff>
      <xdr:row>38</xdr:row>
      <xdr:rowOff>136015</xdr:rowOff>
    </xdr:to>
    <xdr:cxnSp macro="">
      <xdr:nvCxnSpPr>
        <xdr:cNvPr id="514" name="直線コネクタ 513"/>
        <xdr:cNvCxnSpPr/>
      </xdr:nvCxnSpPr>
      <xdr:spPr>
        <a:xfrm flipV="1">
          <a:off x="14592300" y="664389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96193</xdr:rowOff>
    </xdr:from>
    <xdr:to>
      <xdr:col>76</xdr:col>
      <xdr:colOff>114300</xdr:colOff>
      <xdr:row>38</xdr:row>
      <xdr:rowOff>136015</xdr:rowOff>
    </xdr:to>
    <xdr:cxnSp macro="">
      <xdr:nvCxnSpPr>
        <xdr:cNvPr id="517" name="直線コネクタ 516"/>
        <xdr:cNvCxnSpPr/>
      </xdr:nvCxnSpPr>
      <xdr:spPr>
        <a:xfrm>
          <a:off x="13703300" y="6611293"/>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83578</xdr:rowOff>
    </xdr:from>
    <xdr:to>
      <xdr:col>76</xdr:col>
      <xdr:colOff>165100</xdr:colOff>
      <xdr:row>39</xdr:row>
      <xdr:rowOff>13728</xdr:rowOff>
    </xdr:to>
    <xdr:sp macro="" textlink="">
      <xdr:nvSpPr>
        <xdr:cNvPr id="518" name="フローチャート: 判断 517"/>
        <xdr:cNvSpPr/>
      </xdr:nvSpPr>
      <xdr:spPr>
        <a:xfrm>
          <a:off x="14541500" y="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30255</xdr:rowOff>
    </xdr:from>
    <xdr:ext cx="378565" cy="259045"/>
    <xdr:sp macro="" textlink="">
      <xdr:nvSpPr>
        <xdr:cNvPr id="519" name="テキスト ボックス 518"/>
        <xdr:cNvSpPr txBox="1"/>
      </xdr:nvSpPr>
      <xdr:spPr>
        <a:xfrm>
          <a:off x="14403017" y="637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96193</xdr:rowOff>
    </xdr:from>
    <xdr:to>
      <xdr:col>71</xdr:col>
      <xdr:colOff>177800</xdr:colOff>
      <xdr:row>38</xdr:row>
      <xdr:rowOff>126853</xdr:rowOff>
    </xdr:to>
    <xdr:cxnSp macro="">
      <xdr:nvCxnSpPr>
        <xdr:cNvPr id="520" name="直線コネクタ 519"/>
        <xdr:cNvCxnSpPr/>
      </xdr:nvCxnSpPr>
      <xdr:spPr>
        <a:xfrm flipV="1">
          <a:off x="12814300" y="6611293"/>
          <a:ext cx="8890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86778</xdr:rowOff>
    </xdr:from>
    <xdr:to>
      <xdr:col>85</xdr:col>
      <xdr:colOff>177800</xdr:colOff>
      <xdr:row>39</xdr:row>
      <xdr:rowOff>16928</xdr:rowOff>
    </xdr:to>
    <xdr:sp macro="" textlink="">
      <xdr:nvSpPr>
        <xdr:cNvPr id="530" name="楕円 529"/>
        <xdr:cNvSpPr/>
      </xdr:nvSpPr>
      <xdr:spPr>
        <a:xfrm>
          <a:off x="16268700" y="66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61090</xdr:rowOff>
    </xdr:from>
    <xdr:ext cx="378565" cy="259045"/>
    <xdr:sp macro="" textlink="">
      <xdr:nvSpPr>
        <xdr:cNvPr id="531" name="災害復旧事業費該当値テキスト"/>
        <xdr:cNvSpPr txBox="1"/>
      </xdr:nvSpPr>
      <xdr:spPr>
        <a:xfrm>
          <a:off x="16370300" y="6576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77991</xdr:rowOff>
    </xdr:from>
    <xdr:to>
      <xdr:col>81</xdr:col>
      <xdr:colOff>101600</xdr:colOff>
      <xdr:row>39</xdr:row>
      <xdr:rowOff>8141</xdr:rowOff>
    </xdr:to>
    <xdr:sp macro="" textlink="">
      <xdr:nvSpPr>
        <xdr:cNvPr id="532" name="楕円 531"/>
        <xdr:cNvSpPr/>
      </xdr:nvSpPr>
      <xdr:spPr>
        <a:xfrm>
          <a:off x="15430500" y="65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170718</xdr:rowOff>
    </xdr:from>
    <xdr:ext cx="469744" cy="259045"/>
    <xdr:sp macro="" textlink="">
      <xdr:nvSpPr>
        <xdr:cNvPr id="533" name="テキスト ボックス 532"/>
        <xdr:cNvSpPr txBox="1"/>
      </xdr:nvSpPr>
      <xdr:spPr>
        <a:xfrm>
          <a:off x="15246428" y="66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85215</xdr:rowOff>
    </xdr:from>
    <xdr:to>
      <xdr:col>76</xdr:col>
      <xdr:colOff>165100</xdr:colOff>
      <xdr:row>39</xdr:row>
      <xdr:rowOff>15365</xdr:rowOff>
    </xdr:to>
    <xdr:sp macro="" textlink="">
      <xdr:nvSpPr>
        <xdr:cNvPr id="534" name="楕円 533"/>
        <xdr:cNvSpPr/>
      </xdr:nvSpPr>
      <xdr:spPr>
        <a:xfrm>
          <a:off x="14541500" y="6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6492</xdr:rowOff>
    </xdr:from>
    <xdr:ext cx="378565" cy="259045"/>
    <xdr:sp macro="" textlink="">
      <xdr:nvSpPr>
        <xdr:cNvPr id="535" name="テキスト ボックス 534"/>
        <xdr:cNvSpPr txBox="1"/>
      </xdr:nvSpPr>
      <xdr:spPr>
        <a:xfrm>
          <a:off x="14403017" y="669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45393</xdr:rowOff>
    </xdr:from>
    <xdr:to>
      <xdr:col>72</xdr:col>
      <xdr:colOff>38100</xdr:colOff>
      <xdr:row>38</xdr:row>
      <xdr:rowOff>146993</xdr:rowOff>
    </xdr:to>
    <xdr:sp macro="" textlink="">
      <xdr:nvSpPr>
        <xdr:cNvPr id="536" name="楕円 535"/>
        <xdr:cNvSpPr/>
      </xdr:nvSpPr>
      <xdr:spPr>
        <a:xfrm>
          <a:off x="13652500" y="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163520</xdr:rowOff>
    </xdr:from>
    <xdr:ext cx="469744" cy="259045"/>
    <xdr:sp macro="" textlink="">
      <xdr:nvSpPr>
        <xdr:cNvPr id="537" name="テキスト ボックス 536"/>
        <xdr:cNvSpPr txBox="1"/>
      </xdr:nvSpPr>
      <xdr:spPr>
        <a:xfrm>
          <a:off x="13468428" y="633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76053</xdr:rowOff>
    </xdr:from>
    <xdr:to>
      <xdr:col>67</xdr:col>
      <xdr:colOff>101600</xdr:colOff>
      <xdr:row>39</xdr:row>
      <xdr:rowOff>6203</xdr:rowOff>
    </xdr:to>
    <xdr:sp macro="" textlink="">
      <xdr:nvSpPr>
        <xdr:cNvPr id="538" name="楕円 537"/>
        <xdr:cNvSpPr/>
      </xdr:nvSpPr>
      <xdr:spPr>
        <a:xfrm>
          <a:off x="12763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168780</xdr:rowOff>
    </xdr:from>
    <xdr:ext cx="469744" cy="259045"/>
    <xdr:sp macro="" textlink="">
      <xdr:nvSpPr>
        <xdr:cNvPr id="539" name="テキスト ボックス 538"/>
        <xdr:cNvSpPr txBox="1"/>
      </xdr:nvSpPr>
      <xdr:spPr>
        <a:xfrm>
          <a:off x="12579428" y="668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20403</xdr:rowOff>
    </xdr:from>
    <xdr:to>
      <xdr:col>85</xdr:col>
      <xdr:colOff>127000</xdr:colOff>
      <xdr:row>76</xdr:row>
      <xdr:rowOff>59364</xdr:rowOff>
    </xdr:to>
    <xdr:cxnSp macro="">
      <xdr:nvCxnSpPr>
        <xdr:cNvPr id="619" name="直線コネクタ 618"/>
        <xdr:cNvCxnSpPr/>
      </xdr:nvCxnSpPr>
      <xdr:spPr>
        <a:xfrm flipV="1">
          <a:off x="15481300" y="13050603"/>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53550</xdr:rowOff>
    </xdr:from>
    <xdr:to>
      <xdr:col>81</xdr:col>
      <xdr:colOff>50800</xdr:colOff>
      <xdr:row>76</xdr:row>
      <xdr:rowOff>59364</xdr:rowOff>
    </xdr:to>
    <xdr:cxnSp macro="">
      <xdr:nvCxnSpPr>
        <xdr:cNvPr id="622" name="直線コネクタ 621"/>
        <xdr:cNvCxnSpPr/>
      </xdr:nvCxnSpPr>
      <xdr:spPr>
        <a:xfrm>
          <a:off x="14592300" y="13083750"/>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9348</xdr:rowOff>
    </xdr:from>
    <xdr:to>
      <xdr:col>76</xdr:col>
      <xdr:colOff>114300</xdr:colOff>
      <xdr:row>76</xdr:row>
      <xdr:rowOff>53550</xdr:rowOff>
    </xdr:to>
    <xdr:cxnSp macro="">
      <xdr:nvCxnSpPr>
        <xdr:cNvPr id="625" name="直線コネクタ 624"/>
        <xdr:cNvCxnSpPr/>
      </xdr:nvCxnSpPr>
      <xdr:spPr>
        <a:xfrm>
          <a:off x="13703300" y="13039548"/>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6" name="フローチャート: 判断 625"/>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7" name="テキスト ボックス 626"/>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159229</xdr:rowOff>
    </xdr:from>
    <xdr:to>
      <xdr:col>71</xdr:col>
      <xdr:colOff>177800</xdr:colOff>
      <xdr:row>76</xdr:row>
      <xdr:rowOff>9348</xdr:rowOff>
    </xdr:to>
    <xdr:cxnSp macro="">
      <xdr:nvCxnSpPr>
        <xdr:cNvPr id="628" name="直線コネクタ 627"/>
        <xdr:cNvCxnSpPr/>
      </xdr:nvCxnSpPr>
      <xdr:spPr>
        <a:xfrm>
          <a:off x="12814300" y="1301797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141053</xdr:rowOff>
    </xdr:from>
    <xdr:to>
      <xdr:col>85</xdr:col>
      <xdr:colOff>177800</xdr:colOff>
      <xdr:row>76</xdr:row>
      <xdr:rowOff>71203</xdr:rowOff>
    </xdr:to>
    <xdr:sp macro="" textlink="">
      <xdr:nvSpPr>
        <xdr:cNvPr id="638" name="楕円 637"/>
        <xdr:cNvSpPr/>
      </xdr:nvSpPr>
      <xdr:spPr>
        <a:xfrm>
          <a:off x="16268700" y="129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163930</xdr:rowOff>
    </xdr:from>
    <xdr:ext cx="534377" cy="259045"/>
    <xdr:sp macro="" textlink="">
      <xdr:nvSpPr>
        <xdr:cNvPr id="639" name="公債費該当値テキスト"/>
        <xdr:cNvSpPr txBox="1"/>
      </xdr:nvSpPr>
      <xdr:spPr>
        <a:xfrm>
          <a:off x="16370300" y="128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8564</xdr:rowOff>
    </xdr:from>
    <xdr:to>
      <xdr:col>81</xdr:col>
      <xdr:colOff>101600</xdr:colOff>
      <xdr:row>76</xdr:row>
      <xdr:rowOff>110164</xdr:rowOff>
    </xdr:to>
    <xdr:sp macro="" textlink="">
      <xdr:nvSpPr>
        <xdr:cNvPr id="640" name="楕円 639"/>
        <xdr:cNvSpPr/>
      </xdr:nvSpPr>
      <xdr:spPr>
        <a:xfrm>
          <a:off x="15430500" y="130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126690</xdr:rowOff>
    </xdr:from>
    <xdr:ext cx="534377" cy="259045"/>
    <xdr:sp macro="" textlink="">
      <xdr:nvSpPr>
        <xdr:cNvPr id="641" name="テキスト ボックス 640"/>
        <xdr:cNvSpPr txBox="1"/>
      </xdr:nvSpPr>
      <xdr:spPr>
        <a:xfrm>
          <a:off x="15214111" y="128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2750</xdr:rowOff>
    </xdr:from>
    <xdr:to>
      <xdr:col>76</xdr:col>
      <xdr:colOff>165100</xdr:colOff>
      <xdr:row>76</xdr:row>
      <xdr:rowOff>104350</xdr:rowOff>
    </xdr:to>
    <xdr:sp macro="" textlink="">
      <xdr:nvSpPr>
        <xdr:cNvPr id="642" name="楕円 641"/>
        <xdr:cNvSpPr/>
      </xdr:nvSpPr>
      <xdr:spPr>
        <a:xfrm>
          <a:off x="14541500" y="13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95477</xdr:rowOff>
    </xdr:from>
    <xdr:ext cx="534377" cy="259045"/>
    <xdr:sp macro="" textlink="">
      <xdr:nvSpPr>
        <xdr:cNvPr id="643" name="テキスト ボックス 642"/>
        <xdr:cNvSpPr txBox="1"/>
      </xdr:nvSpPr>
      <xdr:spPr>
        <a:xfrm>
          <a:off x="14325111" y="131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129999</xdr:rowOff>
    </xdr:from>
    <xdr:to>
      <xdr:col>72</xdr:col>
      <xdr:colOff>38100</xdr:colOff>
      <xdr:row>76</xdr:row>
      <xdr:rowOff>60148</xdr:rowOff>
    </xdr:to>
    <xdr:sp macro="" textlink="">
      <xdr:nvSpPr>
        <xdr:cNvPr id="644" name="楕円 643"/>
        <xdr:cNvSpPr/>
      </xdr:nvSpPr>
      <xdr:spPr>
        <a:xfrm>
          <a:off x="13652500" y="12988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76676</xdr:rowOff>
    </xdr:from>
    <xdr:ext cx="534377" cy="259045"/>
    <xdr:sp macro="" textlink="">
      <xdr:nvSpPr>
        <xdr:cNvPr id="645" name="テキスト ボックス 644"/>
        <xdr:cNvSpPr txBox="1"/>
      </xdr:nvSpPr>
      <xdr:spPr>
        <a:xfrm>
          <a:off x="13436111" y="127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108429</xdr:rowOff>
    </xdr:from>
    <xdr:to>
      <xdr:col>67</xdr:col>
      <xdr:colOff>101600</xdr:colOff>
      <xdr:row>76</xdr:row>
      <xdr:rowOff>38579</xdr:rowOff>
    </xdr:to>
    <xdr:sp macro="" textlink="">
      <xdr:nvSpPr>
        <xdr:cNvPr id="646" name="楕円 645"/>
        <xdr:cNvSpPr/>
      </xdr:nvSpPr>
      <xdr:spPr>
        <a:xfrm>
          <a:off x="12763500" y="129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55106</xdr:rowOff>
    </xdr:from>
    <xdr:ext cx="534377" cy="259045"/>
    <xdr:sp macro="" textlink="">
      <xdr:nvSpPr>
        <xdr:cNvPr id="647" name="テキスト ボックス 646"/>
        <xdr:cNvSpPr txBox="1"/>
      </xdr:nvSpPr>
      <xdr:spPr>
        <a:xfrm>
          <a:off x="12547111" y="127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57618</xdr:rowOff>
    </xdr:from>
    <xdr:to>
      <xdr:col>85</xdr:col>
      <xdr:colOff>127000</xdr:colOff>
      <xdr:row>98</xdr:row>
      <xdr:rowOff>81124</xdr:rowOff>
    </xdr:to>
    <xdr:cxnSp macro="">
      <xdr:nvCxnSpPr>
        <xdr:cNvPr id="674" name="直線コネクタ 673"/>
        <xdr:cNvCxnSpPr/>
      </xdr:nvCxnSpPr>
      <xdr:spPr>
        <a:xfrm>
          <a:off x="15481300" y="16859718"/>
          <a:ext cx="838200" cy="2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57618</xdr:rowOff>
    </xdr:from>
    <xdr:to>
      <xdr:col>81</xdr:col>
      <xdr:colOff>50800</xdr:colOff>
      <xdr:row>98</xdr:row>
      <xdr:rowOff>95452</xdr:rowOff>
    </xdr:to>
    <xdr:cxnSp macro="">
      <xdr:nvCxnSpPr>
        <xdr:cNvPr id="677" name="直線コネクタ 676"/>
        <xdr:cNvCxnSpPr/>
      </xdr:nvCxnSpPr>
      <xdr:spPr>
        <a:xfrm flipV="1">
          <a:off x="14592300" y="1685971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95452</xdr:rowOff>
    </xdr:from>
    <xdr:to>
      <xdr:col>76</xdr:col>
      <xdr:colOff>114300</xdr:colOff>
      <xdr:row>98</xdr:row>
      <xdr:rowOff>116790</xdr:rowOff>
    </xdr:to>
    <xdr:cxnSp macro="">
      <xdr:nvCxnSpPr>
        <xdr:cNvPr id="680" name="直線コネクタ 679"/>
        <xdr:cNvCxnSpPr/>
      </xdr:nvCxnSpPr>
      <xdr:spPr>
        <a:xfrm flipV="1">
          <a:off x="13703300" y="16897552"/>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26432</xdr:rowOff>
    </xdr:from>
    <xdr:to>
      <xdr:col>76</xdr:col>
      <xdr:colOff>165100</xdr:colOff>
      <xdr:row>98</xdr:row>
      <xdr:rowOff>128032</xdr:rowOff>
    </xdr:to>
    <xdr:sp macro="" textlink="">
      <xdr:nvSpPr>
        <xdr:cNvPr id="681" name="フローチャート: 判断 680"/>
        <xdr:cNvSpPr/>
      </xdr:nvSpPr>
      <xdr:spPr>
        <a:xfrm>
          <a:off x="14541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144559</xdr:rowOff>
    </xdr:from>
    <xdr:ext cx="534377" cy="259045"/>
    <xdr:sp macro="" textlink="">
      <xdr:nvSpPr>
        <xdr:cNvPr id="682" name="テキスト ボックス 681"/>
        <xdr:cNvSpPr txBox="1"/>
      </xdr:nvSpPr>
      <xdr:spPr>
        <a:xfrm>
          <a:off x="14325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96413</xdr:rowOff>
    </xdr:from>
    <xdr:to>
      <xdr:col>71</xdr:col>
      <xdr:colOff>177800</xdr:colOff>
      <xdr:row>98</xdr:row>
      <xdr:rowOff>116790</xdr:rowOff>
    </xdr:to>
    <xdr:cxnSp macro="">
      <xdr:nvCxnSpPr>
        <xdr:cNvPr id="683" name="直線コネクタ 682"/>
        <xdr:cNvCxnSpPr/>
      </xdr:nvCxnSpPr>
      <xdr:spPr>
        <a:xfrm>
          <a:off x="12814300" y="16898513"/>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30324</xdr:rowOff>
    </xdr:from>
    <xdr:to>
      <xdr:col>85</xdr:col>
      <xdr:colOff>177800</xdr:colOff>
      <xdr:row>98</xdr:row>
      <xdr:rowOff>131924</xdr:rowOff>
    </xdr:to>
    <xdr:sp macro="" textlink="">
      <xdr:nvSpPr>
        <xdr:cNvPr id="693" name="楕円 692"/>
        <xdr:cNvSpPr/>
      </xdr:nvSpPr>
      <xdr:spPr>
        <a:xfrm>
          <a:off x="16268700" y="168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534377" cy="259045"/>
    <xdr:sp macro="" textlink="">
      <xdr:nvSpPr>
        <xdr:cNvPr id="694" name="積立金該当値テキスト"/>
        <xdr:cNvSpPr txBox="1"/>
      </xdr:nvSpPr>
      <xdr:spPr>
        <a:xfrm>
          <a:off x="16370300" y="167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6818</xdr:rowOff>
    </xdr:from>
    <xdr:to>
      <xdr:col>81</xdr:col>
      <xdr:colOff>101600</xdr:colOff>
      <xdr:row>98</xdr:row>
      <xdr:rowOff>108418</xdr:rowOff>
    </xdr:to>
    <xdr:sp macro="" textlink="">
      <xdr:nvSpPr>
        <xdr:cNvPr id="695" name="楕円 694"/>
        <xdr:cNvSpPr/>
      </xdr:nvSpPr>
      <xdr:spPr>
        <a:xfrm>
          <a:off x="15430500" y="168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124945</xdr:rowOff>
    </xdr:from>
    <xdr:ext cx="534377" cy="259045"/>
    <xdr:sp macro="" textlink="">
      <xdr:nvSpPr>
        <xdr:cNvPr id="696" name="テキスト ボックス 695"/>
        <xdr:cNvSpPr txBox="1"/>
      </xdr:nvSpPr>
      <xdr:spPr>
        <a:xfrm>
          <a:off x="15214111" y="1658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44652</xdr:rowOff>
    </xdr:from>
    <xdr:to>
      <xdr:col>76</xdr:col>
      <xdr:colOff>165100</xdr:colOff>
      <xdr:row>98</xdr:row>
      <xdr:rowOff>146252</xdr:rowOff>
    </xdr:to>
    <xdr:sp macro="" textlink="">
      <xdr:nvSpPr>
        <xdr:cNvPr id="697" name="楕円 696"/>
        <xdr:cNvSpPr/>
      </xdr:nvSpPr>
      <xdr:spPr>
        <a:xfrm>
          <a:off x="14541500" y="1684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137379</xdr:rowOff>
    </xdr:from>
    <xdr:ext cx="469744" cy="259045"/>
    <xdr:sp macro="" textlink="">
      <xdr:nvSpPr>
        <xdr:cNvPr id="698" name="テキスト ボックス 697"/>
        <xdr:cNvSpPr txBox="1"/>
      </xdr:nvSpPr>
      <xdr:spPr>
        <a:xfrm>
          <a:off x="14357428" y="1693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65990</xdr:rowOff>
    </xdr:from>
    <xdr:to>
      <xdr:col>72</xdr:col>
      <xdr:colOff>38100</xdr:colOff>
      <xdr:row>98</xdr:row>
      <xdr:rowOff>167590</xdr:rowOff>
    </xdr:to>
    <xdr:sp macro="" textlink="">
      <xdr:nvSpPr>
        <xdr:cNvPr id="699" name="楕円 698"/>
        <xdr:cNvSpPr/>
      </xdr:nvSpPr>
      <xdr:spPr>
        <a:xfrm>
          <a:off x="13652500" y="168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158717</xdr:rowOff>
    </xdr:from>
    <xdr:ext cx="469744" cy="259045"/>
    <xdr:sp macro="" textlink="">
      <xdr:nvSpPr>
        <xdr:cNvPr id="700" name="テキスト ボックス 699"/>
        <xdr:cNvSpPr txBox="1"/>
      </xdr:nvSpPr>
      <xdr:spPr>
        <a:xfrm>
          <a:off x="13468428" y="1696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45613</xdr:rowOff>
    </xdr:from>
    <xdr:to>
      <xdr:col>67</xdr:col>
      <xdr:colOff>101600</xdr:colOff>
      <xdr:row>98</xdr:row>
      <xdr:rowOff>147213</xdr:rowOff>
    </xdr:to>
    <xdr:sp macro="" textlink="">
      <xdr:nvSpPr>
        <xdr:cNvPr id="701" name="楕円 700"/>
        <xdr:cNvSpPr/>
      </xdr:nvSpPr>
      <xdr:spPr>
        <a:xfrm>
          <a:off x="12763500" y="168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138340</xdr:rowOff>
    </xdr:from>
    <xdr:ext cx="469744" cy="259045"/>
    <xdr:sp macro="" textlink="">
      <xdr:nvSpPr>
        <xdr:cNvPr id="702" name="テキスト ボックス 701"/>
        <xdr:cNvSpPr txBox="1"/>
      </xdr:nvSpPr>
      <xdr:spPr>
        <a:xfrm>
          <a:off x="12579428" y="1694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21808</xdr:rowOff>
    </xdr:from>
    <xdr:to>
      <xdr:col>116</xdr:col>
      <xdr:colOff>63500</xdr:colOff>
      <xdr:row>37</xdr:row>
      <xdr:rowOff>98008</xdr:rowOff>
    </xdr:to>
    <xdr:cxnSp macro="">
      <xdr:nvCxnSpPr>
        <xdr:cNvPr id="733" name="直線コネクタ 732"/>
        <xdr:cNvCxnSpPr/>
      </xdr:nvCxnSpPr>
      <xdr:spPr>
        <a:xfrm flipV="1">
          <a:off x="21323300" y="6194008"/>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98008</xdr:rowOff>
    </xdr:from>
    <xdr:to>
      <xdr:col>111</xdr:col>
      <xdr:colOff>177800</xdr:colOff>
      <xdr:row>37</xdr:row>
      <xdr:rowOff>150912</xdr:rowOff>
    </xdr:to>
    <xdr:cxnSp macro="">
      <xdr:nvCxnSpPr>
        <xdr:cNvPr id="736" name="直線コネクタ 735"/>
        <xdr:cNvCxnSpPr/>
      </xdr:nvCxnSpPr>
      <xdr:spPr>
        <a:xfrm flipV="1">
          <a:off x="20434300" y="6441658"/>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38" name="テキスト ボックス 737"/>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145143</xdr:rowOff>
    </xdr:from>
    <xdr:to>
      <xdr:col>107</xdr:col>
      <xdr:colOff>50800</xdr:colOff>
      <xdr:row>37</xdr:row>
      <xdr:rowOff>150912</xdr:rowOff>
    </xdr:to>
    <xdr:cxnSp macro="">
      <xdr:nvCxnSpPr>
        <xdr:cNvPr id="739" name="直線コネクタ 738"/>
        <xdr:cNvCxnSpPr/>
      </xdr:nvCxnSpPr>
      <xdr:spPr>
        <a:xfrm>
          <a:off x="19545300" y="6488793"/>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133967</xdr:rowOff>
    </xdr:from>
    <xdr:to>
      <xdr:col>107</xdr:col>
      <xdr:colOff>101600</xdr:colOff>
      <xdr:row>39</xdr:row>
      <xdr:rowOff>64117</xdr:rowOff>
    </xdr:to>
    <xdr:sp macro="" textlink="">
      <xdr:nvSpPr>
        <xdr:cNvPr id="740" name="フローチャート: 判断 739"/>
        <xdr:cNvSpPr/>
      </xdr:nvSpPr>
      <xdr:spPr>
        <a:xfrm>
          <a:off x="20383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55244</xdr:rowOff>
    </xdr:from>
    <xdr:ext cx="378565" cy="259045"/>
    <xdr:sp macro="" textlink="">
      <xdr:nvSpPr>
        <xdr:cNvPr id="741" name="テキスト ボックス 740"/>
        <xdr:cNvSpPr txBox="1"/>
      </xdr:nvSpPr>
      <xdr:spPr>
        <a:xfrm>
          <a:off x="20245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145143</xdr:rowOff>
    </xdr:from>
    <xdr:to>
      <xdr:col>102</xdr:col>
      <xdr:colOff>114300</xdr:colOff>
      <xdr:row>37</xdr:row>
      <xdr:rowOff>160818</xdr:rowOff>
    </xdr:to>
    <xdr:cxnSp macro="">
      <xdr:nvCxnSpPr>
        <xdr:cNvPr id="742" name="直線コネクタ 741"/>
        <xdr:cNvCxnSpPr/>
      </xdr:nvCxnSpPr>
      <xdr:spPr>
        <a:xfrm flipV="1">
          <a:off x="18656300" y="6488793"/>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142458</xdr:rowOff>
    </xdr:from>
    <xdr:to>
      <xdr:col>116</xdr:col>
      <xdr:colOff>114300</xdr:colOff>
      <xdr:row>36</xdr:row>
      <xdr:rowOff>72608</xdr:rowOff>
    </xdr:to>
    <xdr:sp macro="" textlink="">
      <xdr:nvSpPr>
        <xdr:cNvPr id="752" name="楕円 751"/>
        <xdr:cNvSpPr/>
      </xdr:nvSpPr>
      <xdr:spPr>
        <a:xfrm>
          <a:off x="221107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165335</xdr:rowOff>
    </xdr:from>
    <xdr:ext cx="469744" cy="259045"/>
    <xdr:sp macro="" textlink="">
      <xdr:nvSpPr>
        <xdr:cNvPr id="753" name="投資及び出資金該当値テキスト"/>
        <xdr:cNvSpPr txBox="1"/>
      </xdr:nvSpPr>
      <xdr:spPr>
        <a:xfrm>
          <a:off x="22212300" y="599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47208</xdr:rowOff>
    </xdr:from>
    <xdr:to>
      <xdr:col>112</xdr:col>
      <xdr:colOff>38100</xdr:colOff>
      <xdr:row>37</xdr:row>
      <xdr:rowOff>148808</xdr:rowOff>
    </xdr:to>
    <xdr:sp macro="" textlink="">
      <xdr:nvSpPr>
        <xdr:cNvPr id="754" name="楕円 753"/>
        <xdr:cNvSpPr/>
      </xdr:nvSpPr>
      <xdr:spPr>
        <a:xfrm>
          <a:off x="21272500" y="639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165335</xdr:rowOff>
    </xdr:from>
    <xdr:ext cx="469744" cy="259045"/>
    <xdr:sp macro="" textlink="">
      <xdr:nvSpPr>
        <xdr:cNvPr id="755" name="テキスト ボックス 754"/>
        <xdr:cNvSpPr txBox="1"/>
      </xdr:nvSpPr>
      <xdr:spPr>
        <a:xfrm>
          <a:off x="21088428" y="616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100112</xdr:rowOff>
    </xdr:from>
    <xdr:to>
      <xdr:col>107</xdr:col>
      <xdr:colOff>101600</xdr:colOff>
      <xdr:row>38</xdr:row>
      <xdr:rowOff>30262</xdr:rowOff>
    </xdr:to>
    <xdr:sp macro="" textlink="">
      <xdr:nvSpPr>
        <xdr:cNvPr id="756" name="楕円 755"/>
        <xdr:cNvSpPr/>
      </xdr:nvSpPr>
      <xdr:spPr>
        <a:xfrm>
          <a:off x="20383500" y="6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46789</xdr:rowOff>
    </xdr:from>
    <xdr:ext cx="469744" cy="259045"/>
    <xdr:sp macro="" textlink="">
      <xdr:nvSpPr>
        <xdr:cNvPr id="757" name="テキスト ボックス 756"/>
        <xdr:cNvSpPr txBox="1"/>
      </xdr:nvSpPr>
      <xdr:spPr>
        <a:xfrm>
          <a:off x="20199428" y="62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94343</xdr:rowOff>
    </xdr:from>
    <xdr:to>
      <xdr:col>102</xdr:col>
      <xdr:colOff>165100</xdr:colOff>
      <xdr:row>38</xdr:row>
      <xdr:rowOff>24493</xdr:rowOff>
    </xdr:to>
    <xdr:sp macro="" textlink="">
      <xdr:nvSpPr>
        <xdr:cNvPr id="758" name="楕円 757"/>
        <xdr:cNvSpPr/>
      </xdr:nvSpPr>
      <xdr:spPr>
        <a:xfrm>
          <a:off x="19494500" y="64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41020</xdr:rowOff>
    </xdr:from>
    <xdr:ext cx="469744" cy="259045"/>
    <xdr:sp macro="" textlink="">
      <xdr:nvSpPr>
        <xdr:cNvPr id="759" name="テキスト ボックス 758"/>
        <xdr:cNvSpPr txBox="1"/>
      </xdr:nvSpPr>
      <xdr:spPr>
        <a:xfrm>
          <a:off x="19310428" y="621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110018</xdr:rowOff>
    </xdr:from>
    <xdr:to>
      <xdr:col>98</xdr:col>
      <xdr:colOff>38100</xdr:colOff>
      <xdr:row>38</xdr:row>
      <xdr:rowOff>40168</xdr:rowOff>
    </xdr:to>
    <xdr:sp macro="" textlink="">
      <xdr:nvSpPr>
        <xdr:cNvPr id="760" name="楕円 759"/>
        <xdr:cNvSpPr/>
      </xdr:nvSpPr>
      <xdr:spPr>
        <a:xfrm>
          <a:off x="18605500" y="64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56695</xdr:rowOff>
    </xdr:from>
    <xdr:ext cx="469744" cy="259045"/>
    <xdr:sp macro="" textlink="">
      <xdr:nvSpPr>
        <xdr:cNvPr id="761" name="テキスト ボックス 760"/>
        <xdr:cNvSpPr txBox="1"/>
      </xdr:nvSpPr>
      <xdr:spPr>
        <a:xfrm>
          <a:off x="18421428" y="62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24302</xdr:rowOff>
    </xdr:from>
    <xdr:to>
      <xdr:col>116</xdr:col>
      <xdr:colOff>63500</xdr:colOff>
      <xdr:row>58</xdr:row>
      <xdr:rowOff>24714</xdr:rowOff>
    </xdr:to>
    <xdr:cxnSp macro="">
      <xdr:nvCxnSpPr>
        <xdr:cNvPr id="788" name="直線コネクタ 787"/>
        <xdr:cNvCxnSpPr/>
      </xdr:nvCxnSpPr>
      <xdr:spPr>
        <a:xfrm flipV="1">
          <a:off x="21323300" y="996840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24714</xdr:rowOff>
    </xdr:from>
    <xdr:to>
      <xdr:col>111</xdr:col>
      <xdr:colOff>177800</xdr:colOff>
      <xdr:row>58</xdr:row>
      <xdr:rowOff>25354</xdr:rowOff>
    </xdr:to>
    <xdr:cxnSp macro="">
      <xdr:nvCxnSpPr>
        <xdr:cNvPr id="791" name="直線コネクタ 790"/>
        <xdr:cNvCxnSpPr/>
      </xdr:nvCxnSpPr>
      <xdr:spPr>
        <a:xfrm flipV="1">
          <a:off x="20434300" y="996881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24440</xdr:rowOff>
    </xdr:from>
    <xdr:to>
      <xdr:col>107</xdr:col>
      <xdr:colOff>50800</xdr:colOff>
      <xdr:row>58</xdr:row>
      <xdr:rowOff>25354</xdr:rowOff>
    </xdr:to>
    <xdr:cxnSp macro="">
      <xdr:nvCxnSpPr>
        <xdr:cNvPr id="794" name="直線コネクタ 793"/>
        <xdr:cNvCxnSpPr/>
      </xdr:nvCxnSpPr>
      <xdr:spPr>
        <a:xfrm>
          <a:off x="19545300" y="99685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137957</xdr:rowOff>
    </xdr:from>
    <xdr:to>
      <xdr:col>107</xdr:col>
      <xdr:colOff>101600</xdr:colOff>
      <xdr:row>58</xdr:row>
      <xdr:rowOff>68107</xdr:rowOff>
    </xdr:to>
    <xdr:sp macro="" textlink="">
      <xdr:nvSpPr>
        <xdr:cNvPr id="795" name="フローチャート: 判断 794"/>
        <xdr:cNvSpPr/>
      </xdr:nvSpPr>
      <xdr:spPr>
        <a:xfrm>
          <a:off x="20383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84634</xdr:rowOff>
    </xdr:from>
    <xdr:ext cx="469744" cy="259045"/>
    <xdr:sp macro="" textlink="">
      <xdr:nvSpPr>
        <xdr:cNvPr id="796" name="テキスト ボックス 795"/>
        <xdr:cNvSpPr txBox="1"/>
      </xdr:nvSpPr>
      <xdr:spPr>
        <a:xfrm>
          <a:off x="20199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24440</xdr:rowOff>
    </xdr:from>
    <xdr:to>
      <xdr:col>102</xdr:col>
      <xdr:colOff>114300</xdr:colOff>
      <xdr:row>58</xdr:row>
      <xdr:rowOff>24805</xdr:rowOff>
    </xdr:to>
    <xdr:cxnSp macro="">
      <xdr:nvCxnSpPr>
        <xdr:cNvPr id="797" name="直線コネクタ 796"/>
        <xdr:cNvCxnSpPr/>
      </xdr:nvCxnSpPr>
      <xdr:spPr>
        <a:xfrm flipV="1">
          <a:off x="18656300" y="996854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144952</xdr:rowOff>
    </xdr:from>
    <xdr:to>
      <xdr:col>116</xdr:col>
      <xdr:colOff>114300</xdr:colOff>
      <xdr:row>58</xdr:row>
      <xdr:rowOff>75102</xdr:rowOff>
    </xdr:to>
    <xdr:sp macro="" textlink="">
      <xdr:nvSpPr>
        <xdr:cNvPr id="807" name="楕円 806"/>
        <xdr:cNvSpPr/>
      </xdr:nvSpPr>
      <xdr:spPr>
        <a:xfrm>
          <a:off x="221107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104329</xdr:rowOff>
    </xdr:from>
    <xdr:ext cx="469744" cy="259045"/>
    <xdr:sp macro="" textlink="">
      <xdr:nvSpPr>
        <xdr:cNvPr id="808" name="貸付金該当値テキスト"/>
        <xdr:cNvSpPr txBox="1"/>
      </xdr:nvSpPr>
      <xdr:spPr>
        <a:xfrm>
          <a:off x="22212300" y="970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145364</xdr:rowOff>
    </xdr:from>
    <xdr:to>
      <xdr:col>112</xdr:col>
      <xdr:colOff>38100</xdr:colOff>
      <xdr:row>58</xdr:row>
      <xdr:rowOff>75514</xdr:rowOff>
    </xdr:to>
    <xdr:sp macro="" textlink="">
      <xdr:nvSpPr>
        <xdr:cNvPr id="809" name="楕円 808"/>
        <xdr:cNvSpPr/>
      </xdr:nvSpPr>
      <xdr:spPr>
        <a:xfrm>
          <a:off x="21272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92041</xdr:rowOff>
    </xdr:from>
    <xdr:ext cx="469744" cy="259045"/>
    <xdr:sp macro="" textlink="">
      <xdr:nvSpPr>
        <xdr:cNvPr id="810" name="テキスト ボックス 809"/>
        <xdr:cNvSpPr txBox="1"/>
      </xdr:nvSpPr>
      <xdr:spPr>
        <a:xfrm>
          <a:off x="21088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146004</xdr:rowOff>
    </xdr:from>
    <xdr:to>
      <xdr:col>107</xdr:col>
      <xdr:colOff>101600</xdr:colOff>
      <xdr:row>58</xdr:row>
      <xdr:rowOff>76154</xdr:rowOff>
    </xdr:to>
    <xdr:sp macro="" textlink="">
      <xdr:nvSpPr>
        <xdr:cNvPr id="811" name="楕円 810"/>
        <xdr:cNvSpPr/>
      </xdr:nvSpPr>
      <xdr:spPr>
        <a:xfrm>
          <a:off x="20383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67281</xdr:rowOff>
    </xdr:from>
    <xdr:ext cx="469744" cy="259045"/>
    <xdr:sp macro="" textlink="">
      <xdr:nvSpPr>
        <xdr:cNvPr id="812" name="テキスト ボックス 811"/>
        <xdr:cNvSpPr txBox="1"/>
      </xdr:nvSpPr>
      <xdr:spPr>
        <a:xfrm>
          <a:off x="20199428" y="100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145090</xdr:rowOff>
    </xdr:from>
    <xdr:to>
      <xdr:col>102</xdr:col>
      <xdr:colOff>165100</xdr:colOff>
      <xdr:row>58</xdr:row>
      <xdr:rowOff>75240</xdr:rowOff>
    </xdr:to>
    <xdr:sp macro="" textlink="">
      <xdr:nvSpPr>
        <xdr:cNvPr id="813" name="楕円 812"/>
        <xdr:cNvSpPr/>
      </xdr:nvSpPr>
      <xdr:spPr>
        <a:xfrm>
          <a:off x="19494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91767</xdr:rowOff>
    </xdr:from>
    <xdr:ext cx="469744" cy="259045"/>
    <xdr:sp macro="" textlink="">
      <xdr:nvSpPr>
        <xdr:cNvPr id="814" name="テキスト ボックス 813"/>
        <xdr:cNvSpPr txBox="1"/>
      </xdr:nvSpPr>
      <xdr:spPr>
        <a:xfrm>
          <a:off x="19310428"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145455</xdr:rowOff>
    </xdr:from>
    <xdr:to>
      <xdr:col>98</xdr:col>
      <xdr:colOff>38100</xdr:colOff>
      <xdr:row>58</xdr:row>
      <xdr:rowOff>75605</xdr:rowOff>
    </xdr:to>
    <xdr:sp macro="" textlink="">
      <xdr:nvSpPr>
        <xdr:cNvPr id="815" name="楕円 814"/>
        <xdr:cNvSpPr/>
      </xdr:nvSpPr>
      <xdr:spPr>
        <a:xfrm>
          <a:off x="18605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92132</xdr:rowOff>
    </xdr:from>
    <xdr:ext cx="469744" cy="259045"/>
    <xdr:sp macro="" textlink="">
      <xdr:nvSpPr>
        <xdr:cNvPr id="816" name="テキスト ボックス 815"/>
        <xdr:cNvSpPr txBox="1"/>
      </xdr:nvSpPr>
      <xdr:spPr>
        <a:xfrm>
          <a:off x="18421428" y="969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117686</xdr:rowOff>
    </xdr:from>
    <xdr:to>
      <xdr:col>116</xdr:col>
      <xdr:colOff>63500</xdr:colOff>
      <xdr:row>76</xdr:row>
      <xdr:rowOff>3728</xdr:rowOff>
    </xdr:to>
    <xdr:cxnSp macro="">
      <xdr:nvCxnSpPr>
        <xdr:cNvPr id="844" name="直線コネクタ 843"/>
        <xdr:cNvCxnSpPr/>
      </xdr:nvCxnSpPr>
      <xdr:spPr>
        <a:xfrm flipV="1">
          <a:off x="21323300" y="12976436"/>
          <a:ext cx="838200" cy="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151747</xdr:rowOff>
    </xdr:from>
    <xdr:to>
      <xdr:col>111</xdr:col>
      <xdr:colOff>177800</xdr:colOff>
      <xdr:row>76</xdr:row>
      <xdr:rowOff>3728</xdr:rowOff>
    </xdr:to>
    <xdr:cxnSp macro="">
      <xdr:nvCxnSpPr>
        <xdr:cNvPr id="847" name="直線コネクタ 846"/>
        <xdr:cNvCxnSpPr/>
      </xdr:nvCxnSpPr>
      <xdr:spPr>
        <a:xfrm>
          <a:off x="20434300" y="1301049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151747</xdr:rowOff>
    </xdr:from>
    <xdr:to>
      <xdr:col>107</xdr:col>
      <xdr:colOff>50800</xdr:colOff>
      <xdr:row>75</xdr:row>
      <xdr:rowOff>164846</xdr:rowOff>
    </xdr:to>
    <xdr:cxnSp macro="">
      <xdr:nvCxnSpPr>
        <xdr:cNvPr id="850" name="直線コネクタ 849"/>
        <xdr:cNvCxnSpPr/>
      </xdr:nvCxnSpPr>
      <xdr:spPr>
        <a:xfrm flipV="1">
          <a:off x="19545300" y="13010497"/>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167493</xdr:rowOff>
    </xdr:from>
    <xdr:to>
      <xdr:col>107</xdr:col>
      <xdr:colOff>101600</xdr:colOff>
      <xdr:row>75</xdr:row>
      <xdr:rowOff>97643</xdr:rowOff>
    </xdr:to>
    <xdr:sp macro="" textlink="">
      <xdr:nvSpPr>
        <xdr:cNvPr id="851" name="フローチャート: 判断 850"/>
        <xdr:cNvSpPr/>
      </xdr:nvSpPr>
      <xdr:spPr>
        <a:xfrm>
          <a:off x="20383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114170</xdr:rowOff>
    </xdr:from>
    <xdr:ext cx="534377" cy="259045"/>
    <xdr:sp macro="" textlink="">
      <xdr:nvSpPr>
        <xdr:cNvPr id="852" name="テキスト ボックス 851"/>
        <xdr:cNvSpPr txBox="1"/>
      </xdr:nvSpPr>
      <xdr:spPr>
        <a:xfrm>
          <a:off x="20167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164846</xdr:rowOff>
    </xdr:from>
    <xdr:to>
      <xdr:col>102</xdr:col>
      <xdr:colOff>114300</xdr:colOff>
      <xdr:row>76</xdr:row>
      <xdr:rowOff>51254</xdr:rowOff>
    </xdr:to>
    <xdr:cxnSp macro="">
      <xdr:nvCxnSpPr>
        <xdr:cNvPr id="853" name="直線コネクタ 852"/>
        <xdr:cNvCxnSpPr/>
      </xdr:nvCxnSpPr>
      <xdr:spPr>
        <a:xfrm flipV="1">
          <a:off x="18656300" y="13023596"/>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66886</xdr:rowOff>
    </xdr:from>
    <xdr:to>
      <xdr:col>116</xdr:col>
      <xdr:colOff>114300</xdr:colOff>
      <xdr:row>75</xdr:row>
      <xdr:rowOff>168486</xdr:rowOff>
    </xdr:to>
    <xdr:sp macro="" textlink="">
      <xdr:nvSpPr>
        <xdr:cNvPr id="863" name="楕円 862"/>
        <xdr:cNvSpPr/>
      </xdr:nvSpPr>
      <xdr:spPr>
        <a:xfrm>
          <a:off x="22110700" y="12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89763</xdr:rowOff>
    </xdr:from>
    <xdr:ext cx="534377" cy="259045"/>
    <xdr:sp macro="" textlink="">
      <xdr:nvSpPr>
        <xdr:cNvPr id="864" name="繰出金該当値テキスト"/>
        <xdr:cNvSpPr txBox="1"/>
      </xdr:nvSpPr>
      <xdr:spPr>
        <a:xfrm>
          <a:off x="22212300"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124378</xdr:rowOff>
    </xdr:from>
    <xdr:to>
      <xdr:col>112</xdr:col>
      <xdr:colOff>38100</xdr:colOff>
      <xdr:row>76</xdr:row>
      <xdr:rowOff>54528</xdr:rowOff>
    </xdr:to>
    <xdr:sp macro="" textlink="">
      <xdr:nvSpPr>
        <xdr:cNvPr id="865" name="楕円 864"/>
        <xdr:cNvSpPr/>
      </xdr:nvSpPr>
      <xdr:spPr>
        <a:xfrm>
          <a:off x="21272500" y="12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45655</xdr:rowOff>
    </xdr:from>
    <xdr:ext cx="534377" cy="259045"/>
    <xdr:sp macro="" textlink="">
      <xdr:nvSpPr>
        <xdr:cNvPr id="866" name="テキスト ボックス 865"/>
        <xdr:cNvSpPr txBox="1"/>
      </xdr:nvSpPr>
      <xdr:spPr>
        <a:xfrm>
          <a:off x="21056111" y="130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100947</xdr:rowOff>
    </xdr:from>
    <xdr:to>
      <xdr:col>107</xdr:col>
      <xdr:colOff>101600</xdr:colOff>
      <xdr:row>76</xdr:row>
      <xdr:rowOff>31097</xdr:rowOff>
    </xdr:to>
    <xdr:sp macro="" textlink="">
      <xdr:nvSpPr>
        <xdr:cNvPr id="867" name="楕円 866"/>
        <xdr:cNvSpPr/>
      </xdr:nvSpPr>
      <xdr:spPr>
        <a:xfrm>
          <a:off x="20383500" y="129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22224</xdr:rowOff>
    </xdr:from>
    <xdr:ext cx="534377" cy="259045"/>
    <xdr:sp macro="" textlink="">
      <xdr:nvSpPr>
        <xdr:cNvPr id="868" name="テキスト ボックス 867"/>
        <xdr:cNvSpPr txBox="1"/>
      </xdr:nvSpPr>
      <xdr:spPr>
        <a:xfrm>
          <a:off x="20167111" y="130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114046</xdr:rowOff>
    </xdr:from>
    <xdr:to>
      <xdr:col>102</xdr:col>
      <xdr:colOff>165100</xdr:colOff>
      <xdr:row>76</xdr:row>
      <xdr:rowOff>44196</xdr:rowOff>
    </xdr:to>
    <xdr:sp macro="" textlink="">
      <xdr:nvSpPr>
        <xdr:cNvPr id="869" name="楕円 868"/>
        <xdr:cNvSpPr/>
      </xdr:nvSpPr>
      <xdr:spPr>
        <a:xfrm>
          <a:off x="19494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35323</xdr:rowOff>
    </xdr:from>
    <xdr:ext cx="534377" cy="259045"/>
    <xdr:sp macro="" textlink="">
      <xdr:nvSpPr>
        <xdr:cNvPr id="870" name="テキスト ボックス 869"/>
        <xdr:cNvSpPr txBox="1"/>
      </xdr:nvSpPr>
      <xdr:spPr>
        <a:xfrm>
          <a:off x="19278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454</xdr:rowOff>
    </xdr:from>
    <xdr:to>
      <xdr:col>98</xdr:col>
      <xdr:colOff>38100</xdr:colOff>
      <xdr:row>76</xdr:row>
      <xdr:rowOff>102054</xdr:rowOff>
    </xdr:to>
    <xdr:sp macro="" textlink="">
      <xdr:nvSpPr>
        <xdr:cNvPr id="871" name="楕円 870"/>
        <xdr:cNvSpPr/>
      </xdr:nvSpPr>
      <xdr:spPr>
        <a:xfrm>
          <a:off x="18605500" y="130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93181</xdr:rowOff>
    </xdr:from>
    <xdr:ext cx="534377" cy="259045"/>
    <xdr:sp macro="" textlink="">
      <xdr:nvSpPr>
        <xdr:cNvPr id="872" name="テキスト ボックス 871"/>
        <xdr:cNvSpPr txBox="1"/>
      </xdr:nvSpPr>
      <xdr:spPr>
        <a:xfrm>
          <a:off x="18389111" y="131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人件費については職員数の増加、一般職非常勤職員等の報酬が増加したことで増額となった。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年々増加傾向にある扶助費については、臨時福祉給付金の増、私立保育所委託費の増が影響し、引き続き増となった。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公債費については起債元金の増加により数年ぶりの増となった。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普通建設事業については、観光拠点施設建設を実施したが、防災行政無線の完成次年度により反動減が影響している。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積立金については、学校建設基金をはじめ公共施設整備基金、財政調整基金、減債基金共に減額したことが全体的な減少に影響している。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今後も、庁舎建設など大型建設事業を控えているため、計画的な基金の運用及び経常経費の抑制に努める。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19,811
19,612
37.94
8,076,681
7,612,788
347,022
4,507,142
7,308,369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85598</xdr:rowOff>
    </xdr:from>
    <xdr:to>
      <xdr:col>24</xdr:col>
      <xdr:colOff>63500</xdr:colOff>
      <xdr:row>33</xdr:row>
      <xdr:rowOff>94742</xdr:rowOff>
    </xdr:to>
    <xdr:cxnSp macro="">
      <xdr:nvCxnSpPr>
        <xdr:cNvPr id="61" name="直線コネクタ 60"/>
        <xdr:cNvCxnSpPr/>
      </xdr:nvCxnSpPr>
      <xdr:spPr>
        <a:xfrm>
          <a:off x="3797300" y="5743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94361</xdr:rowOff>
    </xdr:from>
    <xdr:to>
      <xdr:col>19</xdr:col>
      <xdr:colOff>177800</xdr:colOff>
      <xdr:row>33</xdr:row>
      <xdr:rowOff>85598</xdr:rowOff>
    </xdr:to>
    <xdr:cxnSp macro="">
      <xdr:nvCxnSpPr>
        <xdr:cNvPr id="64" name="直線コネクタ 63"/>
        <xdr:cNvCxnSpPr/>
      </xdr:nvCxnSpPr>
      <xdr:spPr>
        <a:xfrm>
          <a:off x="2908300" y="5580761"/>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94361</xdr:rowOff>
    </xdr:from>
    <xdr:to>
      <xdr:col>15</xdr:col>
      <xdr:colOff>50800</xdr:colOff>
      <xdr:row>33</xdr:row>
      <xdr:rowOff>103505</xdr:rowOff>
    </xdr:to>
    <xdr:cxnSp macro="">
      <xdr:nvCxnSpPr>
        <xdr:cNvPr id="67" name="直線コネクタ 66"/>
        <xdr:cNvCxnSpPr/>
      </xdr:nvCxnSpPr>
      <xdr:spPr>
        <a:xfrm flipV="1">
          <a:off x="2019300" y="5580761"/>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103505</xdr:rowOff>
    </xdr:from>
    <xdr:to>
      <xdr:col>10</xdr:col>
      <xdr:colOff>114300</xdr:colOff>
      <xdr:row>33</xdr:row>
      <xdr:rowOff>140081</xdr:rowOff>
    </xdr:to>
    <xdr:cxnSp macro="">
      <xdr:nvCxnSpPr>
        <xdr:cNvPr id="70" name="直線コネクタ 69"/>
        <xdr:cNvCxnSpPr/>
      </xdr:nvCxnSpPr>
      <xdr:spPr>
        <a:xfrm flipV="1">
          <a:off x="1130300" y="576135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43942</xdr:rowOff>
    </xdr:from>
    <xdr:to>
      <xdr:col>24</xdr:col>
      <xdr:colOff>114300</xdr:colOff>
      <xdr:row>33</xdr:row>
      <xdr:rowOff>145542</xdr:rowOff>
    </xdr:to>
    <xdr:sp macro="" textlink="">
      <xdr:nvSpPr>
        <xdr:cNvPr id="80" name="楕円 79"/>
        <xdr:cNvSpPr/>
      </xdr:nvSpPr>
      <xdr:spPr>
        <a:xfrm>
          <a:off x="45847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66819</xdr:rowOff>
    </xdr:from>
    <xdr:ext cx="469744" cy="259045"/>
    <xdr:sp macro="" textlink="">
      <xdr:nvSpPr>
        <xdr:cNvPr id="81" name="議会費該当値テキスト"/>
        <xdr:cNvSpPr txBox="1"/>
      </xdr:nvSpPr>
      <xdr:spPr>
        <a:xfrm>
          <a:off x="4686300"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34798</xdr:rowOff>
    </xdr:from>
    <xdr:to>
      <xdr:col>20</xdr:col>
      <xdr:colOff>38100</xdr:colOff>
      <xdr:row>33</xdr:row>
      <xdr:rowOff>136398</xdr:rowOff>
    </xdr:to>
    <xdr:sp macro="" textlink="">
      <xdr:nvSpPr>
        <xdr:cNvPr id="82" name="楕円 81"/>
        <xdr:cNvSpPr/>
      </xdr:nvSpPr>
      <xdr:spPr>
        <a:xfrm>
          <a:off x="3746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152925</xdr:rowOff>
    </xdr:from>
    <xdr:ext cx="469744" cy="259045"/>
    <xdr:sp macro="" textlink="">
      <xdr:nvSpPr>
        <xdr:cNvPr id="83" name="テキスト ボックス 82"/>
        <xdr:cNvSpPr txBox="1"/>
      </xdr:nvSpPr>
      <xdr:spPr>
        <a:xfrm>
          <a:off x="3562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43561</xdr:rowOff>
    </xdr:from>
    <xdr:to>
      <xdr:col>15</xdr:col>
      <xdr:colOff>101600</xdr:colOff>
      <xdr:row>32</xdr:row>
      <xdr:rowOff>145161</xdr:rowOff>
    </xdr:to>
    <xdr:sp macro="" textlink="">
      <xdr:nvSpPr>
        <xdr:cNvPr id="84" name="楕円 83"/>
        <xdr:cNvSpPr/>
      </xdr:nvSpPr>
      <xdr:spPr>
        <a:xfrm>
          <a:off x="2857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161688</xdr:rowOff>
    </xdr:from>
    <xdr:ext cx="469744" cy="259045"/>
    <xdr:sp macro="" textlink="">
      <xdr:nvSpPr>
        <xdr:cNvPr id="85" name="テキスト ボックス 84"/>
        <xdr:cNvSpPr txBox="1"/>
      </xdr:nvSpPr>
      <xdr:spPr>
        <a:xfrm>
          <a:off x="2673428"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170832</xdr:rowOff>
    </xdr:from>
    <xdr:ext cx="469744" cy="259045"/>
    <xdr:sp macro="" textlink="">
      <xdr:nvSpPr>
        <xdr:cNvPr id="87" name="テキスト ボックス 86"/>
        <xdr:cNvSpPr txBox="1"/>
      </xdr:nvSpPr>
      <xdr:spPr>
        <a:xfrm>
          <a:off x="1784428"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89281</xdr:rowOff>
    </xdr:from>
    <xdr:to>
      <xdr:col>6</xdr:col>
      <xdr:colOff>38100</xdr:colOff>
      <xdr:row>34</xdr:row>
      <xdr:rowOff>19431</xdr:rowOff>
    </xdr:to>
    <xdr:sp macro="" textlink="">
      <xdr:nvSpPr>
        <xdr:cNvPr id="88" name="楕円 87"/>
        <xdr:cNvSpPr/>
      </xdr:nvSpPr>
      <xdr:spPr>
        <a:xfrm>
          <a:off x="1079500" y="57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35958</xdr:rowOff>
    </xdr:from>
    <xdr:ext cx="469744" cy="259045"/>
    <xdr:sp macro="" textlink="">
      <xdr:nvSpPr>
        <xdr:cNvPr id="89" name="テキスト ボックス 88"/>
        <xdr:cNvSpPr txBox="1"/>
      </xdr:nvSpPr>
      <xdr:spPr>
        <a:xfrm>
          <a:off x="895428" y="55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96703</xdr:rowOff>
    </xdr:from>
    <xdr:to>
      <xdr:col>24</xdr:col>
      <xdr:colOff>63500</xdr:colOff>
      <xdr:row>58</xdr:row>
      <xdr:rowOff>103784</xdr:rowOff>
    </xdr:to>
    <xdr:cxnSp macro="">
      <xdr:nvCxnSpPr>
        <xdr:cNvPr id="120" name="直線コネクタ 119"/>
        <xdr:cNvCxnSpPr/>
      </xdr:nvCxnSpPr>
      <xdr:spPr>
        <a:xfrm>
          <a:off x="3797300" y="10040803"/>
          <a:ext cx="8382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96703</xdr:rowOff>
    </xdr:from>
    <xdr:to>
      <xdr:col>19</xdr:col>
      <xdr:colOff>177800</xdr:colOff>
      <xdr:row>58</xdr:row>
      <xdr:rowOff>117460</xdr:rowOff>
    </xdr:to>
    <xdr:cxnSp macro="">
      <xdr:nvCxnSpPr>
        <xdr:cNvPr id="123" name="直線コネクタ 122"/>
        <xdr:cNvCxnSpPr/>
      </xdr:nvCxnSpPr>
      <xdr:spPr>
        <a:xfrm flipV="1">
          <a:off x="2908300" y="10040803"/>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117460</xdr:rowOff>
    </xdr:from>
    <xdr:to>
      <xdr:col>15</xdr:col>
      <xdr:colOff>50800</xdr:colOff>
      <xdr:row>58</xdr:row>
      <xdr:rowOff>131784</xdr:rowOff>
    </xdr:to>
    <xdr:cxnSp macro="">
      <xdr:nvCxnSpPr>
        <xdr:cNvPr id="126" name="直線コネクタ 125"/>
        <xdr:cNvCxnSpPr/>
      </xdr:nvCxnSpPr>
      <xdr:spPr>
        <a:xfrm flipV="1">
          <a:off x="2019300" y="10061560"/>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15663</xdr:rowOff>
    </xdr:from>
    <xdr:to>
      <xdr:col>15</xdr:col>
      <xdr:colOff>101600</xdr:colOff>
      <xdr:row>58</xdr:row>
      <xdr:rowOff>117263</xdr:rowOff>
    </xdr:to>
    <xdr:sp macro="" textlink="">
      <xdr:nvSpPr>
        <xdr:cNvPr id="127" name="フローチャート: 判断 126"/>
        <xdr:cNvSpPr/>
      </xdr:nvSpPr>
      <xdr:spPr>
        <a:xfrm>
          <a:off x="2857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133790</xdr:rowOff>
    </xdr:from>
    <xdr:ext cx="534377" cy="259045"/>
    <xdr:sp macro="" textlink="">
      <xdr:nvSpPr>
        <xdr:cNvPr id="128" name="テキスト ボックス 127"/>
        <xdr:cNvSpPr txBox="1"/>
      </xdr:nvSpPr>
      <xdr:spPr>
        <a:xfrm>
          <a:off x="2641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131784</xdr:rowOff>
    </xdr:from>
    <xdr:to>
      <xdr:col>10</xdr:col>
      <xdr:colOff>114300</xdr:colOff>
      <xdr:row>58</xdr:row>
      <xdr:rowOff>136372</xdr:rowOff>
    </xdr:to>
    <xdr:cxnSp macro="">
      <xdr:nvCxnSpPr>
        <xdr:cNvPr id="129" name="直線コネクタ 128"/>
        <xdr:cNvCxnSpPr/>
      </xdr:nvCxnSpPr>
      <xdr:spPr>
        <a:xfrm flipV="1">
          <a:off x="1130300" y="10075884"/>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52984</xdr:rowOff>
    </xdr:from>
    <xdr:to>
      <xdr:col>24</xdr:col>
      <xdr:colOff>114300</xdr:colOff>
      <xdr:row>58</xdr:row>
      <xdr:rowOff>154584</xdr:rowOff>
    </xdr:to>
    <xdr:sp macro="" textlink="">
      <xdr:nvSpPr>
        <xdr:cNvPr id="139" name="楕円 138"/>
        <xdr:cNvSpPr/>
      </xdr:nvSpPr>
      <xdr:spPr>
        <a:xfrm>
          <a:off x="4584700" y="99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45903</xdr:rowOff>
    </xdr:from>
    <xdr:to>
      <xdr:col>20</xdr:col>
      <xdr:colOff>38100</xdr:colOff>
      <xdr:row>58</xdr:row>
      <xdr:rowOff>147503</xdr:rowOff>
    </xdr:to>
    <xdr:sp macro="" textlink="">
      <xdr:nvSpPr>
        <xdr:cNvPr id="141" name="楕円 140"/>
        <xdr:cNvSpPr/>
      </xdr:nvSpPr>
      <xdr:spPr>
        <a:xfrm>
          <a:off x="3746500" y="99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138630</xdr:rowOff>
    </xdr:from>
    <xdr:ext cx="534377" cy="259045"/>
    <xdr:sp macro="" textlink="">
      <xdr:nvSpPr>
        <xdr:cNvPr id="142" name="テキスト ボックス 141"/>
        <xdr:cNvSpPr txBox="1"/>
      </xdr:nvSpPr>
      <xdr:spPr>
        <a:xfrm>
          <a:off x="3530111" y="100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66660</xdr:rowOff>
    </xdr:from>
    <xdr:to>
      <xdr:col>15</xdr:col>
      <xdr:colOff>101600</xdr:colOff>
      <xdr:row>58</xdr:row>
      <xdr:rowOff>168260</xdr:rowOff>
    </xdr:to>
    <xdr:sp macro="" textlink="">
      <xdr:nvSpPr>
        <xdr:cNvPr id="143" name="楕円 142"/>
        <xdr:cNvSpPr/>
      </xdr:nvSpPr>
      <xdr:spPr>
        <a:xfrm>
          <a:off x="2857500" y="100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159387</xdr:rowOff>
    </xdr:from>
    <xdr:ext cx="534377" cy="259045"/>
    <xdr:sp macro="" textlink="">
      <xdr:nvSpPr>
        <xdr:cNvPr id="144" name="テキスト ボックス 143"/>
        <xdr:cNvSpPr txBox="1"/>
      </xdr:nvSpPr>
      <xdr:spPr>
        <a:xfrm>
          <a:off x="2641111" y="1010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80984</xdr:rowOff>
    </xdr:from>
    <xdr:to>
      <xdr:col>10</xdr:col>
      <xdr:colOff>165100</xdr:colOff>
      <xdr:row>59</xdr:row>
      <xdr:rowOff>11134</xdr:rowOff>
    </xdr:to>
    <xdr:sp macro="" textlink="">
      <xdr:nvSpPr>
        <xdr:cNvPr id="145" name="楕円 144"/>
        <xdr:cNvSpPr/>
      </xdr:nvSpPr>
      <xdr:spPr>
        <a:xfrm>
          <a:off x="1968500" y="100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2261</xdr:rowOff>
    </xdr:from>
    <xdr:ext cx="534377" cy="259045"/>
    <xdr:sp macro="" textlink="">
      <xdr:nvSpPr>
        <xdr:cNvPr id="146" name="テキスト ボックス 145"/>
        <xdr:cNvSpPr txBox="1"/>
      </xdr:nvSpPr>
      <xdr:spPr>
        <a:xfrm>
          <a:off x="1752111" y="101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85572</xdr:rowOff>
    </xdr:from>
    <xdr:to>
      <xdr:col>6</xdr:col>
      <xdr:colOff>38100</xdr:colOff>
      <xdr:row>59</xdr:row>
      <xdr:rowOff>15722</xdr:rowOff>
    </xdr:to>
    <xdr:sp macro="" textlink="">
      <xdr:nvSpPr>
        <xdr:cNvPr id="147" name="楕円 146"/>
        <xdr:cNvSpPr/>
      </xdr:nvSpPr>
      <xdr:spPr>
        <a:xfrm>
          <a:off x="1079500" y="100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6849</xdr:rowOff>
    </xdr:from>
    <xdr:ext cx="534377" cy="259045"/>
    <xdr:sp macro="" textlink="">
      <xdr:nvSpPr>
        <xdr:cNvPr id="148" name="テキスト ボックス 147"/>
        <xdr:cNvSpPr txBox="1"/>
      </xdr:nvSpPr>
      <xdr:spPr>
        <a:xfrm>
          <a:off x="863111" y="101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112103</xdr:rowOff>
    </xdr:from>
    <xdr:to>
      <xdr:col>24</xdr:col>
      <xdr:colOff>63500</xdr:colOff>
      <xdr:row>76</xdr:row>
      <xdr:rowOff>927</xdr:rowOff>
    </xdr:to>
    <xdr:cxnSp macro="">
      <xdr:nvCxnSpPr>
        <xdr:cNvPr id="178" name="直線コネクタ 177"/>
        <xdr:cNvCxnSpPr/>
      </xdr:nvCxnSpPr>
      <xdr:spPr>
        <a:xfrm flipV="1">
          <a:off x="3797300" y="12970853"/>
          <a:ext cx="8382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927</xdr:rowOff>
    </xdr:from>
    <xdr:to>
      <xdr:col>19</xdr:col>
      <xdr:colOff>177800</xdr:colOff>
      <xdr:row>76</xdr:row>
      <xdr:rowOff>81623</xdr:rowOff>
    </xdr:to>
    <xdr:cxnSp macro="">
      <xdr:nvCxnSpPr>
        <xdr:cNvPr id="181" name="直線コネクタ 180"/>
        <xdr:cNvCxnSpPr/>
      </xdr:nvCxnSpPr>
      <xdr:spPr>
        <a:xfrm flipV="1">
          <a:off x="2908300" y="13031127"/>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81623</xdr:rowOff>
    </xdr:from>
    <xdr:to>
      <xdr:col>15</xdr:col>
      <xdr:colOff>50800</xdr:colOff>
      <xdr:row>76</xdr:row>
      <xdr:rowOff>118884</xdr:rowOff>
    </xdr:to>
    <xdr:cxnSp macro="">
      <xdr:nvCxnSpPr>
        <xdr:cNvPr id="184" name="直線コネクタ 183"/>
        <xdr:cNvCxnSpPr/>
      </xdr:nvCxnSpPr>
      <xdr:spPr>
        <a:xfrm flipV="1">
          <a:off x="2019300" y="13111823"/>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22467</xdr:rowOff>
    </xdr:from>
    <xdr:to>
      <xdr:col>15</xdr:col>
      <xdr:colOff>101600</xdr:colOff>
      <xdr:row>76</xdr:row>
      <xdr:rowOff>124067</xdr:rowOff>
    </xdr:to>
    <xdr:sp macro="" textlink="">
      <xdr:nvSpPr>
        <xdr:cNvPr id="185" name="フローチャート: 判断 184"/>
        <xdr:cNvSpPr/>
      </xdr:nvSpPr>
      <xdr:spPr>
        <a:xfrm>
          <a:off x="2857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140593</xdr:rowOff>
    </xdr:from>
    <xdr:ext cx="599010" cy="259045"/>
    <xdr:sp macro="" textlink="">
      <xdr:nvSpPr>
        <xdr:cNvPr id="186" name="テキスト ボックス 185"/>
        <xdr:cNvSpPr txBox="1"/>
      </xdr:nvSpPr>
      <xdr:spPr>
        <a:xfrm>
          <a:off x="2608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118884</xdr:rowOff>
    </xdr:from>
    <xdr:to>
      <xdr:col>10</xdr:col>
      <xdr:colOff>114300</xdr:colOff>
      <xdr:row>77</xdr:row>
      <xdr:rowOff>41847</xdr:rowOff>
    </xdr:to>
    <xdr:cxnSp macro="">
      <xdr:nvCxnSpPr>
        <xdr:cNvPr id="187" name="直線コネクタ 186"/>
        <xdr:cNvCxnSpPr/>
      </xdr:nvCxnSpPr>
      <xdr:spPr>
        <a:xfrm flipV="1">
          <a:off x="1130300" y="13149084"/>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61303</xdr:rowOff>
    </xdr:from>
    <xdr:to>
      <xdr:col>24</xdr:col>
      <xdr:colOff>114300</xdr:colOff>
      <xdr:row>75</xdr:row>
      <xdr:rowOff>162903</xdr:rowOff>
    </xdr:to>
    <xdr:sp macro="" textlink="">
      <xdr:nvSpPr>
        <xdr:cNvPr id="197" name="楕円 196"/>
        <xdr:cNvSpPr/>
      </xdr:nvSpPr>
      <xdr:spPr>
        <a:xfrm>
          <a:off x="4584700" y="12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84180</xdr:rowOff>
    </xdr:from>
    <xdr:ext cx="599010" cy="259045"/>
    <xdr:sp macro="" textlink="">
      <xdr:nvSpPr>
        <xdr:cNvPr id="198" name="民生費該当値テキスト"/>
        <xdr:cNvSpPr txBox="1"/>
      </xdr:nvSpPr>
      <xdr:spPr>
        <a:xfrm>
          <a:off x="4686300" y="1277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121577</xdr:rowOff>
    </xdr:from>
    <xdr:to>
      <xdr:col>20</xdr:col>
      <xdr:colOff>38100</xdr:colOff>
      <xdr:row>76</xdr:row>
      <xdr:rowOff>51727</xdr:rowOff>
    </xdr:to>
    <xdr:sp macro="" textlink="">
      <xdr:nvSpPr>
        <xdr:cNvPr id="199" name="楕円 198"/>
        <xdr:cNvSpPr/>
      </xdr:nvSpPr>
      <xdr:spPr>
        <a:xfrm>
          <a:off x="3746500" y="129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68254</xdr:rowOff>
    </xdr:from>
    <xdr:ext cx="599010" cy="259045"/>
    <xdr:sp macro="" textlink="">
      <xdr:nvSpPr>
        <xdr:cNvPr id="200" name="テキスト ボックス 199"/>
        <xdr:cNvSpPr txBox="1"/>
      </xdr:nvSpPr>
      <xdr:spPr>
        <a:xfrm>
          <a:off x="3497795" y="1275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30823</xdr:rowOff>
    </xdr:from>
    <xdr:to>
      <xdr:col>15</xdr:col>
      <xdr:colOff>101600</xdr:colOff>
      <xdr:row>76</xdr:row>
      <xdr:rowOff>132423</xdr:rowOff>
    </xdr:to>
    <xdr:sp macro="" textlink="">
      <xdr:nvSpPr>
        <xdr:cNvPr id="201" name="楕円 200"/>
        <xdr:cNvSpPr/>
      </xdr:nvSpPr>
      <xdr:spPr>
        <a:xfrm>
          <a:off x="2857500" y="130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123550</xdr:rowOff>
    </xdr:from>
    <xdr:ext cx="599010" cy="259045"/>
    <xdr:sp macro="" textlink="">
      <xdr:nvSpPr>
        <xdr:cNvPr id="202" name="テキスト ボックス 201"/>
        <xdr:cNvSpPr txBox="1"/>
      </xdr:nvSpPr>
      <xdr:spPr>
        <a:xfrm>
          <a:off x="2608795" y="1315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68084</xdr:rowOff>
    </xdr:from>
    <xdr:to>
      <xdr:col>10</xdr:col>
      <xdr:colOff>165100</xdr:colOff>
      <xdr:row>76</xdr:row>
      <xdr:rowOff>169684</xdr:rowOff>
    </xdr:to>
    <xdr:sp macro="" textlink="">
      <xdr:nvSpPr>
        <xdr:cNvPr id="203" name="楕円 202"/>
        <xdr:cNvSpPr/>
      </xdr:nvSpPr>
      <xdr:spPr>
        <a:xfrm>
          <a:off x="1968500" y="13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14762</xdr:rowOff>
    </xdr:from>
    <xdr:ext cx="599010" cy="259045"/>
    <xdr:sp macro="" textlink="">
      <xdr:nvSpPr>
        <xdr:cNvPr id="204" name="テキスト ボックス 203"/>
        <xdr:cNvSpPr txBox="1"/>
      </xdr:nvSpPr>
      <xdr:spPr>
        <a:xfrm>
          <a:off x="1719795" y="1287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162497</xdr:rowOff>
    </xdr:from>
    <xdr:to>
      <xdr:col>6</xdr:col>
      <xdr:colOff>38100</xdr:colOff>
      <xdr:row>77</xdr:row>
      <xdr:rowOff>92647</xdr:rowOff>
    </xdr:to>
    <xdr:sp macro="" textlink="">
      <xdr:nvSpPr>
        <xdr:cNvPr id="205" name="楕円 204"/>
        <xdr:cNvSpPr/>
      </xdr:nvSpPr>
      <xdr:spPr>
        <a:xfrm>
          <a:off x="1079500" y="131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109173</xdr:rowOff>
    </xdr:from>
    <xdr:ext cx="599010" cy="259045"/>
    <xdr:sp macro="" textlink="">
      <xdr:nvSpPr>
        <xdr:cNvPr id="206" name="テキスト ボックス 205"/>
        <xdr:cNvSpPr txBox="1"/>
      </xdr:nvSpPr>
      <xdr:spPr>
        <a:xfrm>
          <a:off x="830795" y="1296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20394</xdr:rowOff>
    </xdr:from>
    <xdr:to>
      <xdr:col>24</xdr:col>
      <xdr:colOff>63500</xdr:colOff>
      <xdr:row>97</xdr:row>
      <xdr:rowOff>39379</xdr:rowOff>
    </xdr:to>
    <xdr:cxnSp macro="">
      <xdr:nvCxnSpPr>
        <xdr:cNvPr id="231" name="直線コネクタ 230"/>
        <xdr:cNvCxnSpPr/>
      </xdr:nvCxnSpPr>
      <xdr:spPr>
        <a:xfrm flipV="1">
          <a:off x="3797300" y="16651044"/>
          <a:ext cx="8382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33841</xdr:rowOff>
    </xdr:from>
    <xdr:to>
      <xdr:col>19</xdr:col>
      <xdr:colOff>177800</xdr:colOff>
      <xdr:row>97</xdr:row>
      <xdr:rowOff>39379</xdr:rowOff>
    </xdr:to>
    <xdr:cxnSp macro="">
      <xdr:nvCxnSpPr>
        <xdr:cNvPr id="234" name="直線コネクタ 233"/>
        <xdr:cNvCxnSpPr/>
      </xdr:nvCxnSpPr>
      <xdr:spPr>
        <a:xfrm>
          <a:off x="2908300" y="16664491"/>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22658</xdr:rowOff>
    </xdr:from>
    <xdr:to>
      <xdr:col>15</xdr:col>
      <xdr:colOff>50800</xdr:colOff>
      <xdr:row>97</xdr:row>
      <xdr:rowOff>33841</xdr:rowOff>
    </xdr:to>
    <xdr:cxnSp macro="">
      <xdr:nvCxnSpPr>
        <xdr:cNvPr id="237" name="直線コネクタ 236"/>
        <xdr:cNvCxnSpPr/>
      </xdr:nvCxnSpPr>
      <xdr:spPr>
        <a:xfrm>
          <a:off x="2019300" y="16653308"/>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129014</xdr:rowOff>
    </xdr:from>
    <xdr:to>
      <xdr:col>15</xdr:col>
      <xdr:colOff>101600</xdr:colOff>
      <xdr:row>97</xdr:row>
      <xdr:rowOff>59164</xdr:rowOff>
    </xdr:to>
    <xdr:sp macro="" textlink="">
      <xdr:nvSpPr>
        <xdr:cNvPr id="238" name="フローチャート: 判断 237"/>
        <xdr:cNvSpPr/>
      </xdr:nvSpPr>
      <xdr:spPr>
        <a:xfrm>
          <a:off x="2857500" y="165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75691</xdr:rowOff>
    </xdr:from>
    <xdr:ext cx="534377" cy="259045"/>
    <xdr:sp macro="" textlink="">
      <xdr:nvSpPr>
        <xdr:cNvPr id="239" name="テキスト ボックス 238"/>
        <xdr:cNvSpPr txBox="1"/>
      </xdr:nvSpPr>
      <xdr:spPr>
        <a:xfrm>
          <a:off x="2641111" y="163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11815</xdr:rowOff>
    </xdr:from>
    <xdr:to>
      <xdr:col>10</xdr:col>
      <xdr:colOff>114300</xdr:colOff>
      <xdr:row>97</xdr:row>
      <xdr:rowOff>22658</xdr:rowOff>
    </xdr:to>
    <xdr:cxnSp macro="">
      <xdr:nvCxnSpPr>
        <xdr:cNvPr id="240" name="直線コネクタ 239"/>
        <xdr:cNvCxnSpPr/>
      </xdr:nvCxnSpPr>
      <xdr:spPr>
        <a:xfrm>
          <a:off x="1130300" y="16642465"/>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141044</xdr:rowOff>
    </xdr:from>
    <xdr:to>
      <xdr:col>24</xdr:col>
      <xdr:colOff>114300</xdr:colOff>
      <xdr:row>97</xdr:row>
      <xdr:rowOff>71194</xdr:rowOff>
    </xdr:to>
    <xdr:sp macro="" textlink="">
      <xdr:nvSpPr>
        <xdr:cNvPr id="250" name="楕円 249"/>
        <xdr:cNvSpPr/>
      </xdr:nvSpPr>
      <xdr:spPr>
        <a:xfrm>
          <a:off x="4584700" y="166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160029</xdr:rowOff>
    </xdr:from>
    <xdr:to>
      <xdr:col>20</xdr:col>
      <xdr:colOff>38100</xdr:colOff>
      <xdr:row>97</xdr:row>
      <xdr:rowOff>90179</xdr:rowOff>
    </xdr:to>
    <xdr:sp macro="" textlink="">
      <xdr:nvSpPr>
        <xdr:cNvPr id="252" name="楕円 251"/>
        <xdr:cNvSpPr/>
      </xdr:nvSpPr>
      <xdr:spPr>
        <a:xfrm>
          <a:off x="3746500" y="166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81306</xdr:rowOff>
    </xdr:from>
    <xdr:ext cx="534377" cy="259045"/>
    <xdr:sp macro="" textlink="">
      <xdr:nvSpPr>
        <xdr:cNvPr id="253" name="テキスト ボックス 252"/>
        <xdr:cNvSpPr txBox="1"/>
      </xdr:nvSpPr>
      <xdr:spPr>
        <a:xfrm>
          <a:off x="3530111" y="167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154491</xdr:rowOff>
    </xdr:from>
    <xdr:to>
      <xdr:col>15</xdr:col>
      <xdr:colOff>101600</xdr:colOff>
      <xdr:row>97</xdr:row>
      <xdr:rowOff>84641</xdr:rowOff>
    </xdr:to>
    <xdr:sp macro="" textlink="">
      <xdr:nvSpPr>
        <xdr:cNvPr id="254" name="楕円 253"/>
        <xdr:cNvSpPr/>
      </xdr:nvSpPr>
      <xdr:spPr>
        <a:xfrm>
          <a:off x="2857500" y="166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75768</xdr:rowOff>
    </xdr:from>
    <xdr:ext cx="534377" cy="259045"/>
    <xdr:sp macro="" textlink="">
      <xdr:nvSpPr>
        <xdr:cNvPr id="255" name="テキスト ボックス 254"/>
        <xdr:cNvSpPr txBox="1"/>
      </xdr:nvSpPr>
      <xdr:spPr>
        <a:xfrm>
          <a:off x="2641111" y="16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143308</xdr:rowOff>
    </xdr:from>
    <xdr:to>
      <xdr:col>10</xdr:col>
      <xdr:colOff>165100</xdr:colOff>
      <xdr:row>97</xdr:row>
      <xdr:rowOff>73458</xdr:rowOff>
    </xdr:to>
    <xdr:sp macro="" textlink="">
      <xdr:nvSpPr>
        <xdr:cNvPr id="256" name="楕円 255"/>
        <xdr:cNvSpPr/>
      </xdr:nvSpPr>
      <xdr:spPr>
        <a:xfrm>
          <a:off x="1968500" y="16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64585</xdr:rowOff>
    </xdr:from>
    <xdr:ext cx="534377" cy="259045"/>
    <xdr:sp macro="" textlink="">
      <xdr:nvSpPr>
        <xdr:cNvPr id="257" name="テキスト ボックス 256"/>
        <xdr:cNvSpPr txBox="1"/>
      </xdr:nvSpPr>
      <xdr:spPr>
        <a:xfrm>
          <a:off x="1752111" y="16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132465</xdr:rowOff>
    </xdr:from>
    <xdr:to>
      <xdr:col>6</xdr:col>
      <xdr:colOff>38100</xdr:colOff>
      <xdr:row>97</xdr:row>
      <xdr:rowOff>62615</xdr:rowOff>
    </xdr:to>
    <xdr:sp macro="" textlink="">
      <xdr:nvSpPr>
        <xdr:cNvPr id="258" name="楕円 257"/>
        <xdr:cNvSpPr/>
      </xdr:nvSpPr>
      <xdr:spPr>
        <a:xfrm>
          <a:off x="1079500" y="165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79142</xdr:rowOff>
    </xdr:from>
    <xdr:ext cx="534377" cy="259045"/>
    <xdr:sp macro="" textlink="">
      <xdr:nvSpPr>
        <xdr:cNvPr id="259" name="テキスト ボックス 258"/>
        <xdr:cNvSpPr txBox="1"/>
      </xdr:nvSpPr>
      <xdr:spPr>
        <a:xfrm>
          <a:off x="863111" y="1636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21209</xdr:rowOff>
    </xdr:from>
    <xdr:to>
      <xdr:col>45</xdr:col>
      <xdr:colOff>177800</xdr:colOff>
      <xdr:row>39</xdr:row>
      <xdr:rowOff>44450</xdr:rowOff>
    </xdr:to>
    <xdr:cxnSp macro="">
      <xdr:nvCxnSpPr>
        <xdr:cNvPr id="294" name="直線コネクタ 293"/>
        <xdr:cNvCxnSpPr/>
      </xdr:nvCxnSpPr>
      <xdr:spPr>
        <a:xfrm>
          <a:off x="7861300" y="636485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150241</xdr:rowOff>
    </xdr:from>
    <xdr:to>
      <xdr:col>46</xdr:col>
      <xdr:colOff>38100</xdr:colOff>
      <xdr:row>37</xdr:row>
      <xdr:rowOff>80391</xdr:rowOff>
    </xdr:to>
    <xdr:sp macro="" textlink="">
      <xdr:nvSpPr>
        <xdr:cNvPr id="295" name="フローチャート: 判断 294"/>
        <xdr:cNvSpPr/>
      </xdr:nvSpPr>
      <xdr:spPr>
        <a:xfrm>
          <a:off x="8699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96918</xdr:rowOff>
    </xdr:from>
    <xdr:ext cx="378565" cy="259045"/>
    <xdr:sp macro="" textlink="">
      <xdr:nvSpPr>
        <xdr:cNvPr id="296" name="テキスト ボックス 295"/>
        <xdr:cNvSpPr txBox="1"/>
      </xdr:nvSpPr>
      <xdr:spPr>
        <a:xfrm>
          <a:off x="8561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76073</xdr:rowOff>
    </xdr:from>
    <xdr:to>
      <xdr:col>41</xdr:col>
      <xdr:colOff>50800</xdr:colOff>
      <xdr:row>37</xdr:row>
      <xdr:rowOff>21209</xdr:rowOff>
    </xdr:to>
    <xdr:cxnSp macro="">
      <xdr:nvCxnSpPr>
        <xdr:cNvPr id="297" name="直線コネクタ 296"/>
        <xdr:cNvCxnSpPr/>
      </xdr:nvCxnSpPr>
      <xdr:spPr>
        <a:xfrm>
          <a:off x="6972300" y="624827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141859</xdr:rowOff>
    </xdr:from>
    <xdr:to>
      <xdr:col>41</xdr:col>
      <xdr:colOff>101600</xdr:colOff>
      <xdr:row>37</xdr:row>
      <xdr:rowOff>72009</xdr:rowOff>
    </xdr:to>
    <xdr:sp macro="" textlink="">
      <xdr:nvSpPr>
        <xdr:cNvPr id="313" name="楕円 312"/>
        <xdr:cNvSpPr/>
      </xdr:nvSpPr>
      <xdr:spPr>
        <a:xfrm>
          <a:off x="7810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63136</xdr:rowOff>
    </xdr:from>
    <xdr:ext cx="378565" cy="259045"/>
    <xdr:sp macro="" textlink="">
      <xdr:nvSpPr>
        <xdr:cNvPr id="314" name="テキスト ボックス 313"/>
        <xdr:cNvSpPr txBox="1"/>
      </xdr:nvSpPr>
      <xdr:spPr>
        <a:xfrm>
          <a:off x="7672017" y="640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25273</xdr:rowOff>
    </xdr:from>
    <xdr:to>
      <xdr:col>36</xdr:col>
      <xdr:colOff>165100</xdr:colOff>
      <xdr:row>36</xdr:row>
      <xdr:rowOff>126873</xdr:rowOff>
    </xdr:to>
    <xdr:sp macro="" textlink="">
      <xdr:nvSpPr>
        <xdr:cNvPr id="315" name="楕円 314"/>
        <xdr:cNvSpPr/>
      </xdr:nvSpPr>
      <xdr:spPr>
        <a:xfrm>
          <a:off x="6921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143400</xdr:rowOff>
    </xdr:from>
    <xdr:ext cx="469744" cy="259045"/>
    <xdr:sp macro="" textlink="">
      <xdr:nvSpPr>
        <xdr:cNvPr id="316" name="テキスト ボックス 315"/>
        <xdr:cNvSpPr txBox="1"/>
      </xdr:nvSpPr>
      <xdr:spPr>
        <a:xfrm>
          <a:off x="6737428" y="597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4907</xdr:rowOff>
    </xdr:from>
    <xdr:to>
      <xdr:col>55</xdr:col>
      <xdr:colOff>0</xdr:colOff>
      <xdr:row>58</xdr:row>
      <xdr:rowOff>42170</xdr:rowOff>
    </xdr:to>
    <xdr:cxnSp macro="">
      <xdr:nvCxnSpPr>
        <xdr:cNvPr id="347" name="直線コネクタ 346"/>
        <xdr:cNvCxnSpPr/>
      </xdr:nvCxnSpPr>
      <xdr:spPr>
        <a:xfrm>
          <a:off x="9639300" y="9949007"/>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159572</xdr:rowOff>
    </xdr:from>
    <xdr:to>
      <xdr:col>50</xdr:col>
      <xdr:colOff>114300</xdr:colOff>
      <xdr:row>58</xdr:row>
      <xdr:rowOff>4907</xdr:rowOff>
    </xdr:to>
    <xdr:cxnSp macro="">
      <xdr:nvCxnSpPr>
        <xdr:cNvPr id="350" name="直線コネクタ 349"/>
        <xdr:cNvCxnSpPr/>
      </xdr:nvCxnSpPr>
      <xdr:spPr>
        <a:xfrm>
          <a:off x="8750300" y="993222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159572</xdr:rowOff>
    </xdr:from>
    <xdr:to>
      <xdr:col>45</xdr:col>
      <xdr:colOff>177800</xdr:colOff>
      <xdr:row>58</xdr:row>
      <xdr:rowOff>40063</xdr:rowOff>
    </xdr:to>
    <xdr:cxnSp macro="">
      <xdr:nvCxnSpPr>
        <xdr:cNvPr id="353" name="直線コネクタ 352"/>
        <xdr:cNvCxnSpPr/>
      </xdr:nvCxnSpPr>
      <xdr:spPr>
        <a:xfrm flipV="1">
          <a:off x="7861300" y="9932222"/>
          <a:ext cx="8890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64032</xdr:rowOff>
    </xdr:from>
    <xdr:to>
      <xdr:col>46</xdr:col>
      <xdr:colOff>38100</xdr:colOff>
      <xdr:row>57</xdr:row>
      <xdr:rowOff>165632</xdr:rowOff>
    </xdr:to>
    <xdr:sp macro="" textlink="">
      <xdr:nvSpPr>
        <xdr:cNvPr id="354" name="フローチャート: 判断 353"/>
        <xdr:cNvSpPr/>
      </xdr:nvSpPr>
      <xdr:spPr>
        <a:xfrm>
          <a:off x="8699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10709</xdr:rowOff>
    </xdr:from>
    <xdr:ext cx="534377" cy="259045"/>
    <xdr:sp macro="" textlink="">
      <xdr:nvSpPr>
        <xdr:cNvPr id="355" name="テキスト ボックス 354"/>
        <xdr:cNvSpPr txBox="1"/>
      </xdr:nvSpPr>
      <xdr:spPr>
        <a:xfrm>
          <a:off x="8483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39981</xdr:rowOff>
    </xdr:from>
    <xdr:to>
      <xdr:col>41</xdr:col>
      <xdr:colOff>50800</xdr:colOff>
      <xdr:row>58</xdr:row>
      <xdr:rowOff>40063</xdr:rowOff>
    </xdr:to>
    <xdr:cxnSp macro="">
      <xdr:nvCxnSpPr>
        <xdr:cNvPr id="356" name="直線コネクタ 355"/>
        <xdr:cNvCxnSpPr/>
      </xdr:nvCxnSpPr>
      <xdr:spPr>
        <a:xfrm>
          <a:off x="6972300" y="998408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162820</xdr:rowOff>
    </xdr:from>
    <xdr:to>
      <xdr:col>55</xdr:col>
      <xdr:colOff>50800</xdr:colOff>
      <xdr:row>58</xdr:row>
      <xdr:rowOff>92970</xdr:rowOff>
    </xdr:to>
    <xdr:sp macro="" textlink="">
      <xdr:nvSpPr>
        <xdr:cNvPr id="366" name="楕円 365"/>
        <xdr:cNvSpPr/>
      </xdr:nvSpPr>
      <xdr:spPr>
        <a:xfrm>
          <a:off x="10426700" y="9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14247</xdr:rowOff>
    </xdr:from>
    <xdr:ext cx="534377" cy="259045"/>
    <xdr:sp macro="" textlink="">
      <xdr:nvSpPr>
        <xdr:cNvPr id="367" name="農林水産業費該当値テキスト"/>
        <xdr:cNvSpPr txBox="1"/>
      </xdr:nvSpPr>
      <xdr:spPr>
        <a:xfrm>
          <a:off x="10528300" y="97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125557</xdr:rowOff>
    </xdr:from>
    <xdr:to>
      <xdr:col>50</xdr:col>
      <xdr:colOff>165100</xdr:colOff>
      <xdr:row>58</xdr:row>
      <xdr:rowOff>55707</xdr:rowOff>
    </xdr:to>
    <xdr:sp macro="" textlink="">
      <xdr:nvSpPr>
        <xdr:cNvPr id="368" name="楕円 367"/>
        <xdr:cNvSpPr/>
      </xdr:nvSpPr>
      <xdr:spPr>
        <a:xfrm>
          <a:off x="9588500" y="98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72234</xdr:rowOff>
    </xdr:from>
    <xdr:ext cx="534377" cy="259045"/>
    <xdr:sp macro="" textlink="">
      <xdr:nvSpPr>
        <xdr:cNvPr id="369" name="テキスト ボックス 368"/>
        <xdr:cNvSpPr txBox="1"/>
      </xdr:nvSpPr>
      <xdr:spPr>
        <a:xfrm>
          <a:off x="9372111" y="96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108772</xdr:rowOff>
    </xdr:from>
    <xdr:to>
      <xdr:col>46</xdr:col>
      <xdr:colOff>38100</xdr:colOff>
      <xdr:row>58</xdr:row>
      <xdr:rowOff>38922</xdr:rowOff>
    </xdr:to>
    <xdr:sp macro="" textlink="">
      <xdr:nvSpPr>
        <xdr:cNvPr id="370" name="楕円 369"/>
        <xdr:cNvSpPr/>
      </xdr:nvSpPr>
      <xdr:spPr>
        <a:xfrm>
          <a:off x="8699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30049</xdr:rowOff>
    </xdr:from>
    <xdr:ext cx="534377" cy="259045"/>
    <xdr:sp macro="" textlink="">
      <xdr:nvSpPr>
        <xdr:cNvPr id="371" name="テキスト ボックス 370"/>
        <xdr:cNvSpPr txBox="1"/>
      </xdr:nvSpPr>
      <xdr:spPr>
        <a:xfrm>
          <a:off x="8483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160713</xdr:rowOff>
    </xdr:from>
    <xdr:to>
      <xdr:col>41</xdr:col>
      <xdr:colOff>101600</xdr:colOff>
      <xdr:row>58</xdr:row>
      <xdr:rowOff>90863</xdr:rowOff>
    </xdr:to>
    <xdr:sp macro="" textlink="">
      <xdr:nvSpPr>
        <xdr:cNvPr id="372" name="楕円 371"/>
        <xdr:cNvSpPr/>
      </xdr:nvSpPr>
      <xdr:spPr>
        <a:xfrm>
          <a:off x="7810500" y="9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107390</xdr:rowOff>
    </xdr:from>
    <xdr:ext cx="534377" cy="259045"/>
    <xdr:sp macro="" textlink="">
      <xdr:nvSpPr>
        <xdr:cNvPr id="373" name="テキスト ボックス 372"/>
        <xdr:cNvSpPr txBox="1"/>
      </xdr:nvSpPr>
      <xdr:spPr>
        <a:xfrm>
          <a:off x="7594111" y="97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160631</xdr:rowOff>
    </xdr:from>
    <xdr:to>
      <xdr:col>36</xdr:col>
      <xdr:colOff>165100</xdr:colOff>
      <xdr:row>58</xdr:row>
      <xdr:rowOff>90781</xdr:rowOff>
    </xdr:to>
    <xdr:sp macro="" textlink="">
      <xdr:nvSpPr>
        <xdr:cNvPr id="374" name="楕円 373"/>
        <xdr:cNvSpPr/>
      </xdr:nvSpPr>
      <xdr:spPr>
        <a:xfrm>
          <a:off x="6921500" y="99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107308</xdr:rowOff>
    </xdr:from>
    <xdr:ext cx="534377" cy="259045"/>
    <xdr:sp macro="" textlink="">
      <xdr:nvSpPr>
        <xdr:cNvPr id="375" name="テキスト ボックス 374"/>
        <xdr:cNvSpPr txBox="1"/>
      </xdr:nvSpPr>
      <xdr:spPr>
        <a:xfrm>
          <a:off x="6705111" y="97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8293</xdr:rowOff>
    </xdr:from>
    <xdr:to>
      <xdr:col>55</xdr:col>
      <xdr:colOff>0</xdr:colOff>
      <xdr:row>77</xdr:row>
      <xdr:rowOff>119545</xdr:rowOff>
    </xdr:to>
    <xdr:cxnSp macro="">
      <xdr:nvCxnSpPr>
        <xdr:cNvPr id="404" name="直線コネクタ 403"/>
        <xdr:cNvCxnSpPr/>
      </xdr:nvCxnSpPr>
      <xdr:spPr>
        <a:xfrm flipV="1">
          <a:off x="9639300" y="13209943"/>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119545</xdr:rowOff>
    </xdr:from>
    <xdr:to>
      <xdr:col>50</xdr:col>
      <xdr:colOff>114300</xdr:colOff>
      <xdr:row>77</xdr:row>
      <xdr:rowOff>134595</xdr:rowOff>
    </xdr:to>
    <xdr:cxnSp macro="">
      <xdr:nvCxnSpPr>
        <xdr:cNvPr id="407" name="直線コネクタ 406"/>
        <xdr:cNvCxnSpPr/>
      </xdr:nvCxnSpPr>
      <xdr:spPr>
        <a:xfrm flipV="1">
          <a:off x="8750300" y="13321195"/>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134595</xdr:rowOff>
    </xdr:from>
    <xdr:to>
      <xdr:col>45</xdr:col>
      <xdr:colOff>177800</xdr:colOff>
      <xdr:row>77</xdr:row>
      <xdr:rowOff>138024</xdr:rowOff>
    </xdr:to>
    <xdr:cxnSp macro="">
      <xdr:nvCxnSpPr>
        <xdr:cNvPr id="410" name="直線コネクタ 409"/>
        <xdr:cNvCxnSpPr/>
      </xdr:nvCxnSpPr>
      <xdr:spPr>
        <a:xfrm flipV="1">
          <a:off x="7861300" y="133362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57441</xdr:rowOff>
    </xdr:from>
    <xdr:to>
      <xdr:col>41</xdr:col>
      <xdr:colOff>50800</xdr:colOff>
      <xdr:row>77</xdr:row>
      <xdr:rowOff>138024</xdr:rowOff>
    </xdr:to>
    <xdr:cxnSp macro="">
      <xdr:nvCxnSpPr>
        <xdr:cNvPr id="413" name="直線コネクタ 412"/>
        <xdr:cNvCxnSpPr/>
      </xdr:nvCxnSpPr>
      <xdr:spPr>
        <a:xfrm>
          <a:off x="6972300" y="13259091"/>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128943</xdr:rowOff>
    </xdr:from>
    <xdr:to>
      <xdr:col>55</xdr:col>
      <xdr:colOff>50800</xdr:colOff>
      <xdr:row>77</xdr:row>
      <xdr:rowOff>59093</xdr:rowOff>
    </xdr:to>
    <xdr:sp macro="" textlink="">
      <xdr:nvSpPr>
        <xdr:cNvPr id="423" name="楕円 422"/>
        <xdr:cNvSpPr/>
      </xdr:nvSpPr>
      <xdr:spPr>
        <a:xfrm>
          <a:off x="104267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151820</xdr:rowOff>
    </xdr:from>
    <xdr:ext cx="469744" cy="259045"/>
    <xdr:sp macro="" textlink="">
      <xdr:nvSpPr>
        <xdr:cNvPr id="424" name="商工費該当値テキスト"/>
        <xdr:cNvSpPr txBox="1"/>
      </xdr:nvSpPr>
      <xdr:spPr>
        <a:xfrm>
          <a:off x="10528300" y="130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68745</xdr:rowOff>
    </xdr:from>
    <xdr:to>
      <xdr:col>50</xdr:col>
      <xdr:colOff>165100</xdr:colOff>
      <xdr:row>77</xdr:row>
      <xdr:rowOff>170345</xdr:rowOff>
    </xdr:to>
    <xdr:sp macro="" textlink="">
      <xdr:nvSpPr>
        <xdr:cNvPr id="425" name="楕円 424"/>
        <xdr:cNvSpPr/>
      </xdr:nvSpPr>
      <xdr:spPr>
        <a:xfrm>
          <a:off x="9588500" y="132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15422</xdr:rowOff>
    </xdr:from>
    <xdr:ext cx="469744" cy="259045"/>
    <xdr:sp macro="" textlink="">
      <xdr:nvSpPr>
        <xdr:cNvPr id="426" name="テキスト ボックス 425"/>
        <xdr:cNvSpPr txBox="1"/>
      </xdr:nvSpPr>
      <xdr:spPr>
        <a:xfrm>
          <a:off x="9404428" y="130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83795</xdr:rowOff>
    </xdr:from>
    <xdr:to>
      <xdr:col>46</xdr:col>
      <xdr:colOff>38100</xdr:colOff>
      <xdr:row>78</xdr:row>
      <xdr:rowOff>13945</xdr:rowOff>
    </xdr:to>
    <xdr:sp macro="" textlink="">
      <xdr:nvSpPr>
        <xdr:cNvPr id="427" name="楕円 426"/>
        <xdr:cNvSpPr/>
      </xdr:nvSpPr>
      <xdr:spPr>
        <a:xfrm>
          <a:off x="8699500" y="132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5072</xdr:rowOff>
    </xdr:from>
    <xdr:ext cx="469744" cy="259045"/>
    <xdr:sp macro="" textlink="">
      <xdr:nvSpPr>
        <xdr:cNvPr id="428" name="テキスト ボックス 427"/>
        <xdr:cNvSpPr txBox="1"/>
      </xdr:nvSpPr>
      <xdr:spPr>
        <a:xfrm>
          <a:off x="8515428" y="133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87224</xdr:rowOff>
    </xdr:from>
    <xdr:to>
      <xdr:col>41</xdr:col>
      <xdr:colOff>101600</xdr:colOff>
      <xdr:row>78</xdr:row>
      <xdr:rowOff>17374</xdr:rowOff>
    </xdr:to>
    <xdr:sp macro="" textlink="">
      <xdr:nvSpPr>
        <xdr:cNvPr id="429" name="楕円 428"/>
        <xdr:cNvSpPr/>
      </xdr:nvSpPr>
      <xdr:spPr>
        <a:xfrm>
          <a:off x="7810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33901</xdr:rowOff>
    </xdr:from>
    <xdr:ext cx="469744" cy="259045"/>
    <xdr:sp macro="" textlink="">
      <xdr:nvSpPr>
        <xdr:cNvPr id="430" name="テキスト ボックス 429"/>
        <xdr:cNvSpPr txBox="1"/>
      </xdr:nvSpPr>
      <xdr:spPr>
        <a:xfrm>
          <a:off x="7626428" y="130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6641</xdr:rowOff>
    </xdr:from>
    <xdr:to>
      <xdr:col>36</xdr:col>
      <xdr:colOff>165100</xdr:colOff>
      <xdr:row>77</xdr:row>
      <xdr:rowOff>108241</xdr:rowOff>
    </xdr:to>
    <xdr:sp macro="" textlink="">
      <xdr:nvSpPr>
        <xdr:cNvPr id="431" name="楕円 430"/>
        <xdr:cNvSpPr/>
      </xdr:nvSpPr>
      <xdr:spPr>
        <a:xfrm>
          <a:off x="6921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124768</xdr:rowOff>
    </xdr:from>
    <xdr:ext cx="469744" cy="259045"/>
    <xdr:sp macro="" textlink="">
      <xdr:nvSpPr>
        <xdr:cNvPr id="432" name="テキスト ボックス 431"/>
        <xdr:cNvSpPr txBox="1"/>
      </xdr:nvSpPr>
      <xdr:spPr>
        <a:xfrm>
          <a:off x="6737428" y="129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143687</xdr:rowOff>
    </xdr:from>
    <xdr:to>
      <xdr:col>55</xdr:col>
      <xdr:colOff>0</xdr:colOff>
      <xdr:row>96</xdr:row>
      <xdr:rowOff>169951</xdr:rowOff>
    </xdr:to>
    <xdr:cxnSp macro="">
      <xdr:nvCxnSpPr>
        <xdr:cNvPr id="461" name="直線コネクタ 460"/>
        <xdr:cNvCxnSpPr/>
      </xdr:nvCxnSpPr>
      <xdr:spPr>
        <a:xfrm>
          <a:off x="9639300" y="16602887"/>
          <a:ext cx="8382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143687</xdr:rowOff>
    </xdr:from>
    <xdr:to>
      <xdr:col>50</xdr:col>
      <xdr:colOff>114300</xdr:colOff>
      <xdr:row>97</xdr:row>
      <xdr:rowOff>13525</xdr:rowOff>
    </xdr:to>
    <xdr:cxnSp macro="">
      <xdr:nvCxnSpPr>
        <xdr:cNvPr id="464" name="直線コネクタ 463"/>
        <xdr:cNvCxnSpPr/>
      </xdr:nvCxnSpPr>
      <xdr:spPr>
        <a:xfrm flipV="1">
          <a:off x="8750300" y="16602887"/>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149264</xdr:rowOff>
    </xdr:from>
    <xdr:to>
      <xdr:col>45</xdr:col>
      <xdr:colOff>177800</xdr:colOff>
      <xdr:row>97</xdr:row>
      <xdr:rowOff>13525</xdr:rowOff>
    </xdr:to>
    <xdr:cxnSp macro="">
      <xdr:nvCxnSpPr>
        <xdr:cNvPr id="467" name="直線コネクタ 466"/>
        <xdr:cNvCxnSpPr/>
      </xdr:nvCxnSpPr>
      <xdr:spPr>
        <a:xfrm>
          <a:off x="7861300" y="16608464"/>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28042</xdr:rowOff>
    </xdr:from>
    <xdr:to>
      <xdr:col>46</xdr:col>
      <xdr:colOff>38100</xdr:colOff>
      <xdr:row>96</xdr:row>
      <xdr:rowOff>129642</xdr:rowOff>
    </xdr:to>
    <xdr:sp macro="" textlink="">
      <xdr:nvSpPr>
        <xdr:cNvPr id="468" name="フローチャート: 判断 467"/>
        <xdr:cNvSpPr/>
      </xdr:nvSpPr>
      <xdr:spPr>
        <a:xfrm>
          <a:off x="8699500" y="1648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146169</xdr:rowOff>
    </xdr:from>
    <xdr:ext cx="534377" cy="259045"/>
    <xdr:sp macro="" textlink="">
      <xdr:nvSpPr>
        <xdr:cNvPr id="469" name="テキスト ボックス 468"/>
        <xdr:cNvSpPr txBox="1"/>
      </xdr:nvSpPr>
      <xdr:spPr>
        <a:xfrm>
          <a:off x="8483111" y="162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11545</xdr:rowOff>
    </xdr:from>
    <xdr:to>
      <xdr:col>41</xdr:col>
      <xdr:colOff>50800</xdr:colOff>
      <xdr:row>96</xdr:row>
      <xdr:rowOff>149264</xdr:rowOff>
    </xdr:to>
    <xdr:cxnSp macro="">
      <xdr:nvCxnSpPr>
        <xdr:cNvPr id="470" name="直線コネクタ 469"/>
        <xdr:cNvCxnSpPr/>
      </xdr:nvCxnSpPr>
      <xdr:spPr>
        <a:xfrm>
          <a:off x="6972300" y="16470745"/>
          <a:ext cx="889000" cy="1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119151</xdr:rowOff>
    </xdr:from>
    <xdr:to>
      <xdr:col>55</xdr:col>
      <xdr:colOff>50800</xdr:colOff>
      <xdr:row>97</xdr:row>
      <xdr:rowOff>49301</xdr:rowOff>
    </xdr:to>
    <xdr:sp macro="" textlink="">
      <xdr:nvSpPr>
        <xdr:cNvPr id="480" name="楕円 479"/>
        <xdr:cNvSpPr/>
      </xdr:nvSpPr>
      <xdr:spPr>
        <a:xfrm>
          <a:off x="10426700" y="1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97578</xdr:rowOff>
    </xdr:from>
    <xdr:ext cx="534377" cy="259045"/>
    <xdr:sp macro="" textlink="">
      <xdr:nvSpPr>
        <xdr:cNvPr id="481" name="土木費該当値テキスト"/>
        <xdr:cNvSpPr txBox="1"/>
      </xdr:nvSpPr>
      <xdr:spPr>
        <a:xfrm>
          <a:off x="10528300" y="165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92887</xdr:rowOff>
    </xdr:from>
    <xdr:to>
      <xdr:col>50</xdr:col>
      <xdr:colOff>165100</xdr:colOff>
      <xdr:row>97</xdr:row>
      <xdr:rowOff>23037</xdr:rowOff>
    </xdr:to>
    <xdr:sp macro="" textlink="">
      <xdr:nvSpPr>
        <xdr:cNvPr id="482" name="楕円 481"/>
        <xdr:cNvSpPr/>
      </xdr:nvSpPr>
      <xdr:spPr>
        <a:xfrm>
          <a:off x="9588500" y="165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14164</xdr:rowOff>
    </xdr:from>
    <xdr:ext cx="534377" cy="259045"/>
    <xdr:sp macro="" textlink="">
      <xdr:nvSpPr>
        <xdr:cNvPr id="483" name="テキスト ボックス 482"/>
        <xdr:cNvSpPr txBox="1"/>
      </xdr:nvSpPr>
      <xdr:spPr>
        <a:xfrm>
          <a:off x="9372111" y="166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134175</xdr:rowOff>
    </xdr:from>
    <xdr:to>
      <xdr:col>46</xdr:col>
      <xdr:colOff>38100</xdr:colOff>
      <xdr:row>97</xdr:row>
      <xdr:rowOff>64325</xdr:rowOff>
    </xdr:to>
    <xdr:sp macro="" textlink="">
      <xdr:nvSpPr>
        <xdr:cNvPr id="484" name="楕円 483"/>
        <xdr:cNvSpPr/>
      </xdr:nvSpPr>
      <xdr:spPr>
        <a:xfrm>
          <a:off x="8699500" y="165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55452</xdr:rowOff>
    </xdr:from>
    <xdr:ext cx="534377" cy="259045"/>
    <xdr:sp macro="" textlink="">
      <xdr:nvSpPr>
        <xdr:cNvPr id="485" name="テキスト ボックス 484"/>
        <xdr:cNvSpPr txBox="1"/>
      </xdr:nvSpPr>
      <xdr:spPr>
        <a:xfrm>
          <a:off x="8483111" y="166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98464</xdr:rowOff>
    </xdr:from>
    <xdr:to>
      <xdr:col>41</xdr:col>
      <xdr:colOff>101600</xdr:colOff>
      <xdr:row>97</xdr:row>
      <xdr:rowOff>28614</xdr:rowOff>
    </xdr:to>
    <xdr:sp macro="" textlink="">
      <xdr:nvSpPr>
        <xdr:cNvPr id="486" name="楕円 485"/>
        <xdr:cNvSpPr/>
      </xdr:nvSpPr>
      <xdr:spPr>
        <a:xfrm>
          <a:off x="78105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19741</xdr:rowOff>
    </xdr:from>
    <xdr:ext cx="534377" cy="259045"/>
    <xdr:sp macro="" textlink="">
      <xdr:nvSpPr>
        <xdr:cNvPr id="487" name="テキスト ボックス 486"/>
        <xdr:cNvSpPr txBox="1"/>
      </xdr:nvSpPr>
      <xdr:spPr>
        <a:xfrm>
          <a:off x="7594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132195</xdr:rowOff>
    </xdr:from>
    <xdr:to>
      <xdr:col>36</xdr:col>
      <xdr:colOff>165100</xdr:colOff>
      <xdr:row>96</xdr:row>
      <xdr:rowOff>62345</xdr:rowOff>
    </xdr:to>
    <xdr:sp macro="" textlink="">
      <xdr:nvSpPr>
        <xdr:cNvPr id="488" name="楕円 487"/>
        <xdr:cNvSpPr/>
      </xdr:nvSpPr>
      <xdr:spPr>
        <a:xfrm>
          <a:off x="6921500" y="164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78872</xdr:rowOff>
    </xdr:from>
    <xdr:ext cx="534377" cy="259045"/>
    <xdr:sp macro="" textlink="">
      <xdr:nvSpPr>
        <xdr:cNvPr id="489" name="テキスト ボックス 488"/>
        <xdr:cNvSpPr txBox="1"/>
      </xdr:nvSpPr>
      <xdr:spPr>
        <a:xfrm>
          <a:off x="6705111" y="161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137185</xdr:rowOff>
    </xdr:from>
    <xdr:to>
      <xdr:col>85</xdr:col>
      <xdr:colOff>127000</xdr:colOff>
      <xdr:row>37</xdr:row>
      <xdr:rowOff>158119</xdr:rowOff>
    </xdr:to>
    <xdr:cxnSp macro="">
      <xdr:nvCxnSpPr>
        <xdr:cNvPr id="521" name="直線コネクタ 520"/>
        <xdr:cNvCxnSpPr/>
      </xdr:nvCxnSpPr>
      <xdr:spPr>
        <a:xfrm>
          <a:off x="15481300" y="6309385"/>
          <a:ext cx="838200" cy="19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137185</xdr:rowOff>
    </xdr:from>
    <xdr:to>
      <xdr:col>81</xdr:col>
      <xdr:colOff>50800</xdr:colOff>
      <xdr:row>37</xdr:row>
      <xdr:rowOff>128793</xdr:rowOff>
    </xdr:to>
    <xdr:cxnSp macro="">
      <xdr:nvCxnSpPr>
        <xdr:cNvPr id="524" name="直線コネクタ 523"/>
        <xdr:cNvCxnSpPr/>
      </xdr:nvCxnSpPr>
      <xdr:spPr>
        <a:xfrm flipV="1">
          <a:off x="14592300" y="6309385"/>
          <a:ext cx="889000" cy="16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128793</xdr:rowOff>
    </xdr:from>
    <xdr:to>
      <xdr:col>76</xdr:col>
      <xdr:colOff>114300</xdr:colOff>
      <xdr:row>38</xdr:row>
      <xdr:rowOff>166446</xdr:rowOff>
    </xdr:to>
    <xdr:cxnSp macro="">
      <xdr:nvCxnSpPr>
        <xdr:cNvPr id="527" name="直線コネクタ 526"/>
        <xdr:cNvCxnSpPr/>
      </xdr:nvCxnSpPr>
      <xdr:spPr>
        <a:xfrm flipV="1">
          <a:off x="13703300" y="6472443"/>
          <a:ext cx="889000" cy="2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83871</xdr:rowOff>
    </xdr:from>
    <xdr:to>
      <xdr:col>76</xdr:col>
      <xdr:colOff>165100</xdr:colOff>
      <xdr:row>38</xdr:row>
      <xdr:rowOff>14021</xdr:rowOff>
    </xdr:to>
    <xdr:sp macro="" textlink="">
      <xdr:nvSpPr>
        <xdr:cNvPr id="528" name="フローチャート: 判断 527"/>
        <xdr:cNvSpPr/>
      </xdr:nvSpPr>
      <xdr:spPr>
        <a:xfrm>
          <a:off x="14541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5148</xdr:rowOff>
    </xdr:from>
    <xdr:ext cx="534377" cy="259045"/>
    <xdr:sp macro="" textlink="">
      <xdr:nvSpPr>
        <xdr:cNvPr id="529" name="テキスト ボックス 528"/>
        <xdr:cNvSpPr txBox="1"/>
      </xdr:nvSpPr>
      <xdr:spPr>
        <a:xfrm>
          <a:off x="14325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148126</xdr:rowOff>
    </xdr:from>
    <xdr:to>
      <xdr:col>71</xdr:col>
      <xdr:colOff>177800</xdr:colOff>
      <xdr:row>38</xdr:row>
      <xdr:rowOff>166446</xdr:rowOff>
    </xdr:to>
    <xdr:cxnSp macro="">
      <xdr:nvCxnSpPr>
        <xdr:cNvPr id="530" name="直線コネクタ 529"/>
        <xdr:cNvCxnSpPr/>
      </xdr:nvCxnSpPr>
      <xdr:spPr>
        <a:xfrm>
          <a:off x="12814300" y="6663226"/>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107319</xdr:rowOff>
    </xdr:from>
    <xdr:to>
      <xdr:col>85</xdr:col>
      <xdr:colOff>177800</xdr:colOff>
      <xdr:row>38</xdr:row>
      <xdr:rowOff>37469</xdr:rowOff>
    </xdr:to>
    <xdr:sp macro="" textlink="">
      <xdr:nvSpPr>
        <xdr:cNvPr id="540" name="楕円 539"/>
        <xdr:cNvSpPr/>
      </xdr:nvSpPr>
      <xdr:spPr>
        <a:xfrm>
          <a:off x="16268700" y="64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130196</xdr:rowOff>
    </xdr:from>
    <xdr:ext cx="534377" cy="259045"/>
    <xdr:sp macro="" textlink="">
      <xdr:nvSpPr>
        <xdr:cNvPr id="541" name="消防費該当値テキスト"/>
        <xdr:cNvSpPr txBox="1"/>
      </xdr:nvSpPr>
      <xdr:spPr>
        <a:xfrm>
          <a:off x="16370300" y="63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86385</xdr:rowOff>
    </xdr:from>
    <xdr:to>
      <xdr:col>81</xdr:col>
      <xdr:colOff>101600</xdr:colOff>
      <xdr:row>37</xdr:row>
      <xdr:rowOff>16535</xdr:rowOff>
    </xdr:to>
    <xdr:sp macro="" textlink="">
      <xdr:nvSpPr>
        <xdr:cNvPr id="542" name="楕円 541"/>
        <xdr:cNvSpPr/>
      </xdr:nvSpPr>
      <xdr:spPr>
        <a:xfrm>
          <a:off x="15430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33062</xdr:rowOff>
    </xdr:from>
    <xdr:ext cx="534377" cy="259045"/>
    <xdr:sp macro="" textlink="">
      <xdr:nvSpPr>
        <xdr:cNvPr id="543" name="テキスト ボックス 542"/>
        <xdr:cNvSpPr txBox="1"/>
      </xdr:nvSpPr>
      <xdr:spPr>
        <a:xfrm>
          <a:off x="15214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77993</xdr:rowOff>
    </xdr:from>
    <xdr:to>
      <xdr:col>76</xdr:col>
      <xdr:colOff>165100</xdr:colOff>
      <xdr:row>38</xdr:row>
      <xdr:rowOff>8142</xdr:rowOff>
    </xdr:to>
    <xdr:sp macro="" textlink="">
      <xdr:nvSpPr>
        <xdr:cNvPr id="544" name="楕円 543"/>
        <xdr:cNvSpPr/>
      </xdr:nvSpPr>
      <xdr:spPr>
        <a:xfrm>
          <a:off x="14541500" y="64216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24670</xdr:rowOff>
    </xdr:from>
    <xdr:ext cx="534377" cy="259045"/>
    <xdr:sp macro="" textlink="">
      <xdr:nvSpPr>
        <xdr:cNvPr id="545" name="テキスト ボックス 544"/>
        <xdr:cNvSpPr txBox="1"/>
      </xdr:nvSpPr>
      <xdr:spPr>
        <a:xfrm>
          <a:off x="14325111" y="619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115646</xdr:rowOff>
    </xdr:from>
    <xdr:to>
      <xdr:col>72</xdr:col>
      <xdr:colOff>38100</xdr:colOff>
      <xdr:row>39</xdr:row>
      <xdr:rowOff>45796</xdr:rowOff>
    </xdr:to>
    <xdr:sp macro="" textlink="">
      <xdr:nvSpPr>
        <xdr:cNvPr id="546" name="楕円 545"/>
        <xdr:cNvSpPr/>
      </xdr:nvSpPr>
      <xdr:spPr>
        <a:xfrm>
          <a:off x="13652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36923</xdr:rowOff>
    </xdr:from>
    <xdr:ext cx="534377" cy="259045"/>
    <xdr:sp macro="" textlink="">
      <xdr:nvSpPr>
        <xdr:cNvPr id="547" name="テキスト ボックス 546"/>
        <xdr:cNvSpPr txBox="1"/>
      </xdr:nvSpPr>
      <xdr:spPr>
        <a:xfrm>
          <a:off x="13436111" y="67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97326</xdr:rowOff>
    </xdr:from>
    <xdr:to>
      <xdr:col>67</xdr:col>
      <xdr:colOff>101600</xdr:colOff>
      <xdr:row>39</xdr:row>
      <xdr:rowOff>27476</xdr:rowOff>
    </xdr:to>
    <xdr:sp macro="" textlink="">
      <xdr:nvSpPr>
        <xdr:cNvPr id="548" name="楕円 547"/>
        <xdr:cNvSpPr/>
      </xdr:nvSpPr>
      <xdr:spPr>
        <a:xfrm>
          <a:off x="12763500" y="66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18603</xdr:rowOff>
    </xdr:from>
    <xdr:ext cx="534377" cy="259045"/>
    <xdr:sp macro="" textlink="">
      <xdr:nvSpPr>
        <xdr:cNvPr id="549" name="テキスト ボックス 548"/>
        <xdr:cNvSpPr txBox="1"/>
      </xdr:nvSpPr>
      <xdr:spPr>
        <a:xfrm>
          <a:off x="12547111" y="67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115158</xdr:rowOff>
    </xdr:from>
    <xdr:to>
      <xdr:col>85</xdr:col>
      <xdr:colOff>127000</xdr:colOff>
      <xdr:row>56</xdr:row>
      <xdr:rowOff>133299</xdr:rowOff>
    </xdr:to>
    <xdr:cxnSp macro="">
      <xdr:nvCxnSpPr>
        <xdr:cNvPr id="581" name="直線コネクタ 580"/>
        <xdr:cNvCxnSpPr/>
      </xdr:nvCxnSpPr>
      <xdr:spPr>
        <a:xfrm>
          <a:off x="15481300" y="9716358"/>
          <a:ext cx="8382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111190</xdr:rowOff>
    </xdr:from>
    <xdr:to>
      <xdr:col>81</xdr:col>
      <xdr:colOff>50800</xdr:colOff>
      <xdr:row>56</xdr:row>
      <xdr:rowOff>115158</xdr:rowOff>
    </xdr:to>
    <xdr:cxnSp macro="">
      <xdr:nvCxnSpPr>
        <xdr:cNvPr id="584" name="直線コネクタ 583"/>
        <xdr:cNvCxnSpPr/>
      </xdr:nvCxnSpPr>
      <xdr:spPr>
        <a:xfrm>
          <a:off x="14592300" y="9540940"/>
          <a:ext cx="889000" cy="17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111190</xdr:rowOff>
    </xdr:from>
    <xdr:to>
      <xdr:col>76</xdr:col>
      <xdr:colOff>114300</xdr:colOff>
      <xdr:row>58</xdr:row>
      <xdr:rowOff>8320</xdr:rowOff>
    </xdr:to>
    <xdr:cxnSp macro="">
      <xdr:nvCxnSpPr>
        <xdr:cNvPr id="587" name="直線コネクタ 586"/>
        <xdr:cNvCxnSpPr/>
      </xdr:nvCxnSpPr>
      <xdr:spPr>
        <a:xfrm flipV="1">
          <a:off x="13703300" y="95409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8" name="フローチャート: 判断 587"/>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9" name="テキスト ボックス 588"/>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135716</xdr:rowOff>
    </xdr:from>
    <xdr:to>
      <xdr:col>71</xdr:col>
      <xdr:colOff>177800</xdr:colOff>
      <xdr:row>58</xdr:row>
      <xdr:rowOff>8320</xdr:rowOff>
    </xdr:to>
    <xdr:cxnSp macro="">
      <xdr:nvCxnSpPr>
        <xdr:cNvPr id="590" name="直線コネクタ 589"/>
        <xdr:cNvCxnSpPr/>
      </xdr:nvCxnSpPr>
      <xdr:spPr>
        <a:xfrm>
          <a:off x="12814300" y="9394016"/>
          <a:ext cx="889000" cy="5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82499</xdr:rowOff>
    </xdr:from>
    <xdr:to>
      <xdr:col>85</xdr:col>
      <xdr:colOff>177800</xdr:colOff>
      <xdr:row>57</xdr:row>
      <xdr:rowOff>12649</xdr:rowOff>
    </xdr:to>
    <xdr:sp macro="" textlink="">
      <xdr:nvSpPr>
        <xdr:cNvPr id="600" name="楕円 599"/>
        <xdr:cNvSpPr/>
      </xdr:nvSpPr>
      <xdr:spPr>
        <a:xfrm>
          <a:off x="16268700" y="96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105376</xdr:rowOff>
    </xdr:from>
    <xdr:ext cx="534377" cy="259045"/>
    <xdr:sp macro="" textlink="">
      <xdr:nvSpPr>
        <xdr:cNvPr id="601" name="教育費該当値テキスト"/>
        <xdr:cNvSpPr txBox="1"/>
      </xdr:nvSpPr>
      <xdr:spPr>
        <a:xfrm>
          <a:off x="16370300" y="95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64358</xdr:rowOff>
    </xdr:from>
    <xdr:to>
      <xdr:col>81</xdr:col>
      <xdr:colOff>101600</xdr:colOff>
      <xdr:row>56</xdr:row>
      <xdr:rowOff>165958</xdr:rowOff>
    </xdr:to>
    <xdr:sp macro="" textlink="">
      <xdr:nvSpPr>
        <xdr:cNvPr id="602" name="楕円 601"/>
        <xdr:cNvSpPr/>
      </xdr:nvSpPr>
      <xdr:spPr>
        <a:xfrm>
          <a:off x="15430500" y="9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11035</xdr:rowOff>
    </xdr:from>
    <xdr:ext cx="534377" cy="259045"/>
    <xdr:sp macro="" textlink="">
      <xdr:nvSpPr>
        <xdr:cNvPr id="603" name="テキスト ボックス 602"/>
        <xdr:cNvSpPr txBox="1"/>
      </xdr:nvSpPr>
      <xdr:spPr>
        <a:xfrm>
          <a:off x="15214111" y="94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60390</xdr:rowOff>
    </xdr:from>
    <xdr:to>
      <xdr:col>76</xdr:col>
      <xdr:colOff>165100</xdr:colOff>
      <xdr:row>55</xdr:row>
      <xdr:rowOff>161990</xdr:rowOff>
    </xdr:to>
    <xdr:sp macro="" textlink="">
      <xdr:nvSpPr>
        <xdr:cNvPr id="604" name="楕円 603"/>
        <xdr:cNvSpPr/>
      </xdr:nvSpPr>
      <xdr:spPr>
        <a:xfrm>
          <a:off x="14541500" y="94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7067</xdr:rowOff>
    </xdr:from>
    <xdr:ext cx="534377" cy="259045"/>
    <xdr:sp macro="" textlink="">
      <xdr:nvSpPr>
        <xdr:cNvPr id="605" name="テキスト ボックス 604"/>
        <xdr:cNvSpPr txBox="1"/>
      </xdr:nvSpPr>
      <xdr:spPr>
        <a:xfrm>
          <a:off x="14325111" y="92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128970</xdr:rowOff>
    </xdr:from>
    <xdr:to>
      <xdr:col>72</xdr:col>
      <xdr:colOff>38100</xdr:colOff>
      <xdr:row>58</xdr:row>
      <xdr:rowOff>59120</xdr:rowOff>
    </xdr:to>
    <xdr:sp macro="" textlink="">
      <xdr:nvSpPr>
        <xdr:cNvPr id="606" name="楕円 605"/>
        <xdr:cNvSpPr/>
      </xdr:nvSpPr>
      <xdr:spPr>
        <a:xfrm>
          <a:off x="13652500" y="9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50247</xdr:rowOff>
    </xdr:from>
    <xdr:ext cx="534377" cy="259045"/>
    <xdr:sp macro="" textlink="">
      <xdr:nvSpPr>
        <xdr:cNvPr id="607" name="テキスト ボックス 606"/>
        <xdr:cNvSpPr txBox="1"/>
      </xdr:nvSpPr>
      <xdr:spPr>
        <a:xfrm>
          <a:off x="13436111" y="999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84916</xdr:rowOff>
    </xdr:from>
    <xdr:to>
      <xdr:col>67</xdr:col>
      <xdr:colOff>101600</xdr:colOff>
      <xdr:row>55</xdr:row>
      <xdr:rowOff>15066</xdr:rowOff>
    </xdr:to>
    <xdr:sp macro="" textlink="">
      <xdr:nvSpPr>
        <xdr:cNvPr id="608" name="楕円 607"/>
        <xdr:cNvSpPr/>
      </xdr:nvSpPr>
      <xdr:spPr>
        <a:xfrm>
          <a:off x="12763500" y="93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31593</xdr:rowOff>
    </xdr:from>
    <xdr:ext cx="534377" cy="259045"/>
    <xdr:sp macro="" textlink="">
      <xdr:nvSpPr>
        <xdr:cNvPr id="609" name="テキスト ボックス 608"/>
        <xdr:cNvSpPr txBox="1"/>
      </xdr:nvSpPr>
      <xdr:spPr>
        <a:xfrm>
          <a:off x="12547111" y="91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128791</xdr:rowOff>
    </xdr:from>
    <xdr:to>
      <xdr:col>85</xdr:col>
      <xdr:colOff>127000</xdr:colOff>
      <xdr:row>78</xdr:row>
      <xdr:rowOff>137579</xdr:rowOff>
    </xdr:to>
    <xdr:cxnSp macro="">
      <xdr:nvCxnSpPr>
        <xdr:cNvPr id="636" name="直線コネクタ 635"/>
        <xdr:cNvCxnSpPr/>
      </xdr:nvCxnSpPr>
      <xdr:spPr>
        <a:xfrm>
          <a:off x="15481300" y="13501891"/>
          <a:ext cx="8382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128791</xdr:rowOff>
    </xdr:from>
    <xdr:to>
      <xdr:col>81</xdr:col>
      <xdr:colOff>50800</xdr:colOff>
      <xdr:row>78</xdr:row>
      <xdr:rowOff>136015</xdr:rowOff>
    </xdr:to>
    <xdr:cxnSp macro="">
      <xdr:nvCxnSpPr>
        <xdr:cNvPr id="639" name="直線コネクタ 638"/>
        <xdr:cNvCxnSpPr/>
      </xdr:nvCxnSpPr>
      <xdr:spPr>
        <a:xfrm flipV="1">
          <a:off x="14592300" y="1350189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96193</xdr:rowOff>
    </xdr:from>
    <xdr:to>
      <xdr:col>76</xdr:col>
      <xdr:colOff>114300</xdr:colOff>
      <xdr:row>78</xdr:row>
      <xdr:rowOff>136015</xdr:rowOff>
    </xdr:to>
    <xdr:cxnSp macro="">
      <xdr:nvCxnSpPr>
        <xdr:cNvPr id="642" name="直線コネクタ 641"/>
        <xdr:cNvCxnSpPr/>
      </xdr:nvCxnSpPr>
      <xdr:spPr>
        <a:xfrm>
          <a:off x="13703300" y="13469293"/>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83578</xdr:rowOff>
    </xdr:from>
    <xdr:to>
      <xdr:col>76</xdr:col>
      <xdr:colOff>165100</xdr:colOff>
      <xdr:row>79</xdr:row>
      <xdr:rowOff>13728</xdr:rowOff>
    </xdr:to>
    <xdr:sp macro="" textlink="">
      <xdr:nvSpPr>
        <xdr:cNvPr id="643" name="フローチャート: 判断 642"/>
        <xdr:cNvSpPr/>
      </xdr:nvSpPr>
      <xdr:spPr>
        <a:xfrm>
          <a:off x="14541500" y="1345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30255</xdr:rowOff>
    </xdr:from>
    <xdr:ext cx="378565" cy="259045"/>
    <xdr:sp macro="" textlink="">
      <xdr:nvSpPr>
        <xdr:cNvPr id="644" name="テキスト ボックス 643"/>
        <xdr:cNvSpPr txBox="1"/>
      </xdr:nvSpPr>
      <xdr:spPr>
        <a:xfrm>
          <a:off x="14403017" y="132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96193</xdr:rowOff>
    </xdr:from>
    <xdr:to>
      <xdr:col>71</xdr:col>
      <xdr:colOff>177800</xdr:colOff>
      <xdr:row>78</xdr:row>
      <xdr:rowOff>126853</xdr:rowOff>
    </xdr:to>
    <xdr:cxnSp macro="">
      <xdr:nvCxnSpPr>
        <xdr:cNvPr id="645" name="直線コネクタ 644"/>
        <xdr:cNvCxnSpPr/>
      </xdr:nvCxnSpPr>
      <xdr:spPr>
        <a:xfrm flipV="1">
          <a:off x="12814300" y="13469293"/>
          <a:ext cx="8890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86779</xdr:rowOff>
    </xdr:from>
    <xdr:to>
      <xdr:col>85</xdr:col>
      <xdr:colOff>177800</xdr:colOff>
      <xdr:row>79</xdr:row>
      <xdr:rowOff>16929</xdr:rowOff>
    </xdr:to>
    <xdr:sp macro="" textlink="">
      <xdr:nvSpPr>
        <xdr:cNvPr id="655" name="楕円 654"/>
        <xdr:cNvSpPr/>
      </xdr:nvSpPr>
      <xdr:spPr>
        <a:xfrm>
          <a:off x="16268700" y="13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77991</xdr:rowOff>
    </xdr:from>
    <xdr:to>
      <xdr:col>81</xdr:col>
      <xdr:colOff>101600</xdr:colOff>
      <xdr:row>79</xdr:row>
      <xdr:rowOff>8141</xdr:rowOff>
    </xdr:to>
    <xdr:sp macro="" textlink="">
      <xdr:nvSpPr>
        <xdr:cNvPr id="657" name="楕円 656"/>
        <xdr:cNvSpPr/>
      </xdr:nvSpPr>
      <xdr:spPr>
        <a:xfrm>
          <a:off x="15430500" y="134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170718</xdr:rowOff>
    </xdr:from>
    <xdr:ext cx="469744" cy="259045"/>
    <xdr:sp macro="" textlink="">
      <xdr:nvSpPr>
        <xdr:cNvPr id="658" name="テキスト ボックス 657"/>
        <xdr:cNvSpPr txBox="1"/>
      </xdr:nvSpPr>
      <xdr:spPr>
        <a:xfrm>
          <a:off x="15246428" y="1354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85215</xdr:rowOff>
    </xdr:from>
    <xdr:to>
      <xdr:col>76</xdr:col>
      <xdr:colOff>165100</xdr:colOff>
      <xdr:row>79</xdr:row>
      <xdr:rowOff>15365</xdr:rowOff>
    </xdr:to>
    <xdr:sp macro="" textlink="">
      <xdr:nvSpPr>
        <xdr:cNvPr id="659" name="楕円 658"/>
        <xdr:cNvSpPr/>
      </xdr:nvSpPr>
      <xdr:spPr>
        <a:xfrm>
          <a:off x="14541500" y="134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6492</xdr:rowOff>
    </xdr:from>
    <xdr:ext cx="378565" cy="259045"/>
    <xdr:sp macro="" textlink="">
      <xdr:nvSpPr>
        <xdr:cNvPr id="660" name="テキスト ボックス 659"/>
        <xdr:cNvSpPr txBox="1"/>
      </xdr:nvSpPr>
      <xdr:spPr>
        <a:xfrm>
          <a:off x="14403017" y="13551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45393</xdr:rowOff>
    </xdr:from>
    <xdr:to>
      <xdr:col>72</xdr:col>
      <xdr:colOff>38100</xdr:colOff>
      <xdr:row>78</xdr:row>
      <xdr:rowOff>146993</xdr:rowOff>
    </xdr:to>
    <xdr:sp macro="" textlink="">
      <xdr:nvSpPr>
        <xdr:cNvPr id="661" name="楕円 660"/>
        <xdr:cNvSpPr/>
      </xdr:nvSpPr>
      <xdr:spPr>
        <a:xfrm>
          <a:off x="13652500" y="134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163520</xdr:rowOff>
    </xdr:from>
    <xdr:ext cx="469744" cy="259045"/>
    <xdr:sp macro="" textlink="">
      <xdr:nvSpPr>
        <xdr:cNvPr id="662" name="テキスト ボックス 661"/>
        <xdr:cNvSpPr txBox="1"/>
      </xdr:nvSpPr>
      <xdr:spPr>
        <a:xfrm>
          <a:off x="13468428" y="1319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76053</xdr:rowOff>
    </xdr:from>
    <xdr:to>
      <xdr:col>67</xdr:col>
      <xdr:colOff>101600</xdr:colOff>
      <xdr:row>79</xdr:row>
      <xdr:rowOff>6203</xdr:rowOff>
    </xdr:to>
    <xdr:sp macro="" textlink="">
      <xdr:nvSpPr>
        <xdr:cNvPr id="663" name="楕円 662"/>
        <xdr:cNvSpPr/>
      </xdr:nvSpPr>
      <xdr:spPr>
        <a:xfrm>
          <a:off x="12763500" y="134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168780</xdr:rowOff>
    </xdr:from>
    <xdr:ext cx="469744" cy="259045"/>
    <xdr:sp macro="" textlink="">
      <xdr:nvSpPr>
        <xdr:cNvPr id="664" name="テキスト ボックス 663"/>
        <xdr:cNvSpPr txBox="1"/>
      </xdr:nvSpPr>
      <xdr:spPr>
        <a:xfrm>
          <a:off x="12579428" y="135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20403</xdr:rowOff>
    </xdr:from>
    <xdr:to>
      <xdr:col>85</xdr:col>
      <xdr:colOff>127000</xdr:colOff>
      <xdr:row>96</xdr:row>
      <xdr:rowOff>59364</xdr:rowOff>
    </xdr:to>
    <xdr:cxnSp macro="">
      <xdr:nvCxnSpPr>
        <xdr:cNvPr id="695" name="直線コネクタ 694"/>
        <xdr:cNvCxnSpPr/>
      </xdr:nvCxnSpPr>
      <xdr:spPr>
        <a:xfrm flipV="1">
          <a:off x="15481300" y="16479603"/>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53550</xdr:rowOff>
    </xdr:from>
    <xdr:to>
      <xdr:col>81</xdr:col>
      <xdr:colOff>50800</xdr:colOff>
      <xdr:row>96</xdr:row>
      <xdr:rowOff>59364</xdr:rowOff>
    </xdr:to>
    <xdr:cxnSp macro="">
      <xdr:nvCxnSpPr>
        <xdr:cNvPr id="698" name="直線コネクタ 697"/>
        <xdr:cNvCxnSpPr/>
      </xdr:nvCxnSpPr>
      <xdr:spPr>
        <a:xfrm>
          <a:off x="14592300" y="16512750"/>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9348</xdr:rowOff>
    </xdr:from>
    <xdr:to>
      <xdr:col>76</xdr:col>
      <xdr:colOff>114300</xdr:colOff>
      <xdr:row>96</xdr:row>
      <xdr:rowOff>53550</xdr:rowOff>
    </xdr:to>
    <xdr:cxnSp macro="">
      <xdr:nvCxnSpPr>
        <xdr:cNvPr id="701" name="直線コネクタ 700"/>
        <xdr:cNvCxnSpPr/>
      </xdr:nvCxnSpPr>
      <xdr:spPr>
        <a:xfrm>
          <a:off x="13703300" y="16468548"/>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2" name="フローチャート: 判断 701"/>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3" name="テキスト ボックス 702"/>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159229</xdr:rowOff>
    </xdr:from>
    <xdr:to>
      <xdr:col>71</xdr:col>
      <xdr:colOff>177800</xdr:colOff>
      <xdr:row>96</xdr:row>
      <xdr:rowOff>9348</xdr:rowOff>
    </xdr:to>
    <xdr:cxnSp macro="">
      <xdr:nvCxnSpPr>
        <xdr:cNvPr id="704" name="直線コネクタ 703"/>
        <xdr:cNvCxnSpPr/>
      </xdr:nvCxnSpPr>
      <xdr:spPr>
        <a:xfrm>
          <a:off x="12814300" y="1644697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141053</xdr:rowOff>
    </xdr:from>
    <xdr:to>
      <xdr:col>85</xdr:col>
      <xdr:colOff>177800</xdr:colOff>
      <xdr:row>96</xdr:row>
      <xdr:rowOff>71203</xdr:rowOff>
    </xdr:to>
    <xdr:sp macro="" textlink="">
      <xdr:nvSpPr>
        <xdr:cNvPr id="714" name="楕円 713"/>
        <xdr:cNvSpPr/>
      </xdr:nvSpPr>
      <xdr:spPr>
        <a:xfrm>
          <a:off x="16268700" y="164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163930</xdr:rowOff>
    </xdr:from>
    <xdr:ext cx="534377" cy="259045"/>
    <xdr:sp macro="" textlink="">
      <xdr:nvSpPr>
        <xdr:cNvPr id="715" name="公債費該当値テキスト"/>
        <xdr:cNvSpPr txBox="1"/>
      </xdr:nvSpPr>
      <xdr:spPr>
        <a:xfrm>
          <a:off x="16370300" y="162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8564</xdr:rowOff>
    </xdr:from>
    <xdr:to>
      <xdr:col>81</xdr:col>
      <xdr:colOff>101600</xdr:colOff>
      <xdr:row>96</xdr:row>
      <xdr:rowOff>110164</xdr:rowOff>
    </xdr:to>
    <xdr:sp macro="" textlink="">
      <xdr:nvSpPr>
        <xdr:cNvPr id="716" name="楕円 715"/>
        <xdr:cNvSpPr/>
      </xdr:nvSpPr>
      <xdr:spPr>
        <a:xfrm>
          <a:off x="15430500" y="164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126691</xdr:rowOff>
    </xdr:from>
    <xdr:ext cx="534377" cy="259045"/>
    <xdr:sp macro="" textlink="">
      <xdr:nvSpPr>
        <xdr:cNvPr id="717" name="テキスト ボックス 716"/>
        <xdr:cNvSpPr txBox="1"/>
      </xdr:nvSpPr>
      <xdr:spPr>
        <a:xfrm>
          <a:off x="15214111" y="162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2750</xdr:rowOff>
    </xdr:from>
    <xdr:to>
      <xdr:col>76</xdr:col>
      <xdr:colOff>165100</xdr:colOff>
      <xdr:row>96</xdr:row>
      <xdr:rowOff>104350</xdr:rowOff>
    </xdr:to>
    <xdr:sp macro="" textlink="">
      <xdr:nvSpPr>
        <xdr:cNvPr id="718" name="楕円 717"/>
        <xdr:cNvSpPr/>
      </xdr:nvSpPr>
      <xdr:spPr>
        <a:xfrm>
          <a:off x="14541500" y="16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95477</xdr:rowOff>
    </xdr:from>
    <xdr:ext cx="534377" cy="259045"/>
    <xdr:sp macro="" textlink="">
      <xdr:nvSpPr>
        <xdr:cNvPr id="719" name="テキスト ボックス 718"/>
        <xdr:cNvSpPr txBox="1"/>
      </xdr:nvSpPr>
      <xdr:spPr>
        <a:xfrm>
          <a:off x="14325111" y="16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129998</xdr:rowOff>
    </xdr:from>
    <xdr:to>
      <xdr:col>72</xdr:col>
      <xdr:colOff>38100</xdr:colOff>
      <xdr:row>96</xdr:row>
      <xdr:rowOff>60148</xdr:rowOff>
    </xdr:to>
    <xdr:sp macro="" textlink="">
      <xdr:nvSpPr>
        <xdr:cNvPr id="720" name="楕円 719"/>
        <xdr:cNvSpPr/>
      </xdr:nvSpPr>
      <xdr:spPr>
        <a:xfrm>
          <a:off x="13652500" y="16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76675</xdr:rowOff>
    </xdr:from>
    <xdr:ext cx="534377" cy="259045"/>
    <xdr:sp macro="" textlink="">
      <xdr:nvSpPr>
        <xdr:cNvPr id="721" name="テキスト ボックス 720"/>
        <xdr:cNvSpPr txBox="1"/>
      </xdr:nvSpPr>
      <xdr:spPr>
        <a:xfrm>
          <a:off x="13436111" y="161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108429</xdr:rowOff>
    </xdr:from>
    <xdr:to>
      <xdr:col>67</xdr:col>
      <xdr:colOff>101600</xdr:colOff>
      <xdr:row>96</xdr:row>
      <xdr:rowOff>38579</xdr:rowOff>
    </xdr:to>
    <xdr:sp macro="" textlink="">
      <xdr:nvSpPr>
        <xdr:cNvPr id="722" name="楕円 721"/>
        <xdr:cNvSpPr/>
      </xdr:nvSpPr>
      <xdr:spPr>
        <a:xfrm>
          <a:off x="12763500" y="163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55106</xdr:rowOff>
    </xdr:from>
    <xdr:ext cx="534377" cy="259045"/>
    <xdr:sp macro="" textlink="">
      <xdr:nvSpPr>
        <xdr:cNvPr id="723" name="テキスト ボックス 722"/>
        <xdr:cNvSpPr txBox="1"/>
      </xdr:nvSpPr>
      <xdr:spPr>
        <a:xfrm>
          <a:off x="12547111" y="161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1" name="フローチャート: 判断 760"/>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62" name="テキスト ボックス 761"/>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総務費については、地方創生事業については増額となったが、基金積立の減少等により全体的には減額となった。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民生費については、臨時福祉給付金の増、私立保育所委託費の制度改正に伴う増等により昨年度に引き続き増額となった。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衛生費については、県南広域水道企業団への出資金の増、商工費については、観光拠点施設の整備によりそれぞれ増額となった。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農林水産業費については県単独補助事業である高収益型園芸産地育成事業の減額となった。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消防費については防災行政無線整備の完成次年度による反動減、教育費については下広川小学校校舎改築事業の年度割が減少したため減額となった。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今後は、大型建設事業による歳出増を見込んだ上で計画的な事業展開に努める。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a:t>
          </a:r>
          <a:r>
            <a:rPr kumimoji="1" lang="en-US" altLang="ja-JP" sz="1400">
              <a:latin typeface="ＭＳ ゴシック" pitchFamily="49" charset="-128"/>
              <a:ea typeface="ＭＳ ゴシック" pitchFamily="49" charset="-128"/>
            </a:rPr>
            <a:t>347,022</a:t>
          </a:r>
          <a:r>
            <a:rPr kumimoji="1" lang="ja-JP" altLang="en-US" sz="1400">
              <a:latin typeface="ＭＳ ゴシック" pitchFamily="49" charset="-128"/>
              <a:ea typeface="ＭＳ ゴシック" pitchFamily="49" charset="-128"/>
            </a:rPr>
            <a:t>千円の黒字となったが、単年度収支は、</a:t>
          </a:r>
          <a:r>
            <a:rPr kumimoji="1" lang="en-US" altLang="ja-JP" sz="1400">
              <a:latin typeface="ＭＳ ゴシック" pitchFamily="49" charset="-128"/>
              <a:ea typeface="ＭＳ ゴシック" pitchFamily="49" charset="-128"/>
            </a:rPr>
            <a:t>26,660</a:t>
          </a:r>
          <a:r>
            <a:rPr kumimoji="1" lang="ja-JP" altLang="en-US" sz="1400">
              <a:latin typeface="ＭＳ ゴシック" pitchFamily="49" charset="-128"/>
              <a:ea typeface="ＭＳ ゴシック" pitchFamily="49" charset="-128"/>
            </a:rPr>
            <a:t>千円の赤字となった。固定資産税や法人住民税の伸びがあったものの、地方創生関連事業の展開、下広川小学校校舎改築事業、観光拠点施設建設等ハード事業を多く実施しており基金の繰入等を実施しながら財政運営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財政調整基金についても、歳計剰余金による積み立てよりも取崩しが多かったため、減額となっている。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町の会計のうち、国民健康保険特別会計以外については、黒字となっている。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国民健康保険特別会計の実質収支については、徐々に赤字額が減ってきているが、平成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年度より県単位の広域化により財政運営の責任主体が福岡県になるため、平成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年度には赤字を解消する必要がある。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引き続き特定健診の受診率向上、健康増進・予防事業などの推進に取り組んでいく。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水道事業会計については、今後も計画的に維持補修・更新を実施していく。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下水道事業会計については、引き続き整備計画に基づき多額の支出が見込まれているため、効率的な財政運営を行っていく。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16-fl1\&#21508;&#35506;&#12501;&#12457;&#12523;&#12480;\&#32207;&#21209;&#35506;\&#36001;&#25919;&#20418;\&#24179;&#25104;30&#24180;&#24230;\9&#36001;&#25919;\3&#35519;&#26619;&#65295;&#22577;&#21578;\7&#19968;&#33324;&#22577;&#21578;&#25991;&#26360;\1&#30476;&#65288;&#36001;&#25919;&#20418;&#65289;&#22577;&#21578;&#25991;&#26360;\&#24179;&#25104;29&#24180;&#24230;&#36001;&#25919;&#29366;&#27841;&#36039;&#26009;&#38598;&#20316;&#25104;&#12395;&#12388;&#12356;&#12390;\48&#24195;&#24029;&#30010;0318&#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93623</v>
          </cell>
          <cell r="F3">
            <v>53270</v>
          </cell>
        </row>
        <row r="5">
          <cell r="A5" t="str">
            <v xml:space="preserve"> H26</v>
          </cell>
          <cell r="D5">
            <v>47410</v>
          </cell>
          <cell r="F5">
            <v>53292</v>
          </cell>
        </row>
        <row r="7">
          <cell r="A7" t="str">
            <v xml:space="preserve"> H27</v>
          </cell>
          <cell r="D7">
            <v>69960</v>
          </cell>
          <cell r="F7">
            <v>56894</v>
          </cell>
        </row>
        <row r="9">
          <cell r="A9" t="str">
            <v xml:space="preserve"> H28</v>
          </cell>
          <cell r="D9">
            <v>68695</v>
          </cell>
          <cell r="F9">
            <v>47738</v>
          </cell>
        </row>
        <row r="11">
          <cell r="A11" t="str">
            <v xml:space="preserve"> H29</v>
          </cell>
          <cell r="D11">
            <v>60895</v>
          </cell>
          <cell r="F11">
            <v>52191</v>
          </cell>
        </row>
        <row r="18">
          <cell r="B18" t="str">
            <v>H25</v>
          </cell>
          <cell r="C18" t="str">
            <v>H26</v>
          </cell>
          <cell r="D18" t="str">
            <v>H27</v>
          </cell>
          <cell r="E18" t="str">
            <v>H28</v>
          </cell>
          <cell r="F18" t="str">
            <v>H29</v>
          </cell>
        </row>
        <row r="19">
          <cell r="A19" t="str">
            <v>実質収支額</v>
          </cell>
          <cell r="B19">
            <v>8.91</v>
          </cell>
          <cell r="C19">
            <v>8.68</v>
          </cell>
          <cell r="D19">
            <v>13.46</v>
          </cell>
          <cell r="E19">
            <v>8.3000000000000007</v>
          </cell>
          <cell r="F19">
            <v>7.7</v>
          </cell>
        </row>
        <row r="20">
          <cell r="A20" t="str">
            <v>財政調整基金残高</v>
          </cell>
          <cell r="B20">
            <v>39.75</v>
          </cell>
          <cell r="C20">
            <v>42.8</v>
          </cell>
          <cell r="D20">
            <v>43.34</v>
          </cell>
          <cell r="E20">
            <v>44.75</v>
          </cell>
          <cell r="F20">
            <v>43.39</v>
          </cell>
        </row>
        <row r="21">
          <cell r="A21" t="str">
            <v>実質単年度収支</v>
          </cell>
          <cell r="B21">
            <v>0.28000000000000003</v>
          </cell>
          <cell r="C21">
            <v>-0.3</v>
          </cell>
          <cell r="D21">
            <v>4.95</v>
          </cell>
          <cell r="E21">
            <v>-4.6500000000000004</v>
          </cell>
          <cell r="F21">
            <v>-2.74</v>
          </cell>
        </row>
        <row r="25">
          <cell r="B25" t="str">
            <v>H25</v>
          </cell>
          <cell r="C25">
            <v>0</v>
          </cell>
          <cell r="D25" t="str">
            <v>H26</v>
          </cell>
          <cell r="E25">
            <v>0</v>
          </cell>
          <cell r="F25" t="str">
            <v>H27</v>
          </cell>
          <cell r="G25">
            <v>0</v>
          </cell>
          <cell r="H25" t="str">
            <v>H28</v>
          </cell>
          <cell r="I25">
            <v>0</v>
          </cell>
          <cell r="J25" t="str">
            <v>H29</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住宅新築資金等貸付特別会計</v>
          </cell>
          <cell r="B30" t="e">
            <v>#N/A</v>
          </cell>
          <cell r="C30">
            <v>0.05</v>
          </cell>
          <cell r="D30" t="e">
            <v>#N/A</v>
          </cell>
          <cell r="E30">
            <v>0</v>
          </cell>
          <cell r="F30" t="e">
            <v>#N/A</v>
          </cell>
          <cell r="G30">
            <v>0.02</v>
          </cell>
          <cell r="H30" t="e">
            <v>#N/A</v>
          </cell>
          <cell r="I30">
            <v>0.03</v>
          </cell>
          <cell r="J30" t="e">
            <v>#N/A</v>
          </cell>
          <cell r="K30">
            <v>0</v>
          </cell>
        </row>
        <row r="31">
          <cell r="A31" t="str">
            <v>広川防災ダム管理特別会計</v>
          </cell>
          <cell r="B31" t="e">
            <v>#N/A</v>
          </cell>
          <cell r="C31">
            <v>0.02</v>
          </cell>
          <cell r="D31" t="e">
            <v>#N/A</v>
          </cell>
          <cell r="E31">
            <v>0.04</v>
          </cell>
          <cell r="F31" t="e">
            <v>#N/A</v>
          </cell>
          <cell r="G31">
            <v>0.03</v>
          </cell>
          <cell r="H31" t="e">
            <v>#N/A</v>
          </cell>
          <cell r="I31">
            <v>0.02</v>
          </cell>
          <cell r="J31" t="e">
            <v>#N/A</v>
          </cell>
          <cell r="K31">
            <v>0.04</v>
          </cell>
        </row>
        <row r="32">
          <cell r="A32" t="str">
            <v>後期高齢者医療特別会計</v>
          </cell>
          <cell r="B32" t="e">
            <v>#N/A</v>
          </cell>
          <cell r="C32">
            <v>0.11</v>
          </cell>
          <cell r="D32" t="e">
            <v>#N/A</v>
          </cell>
          <cell r="E32">
            <v>0.15</v>
          </cell>
          <cell r="F32" t="e">
            <v>#N/A</v>
          </cell>
          <cell r="G32">
            <v>0.14000000000000001</v>
          </cell>
          <cell r="H32" t="e">
            <v>#N/A</v>
          </cell>
          <cell r="I32">
            <v>0.14000000000000001</v>
          </cell>
          <cell r="J32" t="e">
            <v>#N/A</v>
          </cell>
          <cell r="K32">
            <v>0.34</v>
          </cell>
        </row>
        <row r="33">
          <cell r="A33" t="str">
            <v>下水道事業特別会計</v>
          </cell>
          <cell r="B33" t="e">
            <v>#N/A</v>
          </cell>
          <cell r="C33">
            <v>0.53</v>
          </cell>
          <cell r="D33" t="e">
            <v>#N/A</v>
          </cell>
          <cell r="E33">
            <v>0.91</v>
          </cell>
          <cell r="F33" t="e">
            <v>#N/A</v>
          </cell>
          <cell r="G33">
            <v>0.74</v>
          </cell>
          <cell r="H33" t="e">
            <v>#N/A</v>
          </cell>
          <cell r="I33">
            <v>0.99</v>
          </cell>
          <cell r="J33" t="e">
            <v>#N/A</v>
          </cell>
          <cell r="K33">
            <v>1.18</v>
          </cell>
        </row>
        <row r="34">
          <cell r="A34" t="str">
            <v>一般会計</v>
          </cell>
          <cell r="B34" t="e">
            <v>#N/A</v>
          </cell>
          <cell r="C34">
            <v>8.83</v>
          </cell>
          <cell r="D34" t="e">
            <v>#N/A</v>
          </cell>
          <cell r="E34">
            <v>8.6199999999999992</v>
          </cell>
          <cell r="F34" t="e">
            <v>#N/A</v>
          </cell>
          <cell r="G34">
            <v>13.39</v>
          </cell>
          <cell r="H34" t="e">
            <v>#N/A</v>
          </cell>
          <cell r="I34">
            <v>8.23</v>
          </cell>
          <cell r="J34" t="e">
            <v>#N/A</v>
          </cell>
          <cell r="K34">
            <v>7.64</v>
          </cell>
        </row>
        <row r="35">
          <cell r="A35" t="str">
            <v>水道事業会計</v>
          </cell>
          <cell r="B35" t="e">
            <v>#N/A</v>
          </cell>
          <cell r="C35">
            <v>14.65</v>
          </cell>
          <cell r="D35" t="e">
            <v>#N/A</v>
          </cell>
          <cell r="E35">
            <v>15.56</v>
          </cell>
          <cell r="F35" t="e">
            <v>#N/A</v>
          </cell>
          <cell r="G35">
            <v>16.940000000000001</v>
          </cell>
          <cell r="H35" t="e">
            <v>#N/A</v>
          </cell>
          <cell r="I35">
            <v>18.32</v>
          </cell>
          <cell r="J35" t="e">
            <v>#N/A</v>
          </cell>
          <cell r="K35">
            <v>19.14</v>
          </cell>
        </row>
        <row r="36">
          <cell r="A36" t="str">
            <v>国民健康保険特別会計</v>
          </cell>
          <cell r="B36">
            <v>3.17</v>
          </cell>
          <cell r="C36" t="e">
            <v>#N/A</v>
          </cell>
          <cell r="D36">
            <v>3.06</v>
          </cell>
          <cell r="E36" t="e">
            <v>#N/A</v>
          </cell>
          <cell r="F36">
            <v>3.58</v>
          </cell>
          <cell r="G36" t="e">
            <v>#N/A</v>
          </cell>
          <cell r="H36">
            <v>2.95</v>
          </cell>
          <cell r="I36" t="e">
            <v>#N/A</v>
          </cell>
          <cell r="J36">
            <v>2.23</v>
          </cell>
          <cell r="K36" t="e">
            <v>#N/A</v>
          </cell>
        </row>
        <row r="40">
          <cell r="B40" t="str">
            <v>H25</v>
          </cell>
          <cell r="C40">
            <v>0</v>
          </cell>
          <cell r="D40">
            <v>0</v>
          </cell>
          <cell r="E40" t="str">
            <v>H26</v>
          </cell>
          <cell r="F40">
            <v>0</v>
          </cell>
          <cell r="G40">
            <v>0</v>
          </cell>
          <cell r="H40" t="str">
            <v>H27</v>
          </cell>
          <cell r="I40">
            <v>0</v>
          </cell>
          <cell r="J40">
            <v>0</v>
          </cell>
          <cell r="K40" t="str">
            <v>H28</v>
          </cell>
          <cell r="L40">
            <v>0</v>
          </cell>
          <cell r="M40">
            <v>0</v>
          </cell>
          <cell r="N40" t="str">
            <v>H29</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660</v>
          </cell>
          <cell r="E42">
            <v>0</v>
          </cell>
          <cell r="F42">
            <v>0</v>
          </cell>
          <cell r="G42">
            <v>640</v>
          </cell>
          <cell r="H42">
            <v>0</v>
          </cell>
          <cell r="I42">
            <v>0</v>
          </cell>
          <cell r="J42">
            <v>609</v>
          </cell>
          <cell r="K42">
            <v>0</v>
          </cell>
          <cell r="L42">
            <v>0</v>
          </cell>
          <cell r="M42">
            <v>609</v>
          </cell>
          <cell r="N42">
            <v>0</v>
          </cell>
          <cell r="O42">
            <v>0</v>
          </cell>
          <cell r="P42">
            <v>625</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14</v>
          </cell>
          <cell r="C44">
            <v>0</v>
          </cell>
          <cell r="D44">
            <v>0</v>
          </cell>
          <cell r="E44">
            <v>14</v>
          </cell>
          <cell r="F44">
            <v>0</v>
          </cell>
          <cell r="G44">
            <v>0</v>
          </cell>
          <cell r="H44">
            <v>17</v>
          </cell>
          <cell r="I44">
            <v>0</v>
          </cell>
          <cell r="J44">
            <v>0</v>
          </cell>
          <cell r="K44">
            <v>17</v>
          </cell>
          <cell r="L44">
            <v>0</v>
          </cell>
          <cell r="M44">
            <v>0</v>
          </cell>
          <cell r="N44">
            <v>29</v>
          </cell>
          <cell r="O44">
            <v>0</v>
          </cell>
          <cell r="P44">
            <v>0</v>
          </cell>
        </row>
        <row r="45">
          <cell r="A45" t="str">
            <v>組合等が起こした地方債の元利償還金に対する負担金等</v>
          </cell>
          <cell r="B45">
            <v>126</v>
          </cell>
          <cell r="C45">
            <v>0</v>
          </cell>
          <cell r="D45">
            <v>0</v>
          </cell>
          <cell r="E45">
            <v>85</v>
          </cell>
          <cell r="F45">
            <v>0</v>
          </cell>
          <cell r="G45">
            <v>0</v>
          </cell>
          <cell r="H45">
            <v>56</v>
          </cell>
          <cell r="I45">
            <v>0</v>
          </cell>
          <cell r="J45">
            <v>0</v>
          </cell>
          <cell r="K45">
            <v>69</v>
          </cell>
          <cell r="L45">
            <v>0</v>
          </cell>
          <cell r="M45">
            <v>0</v>
          </cell>
          <cell r="N45">
            <v>89</v>
          </cell>
          <cell r="O45">
            <v>0</v>
          </cell>
          <cell r="P45">
            <v>0</v>
          </cell>
        </row>
        <row r="46">
          <cell r="A46" t="str">
            <v>公営企業債の元利償還金に対する繰入金</v>
          </cell>
          <cell r="B46">
            <v>110</v>
          </cell>
          <cell r="C46">
            <v>0</v>
          </cell>
          <cell r="D46">
            <v>0</v>
          </cell>
          <cell r="E46">
            <v>75</v>
          </cell>
          <cell r="F46">
            <v>0</v>
          </cell>
          <cell r="G46">
            <v>0</v>
          </cell>
          <cell r="H46">
            <v>74</v>
          </cell>
          <cell r="I46">
            <v>0</v>
          </cell>
          <cell r="J46">
            <v>0</v>
          </cell>
          <cell r="K46">
            <v>99</v>
          </cell>
          <cell r="L46">
            <v>0</v>
          </cell>
          <cell r="M46">
            <v>0</v>
          </cell>
          <cell r="N46">
            <v>98</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762</v>
          </cell>
          <cell r="C49">
            <v>0</v>
          </cell>
          <cell r="D49">
            <v>0</v>
          </cell>
          <cell r="E49">
            <v>733</v>
          </cell>
          <cell r="F49">
            <v>0</v>
          </cell>
          <cell r="G49">
            <v>0</v>
          </cell>
          <cell r="H49">
            <v>685</v>
          </cell>
          <cell r="I49">
            <v>0</v>
          </cell>
          <cell r="J49">
            <v>0</v>
          </cell>
          <cell r="K49">
            <v>674</v>
          </cell>
          <cell r="L49">
            <v>0</v>
          </cell>
          <cell r="M49">
            <v>0</v>
          </cell>
          <cell r="N49">
            <v>719</v>
          </cell>
          <cell r="O49">
            <v>0</v>
          </cell>
          <cell r="P49">
            <v>0</v>
          </cell>
        </row>
        <row r="50">
          <cell r="A50" t="str">
            <v>実質公債費比率の分子</v>
          </cell>
          <cell r="B50" t="e">
            <v>#N/A</v>
          </cell>
          <cell r="C50">
            <v>352</v>
          </cell>
          <cell r="D50" t="e">
            <v>#N/A</v>
          </cell>
          <cell r="E50" t="e">
            <v>#N/A</v>
          </cell>
          <cell r="F50">
            <v>267</v>
          </cell>
          <cell r="G50" t="e">
            <v>#N/A</v>
          </cell>
          <cell r="H50" t="e">
            <v>#N/A</v>
          </cell>
          <cell r="I50">
            <v>223</v>
          </cell>
          <cell r="J50" t="e">
            <v>#N/A</v>
          </cell>
          <cell r="K50" t="e">
            <v>#N/A</v>
          </cell>
          <cell r="L50">
            <v>250</v>
          </cell>
          <cell r="M50" t="e">
            <v>#N/A</v>
          </cell>
          <cell r="N50" t="e">
            <v>#N/A</v>
          </cell>
          <cell r="O50">
            <v>310</v>
          </cell>
          <cell r="P50" t="e">
            <v>#N/A</v>
          </cell>
        </row>
        <row r="54">
          <cell r="B54" t="str">
            <v>H25</v>
          </cell>
          <cell r="C54">
            <v>0</v>
          </cell>
          <cell r="D54">
            <v>0</v>
          </cell>
          <cell r="E54" t="str">
            <v>H26</v>
          </cell>
          <cell r="F54">
            <v>0</v>
          </cell>
          <cell r="G54">
            <v>0</v>
          </cell>
          <cell r="H54" t="str">
            <v>H27</v>
          </cell>
          <cell r="I54">
            <v>0</v>
          </cell>
          <cell r="J54">
            <v>0</v>
          </cell>
          <cell r="K54" t="str">
            <v>H28</v>
          </cell>
          <cell r="L54">
            <v>0</v>
          </cell>
          <cell r="M54">
            <v>0</v>
          </cell>
          <cell r="N54" t="str">
            <v>H29</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6830</v>
          </cell>
          <cell r="E56">
            <v>0</v>
          </cell>
          <cell r="F56">
            <v>0</v>
          </cell>
          <cell r="G56">
            <v>6731</v>
          </cell>
          <cell r="H56">
            <v>0</v>
          </cell>
          <cell r="I56">
            <v>0</v>
          </cell>
          <cell r="J56">
            <v>6961</v>
          </cell>
          <cell r="K56">
            <v>0</v>
          </cell>
          <cell r="L56">
            <v>0</v>
          </cell>
          <cell r="M56">
            <v>7166</v>
          </cell>
          <cell r="N56">
            <v>0</v>
          </cell>
          <cell r="O56">
            <v>0</v>
          </cell>
          <cell r="P56">
            <v>7326</v>
          </cell>
        </row>
        <row r="57">
          <cell r="A57" t="str">
            <v>充当可能特定歳入</v>
          </cell>
          <cell r="B57">
            <v>0</v>
          </cell>
          <cell r="C57">
            <v>0</v>
          </cell>
          <cell r="D57">
            <v>6</v>
          </cell>
          <cell r="E57">
            <v>0</v>
          </cell>
          <cell r="F57">
            <v>0</v>
          </cell>
          <cell r="G57">
            <v>5</v>
          </cell>
          <cell r="H57">
            <v>0</v>
          </cell>
          <cell r="I57">
            <v>0</v>
          </cell>
          <cell r="J57">
            <v>5</v>
          </cell>
          <cell r="K57">
            <v>0</v>
          </cell>
          <cell r="L57">
            <v>0</v>
          </cell>
          <cell r="M57">
            <v>29</v>
          </cell>
          <cell r="N57">
            <v>0</v>
          </cell>
          <cell r="O57">
            <v>0</v>
          </cell>
          <cell r="P57">
            <v>3</v>
          </cell>
        </row>
        <row r="58">
          <cell r="A58" t="str">
            <v>充当可能基金</v>
          </cell>
          <cell r="B58">
            <v>0</v>
          </cell>
          <cell r="C58">
            <v>0</v>
          </cell>
          <cell r="D58">
            <v>3639</v>
          </cell>
          <cell r="E58">
            <v>0</v>
          </cell>
          <cell r="F58">
            <v>0</v>
          </cell>
          <cell r="G58">
            <v>3688</v>
          </cell>
          <cell r="H58">
            <v>0</v>
          </cell>
          <cell r="I58">
            <v>0</v>
          </cell>
          <cell r="J58">
            <v>3647</v>
          </cell>
          <cell r="K58">
            <v>0</v>
          </cell>
          <cell r="L58">
            <v>0</v>
          </cell>
          <cell r="M58">
            <v>3872</v>
          </cell>
          <cell r="N58">
            <v>0</v>
          </cell>
          <cell r="O58">
            <v>0</v>
          </cell>
          <cell r="P58">
            <v>3810</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777</v>
          </cell>
          <cell r="C62">
            <v>0</v>
          </cell>
          <cell r="D62">
            <v>0</v>
          </cell>
          <cell r="E62">
            <v>732</v>
          </cell>
          <cell r="F62">
            <v>0</v>
          </cell>
          <cell r="G62">
            <v>0</v>
          </cell>
          <cell r="H62">
            <v>918</v>
          </cell>
          <cell r="I62">
            <v>0</v>
          </cell>
          <cell r="J62">
            <v>0</v>
          </cell>
          <cell r="K62">
            <v>781</v>
          </cell>
          <cell r="L62">
            <v>0</v>
          </cell>
          <cell r="M62">
            <v>0</v>
          </cell>
          <cell r="N62">
            <v>690</v>
          </cell>
          <cell r="O62">
            <v>0</v>
          </cell>
          <cell r="P62">
            <v>0</v>
          </cell>
        </row>
        <row r="63">
          <cell r="A63" t="str">
            <v>組合等負担等見込額</v>
          </cell>
          <cell r="B63">
            <v>729</v>
          </cell>
          <cell r="C63">
            <v>0</v>
          </cell>
          <cell r="D63">
            <v>0</v>
          </cell>
          <cell r="E63">
            <v>682</v>
          </cell>
          <cell r="F63">
            <v>0</v>
          </cell>
          <cell r="G63">
            <v>0</v>
          </cell>
          <cell r="H63">
            <v>680</v>
          </cell>
          <cell r="I63">
            <v>0</v>
          </cell>
          <cell r="J63">
            <v>0</v>
          </cell>
          <cell r="K63">
            <v>768</v>
          </cell>
          <cell r="L63">
            <v>0</v>
          </cell>
          <cell r="M63">
            <v>0</v>
          </cell>
          <cell r="N63">
            <v>845</v>
          </cell>
          <cell r="O63">
            <v>0</v>
          </cell>
          <cell r="P63">
            <v>0</v>
          </cell>
        </row>
        <row r="64">
          <cell r="A64" t="str">
            <v>公営企業債等繰入見込額</v>
          </cell>
          <cell r="B64">
            <v>1841</v>
          </cell>
          <cell r="C64">
            <v>0</v>
          </cell>
          <cell r="D64">
            <v>0</v>
          </cell>
          <cell r="E64">
            <v>2056</v>
          </cell>
          <cell r="F64">
            <v>0</v>
          </cell>
          <cell r="G64">
            <v>0</v>
          </cell>
          <cell r="H64">
            <v>2161</v>
          </cell>
          <cell r="I64">
            <v>0</v>
          </cell>
          <cell r="J64">
            <v>0</v>
          </cell>
          <cell r="K64">
            <v>2176</v>
          </cell>
          <cell r="L64">
            <v>0</v>
          </cell>
          <cell r="M64">
            <v>0</v>
          </cell>
          <cell r="N64">
            <v>2317</v>
          </cell>
          <cell r="O64">
            <v>0</v>
          </cell>
          <cell r="P64">
            <v>0</v>
          </cell>
        </row>
        <row r="65">
          <cell r="A65" t="str">
            <v>債務負担行為に基づく支出予定額</v>
          </cell>
          <cell r="B65">
            <v>55</v>
          </cell>
          <cell r="C65">
            <v>0</v>
          </cell>
          <cell r="D65">
            <v>0</v>
          </cell>
          <cell r="E65">
            <v>43</v>
          </cell>
          <cell r="F65">
            <v>0</v>
          </cell>
          <cell r="G65">
            <v>0</v>
          </cell>
          <cell r="H65">
            <v>134</v>
          </cell>
          <cell r="I65">
            <v>0</v>
          </cell>
          <cell r="J65">
            <v>0</v>
          </cell>
          <cell r="K65">
            <v>139</v>
          </cell>
          <cell r="L65">
            <v>0</v>
          </cell>
          <cell r="M65">
            <v>0</v>
          </cell>
          <cell r="N65">
            <v>137</v>
          </cell>
          <cell r="O65">
            <v>0</v>
          </cell>
          <cell r="P65">
            <v>0</v>
          </cell>
        </row>
        <row r="66">
          <cell r="A66" t="str">
            <v>一般会計等に係る地方債の現在高</v>
          </cell>
          <cell r="B66">
            <v>6951</v>
          </cell>
          <cell r="C66">
            <v>0</v>
          </cell>
          <cell r="D66">
            <v>0</v>
          </cell>
          <cell r="E66">
            <v>6879</v>
          </cell>
          <cell r="F66">
            <v>0</v>
          </cell>
          <cell r="G66">
            <v>0</v>
          </cell>
          <cell r="H66">
            <v>7017</v>
          </cell>
          <cell r="I66">
            <v>0</v>
          </cell>
          <cell r="J66">
            <v>0</v>
          </cell>
          <cell r="K66">
            <v>7223</v>
          </cell>
          <cell r="L66">
            <v>0</v>
          </cell>
          <cell r="M66">
            <v>0</v>
          </cell>
          <cell r="N66">
            <v>7308</v>
          </cell>
          <cell r="O66">
            <v>0</v>
          </cell>
          <cell r="P66">
            <v>0</v>
          </cell>
        </row>
        <row r="67">
          <cell r="A67" t="str">
            <v>将来負担比率の分子</v>
          </cell>
          <cell r="B67" t="e">
            <v>#N/A</v>
          </cell>
          <cell r="C67">
            <v>0</v>
          </cell>
          <cell r="D67" t="e">
            <v>#N/A</v>
          </cell>
          <cell r="E67" t="e">
            <v>#N/A</v>
          </cell>
          <cell r="F67">
            <v>0</v>
          </cell>
          <cell r="G67" t="e">
            <v>#N/A</v>
          </cell>
          <cell r="H67" t="e">
            <v>#N/A</v>
          </cell>
          <cell r="I67">
            <v>298</v>
          </cell>
          <cell r="J67" t="e">
            <v>#N/A</v>
          </cell>
          <cell r="K67" t="e">
            <v>#N/A</v>
          </cell>
          <cell r="L67">
            <v>19</v>
          </cell>
          <cell r="M67" t="e">
            <v>#N/A</v>
          </cell>
          <cell r="N67" t="e">
            <v>#N/A</v>
          </cell>
          <cell r="O67">
            <v>159</v>
          </cell>
          <cell r="P67" t="e">
            <v>#N/A</v>
          </cell>
        </row>
        <row r="71">
          <cell r="B71" t="str">
            <v>H27</v>
          </cell>
          <cell r="C71" t="str">
            <v>H28</v>
          </cell>
          <cell r="D71" t="str">
            <v>H29</v>
          </cell>
        </row>
        <row r="72">
          <cell r="A72" t="str">
            <v>財政調整基金</v>
          </cell>
          <cell r="B72">
            <v>1936</v>
          </cell>
          <cell r="C72">
            <v>2015</v>
          </cell>
          <cell r="D72">
            <v>1956</v>
          </cell>
        </row>
        <row r="73">
          <cell r="A73" t="str">
            <v>減債基金</v>
          </cell>
          <cell r="B73">
            <v>146</v>
          </cell>
          <cell r="C73">
            <v>170</v>
          </cell>
          <cell r="D73">
            <v>180</v>
          </cell>
        </row>
        <row r="74">
          <cell r="A74" t="str">
            <v>その他特定目的基金</v>
          </cell>
          <cell r="B74">
            <v>1562</v>
          </cell>
          <cell r="C74">
            <v>1685</v>
          </cell>
          <cell r="D74">
            <v>1671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411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62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412</v>
      </c>
      <c r="C3" s="626"/>
      <c r="D3" s="626"/>
      <c r="E3" s="627"/>
      <c r="F3" s="627"/>
      <c r="G3" s="627"/>
      <c r="H3" s="627"/>
      <c r="I3" s="627"/>
      <c r="J3" s="627"/>
      <c r="K3" s="627"/>
      <c r="L3" s="627" t="s">
        <v>413</v>
      </c>
      <c r="M3" s="627"/>
      <c r="N3" s="627"/>
      <c r="O3" s="627"/>
      <c r="P3" s="627"/>
      <c r="Q3" s="627"/>
      <c r="R3" s="630"/>
      <c r="S3" s="630"/>
      <c r="T3" s="630"/>
      <c r="U3" s="630"/>
      <c r="V3" s="631"/>
      <c r="W3" s="524" t="s">
        <v>414</v>
      </c>
      <c r="X3" s="525"/>
      <c r="Y3" s="525"/>
      <c r="Z3" s="525"/>
      <c r="AA3" s="525"/>
      <c r="AB3" s="626"/>
      <c r="AC3" s="630" t="s">
        <v>415</v>
      </c>
      <c r="AD3" s="525"/>
      <c r="AE3" s="525"/>
      <c r="AF3" s="525"/>
      <c r="AG3" s="525"/>
      <c r="AH3" s="525"/>
      <c r="AI3" s="525"/>
      <c r="AJ3" s="525"/>
      <c r="AK3" s="525"/>
      <c r="AL3" s="592"/>
      <c r="AM3" s="524" t="s">
        <v>416</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63</v>
      </c>
      <c r="BO3" s="525"/>
      <c r="BP3" s="525"/>
      <c r="BQ3" s="525"/>
      <c r="BR3" s="525"/>
      <c r="BS3" s="525"/>
      <c r="BT3" s="525"/>
      <c r="BU3" s="592"/>
      <c r="BV3" s="524" t="s">
        <v>64</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65</v>
      </c>
      <c r="CU3" s="525"/>
      <c r="CV3" s="525"/>
      <c r="CW3" s="525"/>
      <c r="CX3" s="525"/>
      <c r="CY3" s="525"/>
      <c r="CZ3" s="525"/>
      <c r="DA3" s="592"/>
      <c r="DB3" s="524" t="s">
        <v>66</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417</v>
      </c>
      <c r="AZ4" s="438"/>
      <c r="BA4" s="438"/>
      <c r="BB4" s="438"/>
      <c r="BC4" s="438"/>
      <c r="BD4" s="438"/>
      <c r="BE4" s="438"/>
      <c r="BF4" s="438"/>
      <c r="BG4" s="438"/>
      <c r="BH4" s="438"/>
      <c r="BI4" s="438"/>
      <c r="BJ4" s="438"/>
      <c r="BK4" s="438"/>
      <c r="BL4" s="438"/>
      <c r="BM4" s="439"/>
      <c r="BN4" s="440">
        <v>8076681</v>
      </c>
      <c r="BO4" s="441"/>
      <c r="BP4" s="441"/>
      <c r="BQ4" s="441"/>
      <c r="BR4" s="441"/>
      <c r="BS4" s="441"/>
      <c r="BT4" s="441"/>
      <c r="BU4" s="442"/>
      <c r="BV4" s="440">
        <v>8100356</v>
      </c>
      <c r="BW4" s="441"/>
      <c r="BX4" s="441"/>
      <c r="BY4" s="441"/>
      <c r="BZ4" s="441"/>
      <c r="CA4" s="441"/>
      <c r="CB4" s="441"/>
      <c r="CC4" s="442"/>
      <c r="CD4" s="618" t="s">
        <v>67</v>
      </c>
      <c r="CE4" s="619"/>
      <c r="CF4" s="619"/>
      <c r="CG4" s="619"/>
      <c r="CH4" s="619"/>
      <c r="CI4" s="619"/>
      <c r="CJ4" s="619"/>
      <c r="CK4" s="619"/>
      <c r="CL4" s="619"/>
      <c r="CM4" s="619"/>
      <c r="CN4" s="619"/>
      <c r="CO4" s="619"/>
      <c r="CP4" s="619"/>
      <c r="CQ4" s="619"/>
      <c r="CR4" s="619"/>
      <c r="CS4" s="620"/>
      <c r="CT4" s="621">
        <v>7.7</v>
      </c>
      <c r="CU4" s="622"/>
      <c r="CV4" s="622"/>
      <c r="CW4" s="622"/>
      <c r="CX4" s="622"/>
      <c r="CY4" s="622"/>
      <c r="CZ4" s="622"/>
      <c r="DA4" s="623"/>
      <c r="DB4" s="621">
        <v>8.3000000000000007</v>
      </c>
      <c r="DC4" s="622"/>
      <c r="DD4" s="622"/>
      <c r="DE4" s="622"/>
      <c r="DF4" s="622"/>
      <c r="DG4" s="622"/>
      <c r="DH4" s="622"/>
      <c r="DI4" s="623"/>
      <c r="DJ4" s="165"/>
      <c r="DK4" s="165"/>
      <c r="DL4" s="165"/>
      <c r="DM4" s="165"/>
      <c r="DN4" s="165"/>
      <c r="DO4" s="165"/>
    </row>
    <row r="5" spans="1:119" ht="18.75" customHeight="1">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68</v>
      </c>
      <c r="AN5" s="419"/>
      <c r="AO5" s="419"/>
      <c r="AP5" s="419"/>
      <c r="AQ5" s="419"/>
      <c r="AR5" s="419"/>
      <c r="AS5" s="419"/>
      <c r="AT5" s="420"/>
      <c r="AU5" s="502" t="s">
        <v>69</v>
      </c>
      <c r="AV5" s="503"/>
      <c r="AW5" s="503"/>
      <c r="AX5" s="503"/>
      <c r="AY5" s="425" t="s">
        <v>418</v>
      </c>
      <c r="AZ5" s="426"/>
      <c r="BA5" s="426"/>
      <c r="BB5" s="426"/>
      <c r="BC5" s="426"/>
      <c r="BD5" s="426"/>
      <c r="BE5" s="426"/>
      <c r="BF5" s="426"/>
      <c r="BG5" s="426"/>
      <c r="BH5" s="426"/>
      <c r="BI5" s="426"/>
      <c r="BJ5" s="426"/>
      <c r="BK5" s="426"/>
      <c r="BL5" s="426"/>
      <c r="BM5" s="427"/>
      <c r="BN5" s="445">
        <v>7612788</v>
      </c>
      <c r="BO5" s="446"/>
      <c r="BP5" s="446"/>
      <c r="BQ5" s="446"/>
      <c r="BR5" s="446"/>
      <c r="BS5" s="446"/>
      <c r="BT5" s="446"/>
      <c r="BU5" s="447"/>
      <c r="BV5" s="445">
        <v>7662587</v>
      </c>
      <c r="BW5" s="446"/>
      <c r="BX5" s="446"/>
      <c r="BY5" s="446"/>
      <c r="BZ5" s="446"/>
      <c r="CA5" s="446"/>
      <c r="CB5" s="446"/>
      <c r="CC5" s="447"/>
      <c r="CD5" s="454" t="s">
        <v>70</v>
      </c>
      <c r="CE5" s="455"/>
      <c r="CF5" s="455"/>
      <c r="CG5" s="455"/>
      <c r="CH5" s="455"/>
      <c r="CI5" s="455"/>
      <c r="CJ5" s="455"/>
      <c r="CK5" s="455"/>
      <c r="CL5" s="455"/>
      <c r="CM5" s="455"/>
      <c r="CN5" s="455"/>
      <c r="CO5" s="455"/>
      <c r="CP5" s="455"/>
      <c r="CQ5" s="455"/>
      <c r="CR5" s="455"/>
      <c r="CS5" s="456"/>
      <c r="CT5" s="415">
        <v>90.1</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c r="A6" s="166"/>
      <c r="B6" s="598" t="s">
        <v>71</v>
      </c>
      <c r="C6" s="461"/>
      <c r="D6" s="461"/>
      <c r="E6" s="599"/>
      <c r="F6" s="599"/>
      <c r="G6" s="599"/>
      <c r="H6" s="599"/>
      <c r="I6" s="599"/>
      <c r="J6" s="599"/>
      <c r="K6" s="599"/>
      <c r="L6" s="599" t="s">
        <v>419</v>
      </c>
      <c r="M6" s="599"/>
      <c r="N6" s="599"/>
      <c r="O6" s="599"/>
      <c r="P6" s="599"/>
      <c r="Q6" s="599"/>
      <c r="R6" s="485"/>
      <c r="S6" s="485"/>
      <c r="T6" s="485"/>
      <c r="U6" s="485"/>
      <c r="V6" s="605"/>
      <c r="W6" s="536" t="s">
        <v>72</v>
      </c>
      <c r="X6" s="460"/>
      <c r="Y6" s="460"/>
      <c r="Z6" s="460"/>
      <c r="AA6" s="460"/>
      <c r="AB6" s="461"/>
      <c r="AC6" s="610" t="s">
        <v>420</v>
      </c>
      <c r="AD6" s="611"/>
      <c r="AE6" s="611"/>
      <c r="AF6" s="611"/>
      <c r="AG6" s="611"/>
      <c r="AH6" s="611"/>
      <c r="AI6" s="611"/>
      <c r="AJ6" s="611"/>
      <c r="AK6" s="611"/>
      <c r="AL6" s="612"/>
      <c r="AM6" s="514" t="s">
        <v>73</v>
      </c>
      <c r="AN6" s="419"/>
      <c r="AO6" s="419"/>
      <c r="AP6" s="419"/>
      <c r="AQ6" s="419"/>
      <c r="AR6" s="419"/>
      <c r="AS6" s="419"/>
      <c r="AT6" s="420"/>
      <c r="AU6" s="502" t="s">
        <v>69</v>
      </c>
      <c r="AV6" s="503"/>
      <c r="AW6" s="503"/>
      <c r="AX6" s="503"/>
      <c r="AY6" s="425" t="s">
        <v>421</v>
      </c>
      <c r="AZ6" s="426"/>
      <c r="BA6" s="426"/>
      <c r="BB6" s="426"/>
      <c r="BC6" s="426"/>
      <c r="BD6" s="426"/>
      <c r="BE6" s="426"/>
      <c r="BF6" s="426"/>
      <c r="BG6" s="426"/>
      <c r="BH6" s="426"/>
      <c r="BI6" s="426"/>
      <c r="BJ6" s="426"/>
      <c r="BK6" s="426"/>
      <c r="BL6" s="426"/>
      <c r="BM6" s="427"/>
      <c r="BN6" s="445">
        <v>463893</v>
      </c>
      <c r="BO6" s="446"/>
      <c r="BP6" s="446"/>
      <c r="BQ6" s="446"/>
      <c r="BR6" s="446"/>
      <c r="BS6" s="446"/>
      <c r="BT6" s="446"/>
      <c r="BU6" s="447"/>
      <c r="BV6" s="445">
        <v>437769</v>
      </c>
      <c r="BW6" s="446"/>
      <c r="BX6" s="446"/>
      <c r="BY6" s="446"/>
      <c r="BZ6" s="446"/>
      <c r="CA6" s="446"/>
      <c r="CB6" s="446"/>
      <c r="CC6" s="447"/>
      <c r="CD6" s="454" t="s">
        <v>422</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94.8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74</v>
      </c>
      <c r="AN7" s="419"/>
      <c r="AO7" s="419"/>
      <c r="AP7" s="419"/>
      <c r="AQ7" s="419"/>
      <c r="AR7" s="419"/>
      <c r="AS7" s="419"/>
      <c r="AT7" s="420"/>
      <c r="AU7" s="502" t="s">
        <v>69</v>
      </c>
      <c r="AV7" s="503"/>
      <c r="AW7" s="503"/>
      <c r="AX7" s="503"/>
      <c r="AY7" s="425" t="s">
        <v>423</v>
      </c>
      <c r="AZ7" s="426"/>
      <c r="BA7" s="426"/>
      <c r="BB7" s="426"/>
      <c r="BC7" s="426"/>
      <c r="BD7" s="426"/>
      <c r="BE7" s="426"/>
      <c r="BF7" s="426"/>
      <c r="BG7" s="426"/>
      <c r="BH7" s="426"/>
      <c r="BI7" s="426"/>
      <c r="BJ7" s="426"/>
      <c r="BK7" s="426"/>
      <c r="BL7" s="426"/>
      <c r="BM7" s="427"/>
      <c r="BN7" s="445">
        <v>116871</v>
      </c>
      <c r="BO7" s="446"/>
      <c r="BP7" s="446"/>
      <c r="BQ7" s="446"/>
      <c r="BR7" s="446"/>
      <c r="BS7" s="446"/>
      <c r="BT7" s="446"/>
      <c r="BU7" s="447"/>
      <c r="BV7" s="445">
        <v>64087</v>
      </c>
      <c r="BW7" s="446"/>
      <c r="BX7" s="446"/>
      <c r="BY7" s="446"/>
      <c r="BZ7" s="446"/>
      <c r="CA7" s="446"/>
      <c r="CB7" s="446"/>
      <c r="CC7" s="447"/>
      <c r="CD7" s="454" t="s">
        <v>75</v>
      </c>
      <c r="CE7" s="455"/>
      <c r="CF7" s="455"/>
      <c r="CG7" s="455"/>
      <c r="CH7" s="455"/>
      <c r="CI7" s="455"/>
      <c r="CJ7" s="455"/>
      <c r="CK7" s="455"/>
      <c r="CL7" s="455"/>
      <c r="CM7" s="455"/>
      <c r="CN7" s="455"/>
      <c r="CO7" s="455"/>
      <c r="CP7" s="455"/>
      <c r="CQ7" s="455"/>
      <c r="CR7" s="455"/>
      <c r="CS7" s="456"/>
      <c r="CT7" s="445">
        <v>4507142</v>
      </c>
      <c r="CU7" s="446"/>
      <c r="CV7" s="446"/>
      <c r="CW7" s="446"/>
      <c r="CX7" s="446"/>
      <c r="CY7" s="446"/>
      <c r="CZ7" s="446"/>
      <c r="DA7" s="447"/>
      <c r="DB7" s="445">
        <v>4501494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76</v>
      </c>
      <c r="AN8" s="419"/>
      <c r="AO8" s="419"/>
      <c r="AP8" s="419"/>
      <c r="AQ8" s="419"/>
      <c r="AR8" s="419"/>
      <c r="AS8" s="419"/>
      <c r="AT8" s="420"/>
      <c r="AU8" s="502" t="s">
        <v>69</v>
      </c>
      <c r="AV8" s="503"/>
      <c r="AW8" s="503"/>
      <c r="AX8" s="503"/>
      <c r="AY8" s="425" t="s">
        <v>424</v>
      </c>
      <c r="AZ8" s="426"/>
      <c r="BA8" s="426"/>
      <c r="BB8" s="426"/>
      <c r="BC8" s="426"/>
      <c r="BD8" s="426"/>
      <c r="BE8" s="426"/>
      <c r="BF8" s="426"/>
      <c r="BG8" s="426"/>
      <c r="BH8" s="426"/>
      <c r="BI8" s="426"/>
      <c r="BJ8" s="426"/>
      <c r="BK8" s="426"/>
      <c r="BL8" s="426"/>
      <c r="BM8" s="427"/>
      <c r="BN8" s="445">
        <v>347022</v>
      </c>
      <c r="BO8" s="446"/>
      <c r="BP8" s="446"/>
      <c r="BQ8" s="446"/>
      <c r="BR8" s="446"/>
      <c r="BS8" s="446"/>
      <c r="BT8" s="446"/>
      <c r="BU8" s="447"/>
      <c r="BV8" s="445">
        <v>373682</v>
      </c>
      <c r="BW8" s="446"/>
      <c r="BX8" s="446"/>
      <c r="BY8" s="446"/>
      <c r="BZ8" s="446"/>
      <c r="CA8" s="446"/>
      <c r="CB8" s="446"/>
      <c r="CC8" s="447"/>
      <c r="CD8" s="454" t="s">
        <v>77</v>
      </c>
      <c r="CE8" s="455"/>
      <c r="CF8" s="455"/>
      <c r="CG8" s="455"/>
      <c r="CH8" s="455"/>
      <c r="CI8" s="455"/>
      <c r="CJ8" s="455"/>
      <c r="CK8" s="455"/>
      <c r="CL8" s="455"/>
      <c r="CM8" s="455"/>
      <c r="CN8" s="455"/>
      <c r="CO8" s="455"/>
      <c r="CP8" s="455"/>
      <c r="CQ8" s="455"/>
      <c r="CR8" s="455"/>
      <c r="CS8" s="456"/>
      <c r="CT8" s="558">
        <v>0.62</v>
      </c>
      <c r="CU8" s="559"/>
      <c r="CV8" s="559"/>
      <c r="CW8" s="559"/>
      <c r="CX8" s="559"/>
      <c r="CY8" s="559"/>
      <c r="CZ8" s="559"/>
      <c r="DA8" s="560"/>
      <c r="DB8" s="558">
        <v>0.6</v>
      </c>
      <c r="DC8" s="559"/>
      <c r="DD8" s="559"/>
      <c r="DE8" s="559"/>
      <c r="DF8" s="559"/>
      <c r="DG8" s="559"/>
      <c r="DH8" s="559"/>
      <c r="DI8" s="560"/>
      <c r="DJ8" s="165"/>
      <c r="DK8" s="165"/>
      <c r="DL8" s="165"/>
      <c r="DM8" s="165"/>
      <c r="DN8" s="165"/>
      <c r="DO8" s="165"/>
    </row>
    <row r="9" spans="1:119" ht="18.75" customHeight="1" thickBot="1">
      <c r="A9" s="166"/>
      <c r="B9" s="584" t="s">
        <v>78</v>
      </c>
      <c r="C9" s="585"/>
      <c r="D9" s="585"/>
      <c r="E9" s="585"/>
      <c r="F9" s="585"/>
      <c r="G9" s="585"/>
      <c r="H9" s="585"/>
      <c r="I9" s="585"/>
      <c r="J9" s="585"/>
      <c r="K9" s="508"/>
      <c r="L9" s="586" t="s">
        <v>79</v>
      </c>
      <c r="M9" s="587"/>
      <c r="N9" s="587"/>
      <c r="O9" s="587"/>
      <c r="P9" s="587"/>
      <c r="Q9" s="588"/>
      <c r="R9" s="589">
        <v>20183</v>
      </c>
      <c r="S9" s="590"/>
      <c r="T9" s="590"/>
      <c r="U9" s="590"/>
      <c r="V9" s="591"/>
      <c r="W9" s="524" t="s">
        <v>80</v>
      </c>
      <c r="X9" s="525"/>
      <c r="Y9" s="525"/>
      <c r="Z9" s="525"/>
      <c r="AA9" s="525"/>
      <c r="AB9" s="525"/>
      <c r="AC9" s="525"/>
      <c r="AD9" s="525"/>
      <c r="AE9" s="525"/>
      <c r="AF9" s="525"/>
      <c r="AG9" s="525"/>
      <c r="AH9" s="525"/>
      <c r="AI9" s="525"/>
      <c r="AJ9" s="525"/>
      <c r="AK9" s="525"/>
      <c r="AL9" s="592"/>
      <c r="AM9" s="514" t="s">
        <v>81</v>
      </c>
      <c r="AN9" s="419"/>
      <c r="AO9" s="419"/>
      <c r="AP9" s="419"/>
      <c r="AQ9" s="419"/>
      <c r="AR9" s="419"/>
      <c r="AS9" s="419"/>
      <c r="AT9" s="420"/>
      <c r="AU9" s="502" t="s">
        <v>69</v>
      </c>
      <c r="AV9" s="503"/>
      <c r="AW9" s="503"/>
      <c r="AX9" s="503"/>
      <c r="AY9" s="425" t="s">
        <v>425</v>
      </c>
      <c r="AZ9" s="426"/>
      <c r="BA9" s="426"/>
      <c r="BB9" s="426"/>
      <c r="BC9" s="426"/>
      <c r="BD9" s="426"/>
      <c r="BE9" s="426"/>
      <c r="BF9" s="426"/>
      <c r="BG9" s="426"/>
      <c r="BH9" s="426"/>
      <c r="BI9" s="426"/>
      <c r="BJ9" s="426"/>
      <c r="BK9" s="426"/>
      <c r="BL9" s="426"/>
      <c r="BM9" s="427"/>
      <c r="BN9" s="445">
        <v>-26660</v>
      </c>
      <c r="BO9" s="446"/>
      <c r="BP9" s="446"/>
      <c r="BQ9" s="446"/>
      <c r="BR9" s="446"/>
      <c r="BS9" s="446"/>
      <c r="BT9" s="446"/>
      <c r="BU9" s="447"/>
      <c r="BV9" s="445">
        <v>-227500</v>
      </c>
      <c r="BW9" s="446"/>
      <c r="BX9" s="446"/>
      <c r="BY9" s="446"/>
      <c r="BZ9" s="446"/>
      <c r="CA9" s="446"/>
      <c r="CB9" s="446"/>
      <c r="CC9" s="447"/>
      <c r="CD9" s="454" t="s">
        <v>82</v>
      </c>
      <c r="CE9" s="455"/>
      <c r="CF9" s="455"/>
      <c r="CG9" s="455"/>
      <c r="CH9" s="455"/>
      <c r="CI9" s="455"/>
      <c r="CJ9" s="455"/>
      <c r="CK9" s="455"/>
      <c r="CL9" s="455"/>
      <c r="CM9" s="455"/>
      <c r="CN9" s="455"/>
      <c r="CO9" s="455"/>
      <c r="CP9" s="455"/>
      <c r="CQ9" s="455"/>
      <c r="CR9" s="455"/>
      <c r="CS9" s="456"/>
      <c r="CT9" s="415">
        <v>13.3</v>
      </c>
      <c r="CU9" s="416"/>
      <c r="CV9" s="416"/>
      <c r="CW9" s="416"/>
      <c r="CX9" s="416"/>
      <c r="CY9" s="416"/>
      <c r="CZ9" s="416"/>
      <c r="DA9" s="417"/>
      <c r="DB9" s="415">
        <v>13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83</v>
      </c>
      <c r="M10" s="419"/>
      <c r="N10" s="419"/>
      <c r="O10" s="419"/>
      <c r="P10" s="419"/>
      <c r="Q10" s="420"/>
      <c r="R10" s="421">
        <v>20253</v>
      </c>
      <c r="S10" s="422"/>
      <c r="T10" s="422"/>
      <c r="U10" s="422"/>
      <c r="V10" s="424"/>
      <c r="W10" s="593"/>
      <c r="X10" s="407"/>
      <c r="Y10" s="407"/>
      <c r="Z10" s="407"/>
      <c r="AA10" s="407"/>
      <c r="AB10" s="407"/>
      <c r="AC10" s="407"/>
      <c r="AD10" s="407"/>
      <c r="AE10" s="407"/>
      <c r="AF10" s="407"/>
      <c r="AG10" s="407"/>
      <c r="AH10" s="407"/>
      <c r="AI10" s="407"/>
      <c r="AJ10" s="407"/>
      <c r="AK10" s="407"/>
      <c r="AL10" s="594"/>
      <c r="AM10" s="514" t="s">
        <v>84</v>
      </c>
      <c r="AN10" s="419"/>
      <c r="AO10" s="419"/>
      <c r="AP10" s="419"/>
      <c r="AQ10" s="419"/>
      <c r="AR10" s="419"/>
      <c r="AS10" s="419"/>
      <c r="AT10" s="420"/>
      <c r="AU10" s="502" t="s">
        <v>69</v>
      </c>
      <c r="AV10" s="503"/>
      <c r="AW10" s="503"/>
      <c r="AX10" s="503"/>
      <c r="AY10" s="425" t="s">
        <v>426</v>
      </c>
      <c r="AZ10" s="426"/>
      <c r="BA10" s="426"/>
      <c r="BB10" s="426"/>
      <c r="BC10" s="426"/>
      <c r="BD10" s="426"/>
      <c r="BE10" s="426"/>
      <c r="BF10" s="426"/>
      <c r="BG10" s="426"/>
      <c r="BH10" s="426"/>
      <c r="BI10" s="426"/>
      <c r="BJ10" s="426"/>
      <c r="BK10" s="426"/>
      <c r="BL10" s="426"/>
      <c r="BM10" s="427"/>
      <c r="BN10" s="445">
        <v>3080</v>
      </c>
      <c r="BO10" s="446"/>
      <c r="BP10" s="446"/>
      <c r="BQ10" s="446"/>
      <c r="BR10" s="446"/>
      <c r="BS10" s="446"/>
      <c r="BT10" s="446"/>
      <c r="BU10" s="447"/>
      <c r="BV10" s="445">
        <v>18132</v>
      </c>
      <c r="BW10" s="446"/>
      <c r="BX10" s="446"/>
      <c r="BY10" s="446"/>
      <c r="BZ10" s="446"/>
      <c r="CA10" s="446"/>
      <c r="CB10" s="446"/>
      <c r="CC10" s="447"/>
      <c r="CD10" s="384" t="s">
        <v>427</v>
      </c>
      <c r="CE10" s="385"/>
      <c r="CF10" s="385"/>
      <c r="CG10" s="385"/>
      <c r="CH10" s="385"/>
      <c r="CI10" s="385"/>
      <c r="CJ10" s="385"/>
      <c r="CK10" s="385"/>
      <c r="CL10" s="385"/>
      <c r="CM10" s="385"/>
      <c r="CN10" s="385"/>
      <c r="CO10" s="385"/>
      <c r="CP10" s="385"/>
      <c r="CQ10" s="385"/>
      <c r="CR10" s="385"/>
      <c r="CS10" s="386"/>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c r="A11" s="166"/>
      <c r="B11" s="584"/>
      <c r="C11" s="585"/>
      <c r="D11" s="585"/>
      <c r="E11" s="585"/>
      <c r="F11" s="585"/>
      <c r="G11" s="585"/>
      <c r="H11" s="585"/>
      <c r="I11" s="585"/>
      <c r="J11" s="585"/>
      <c r="K11" s="508"/>
      <c r="L11" s="493" t="s">
        <v>85</v>
      </c>
      <c r="M11" s="494"/>
      <c r="N11" s="494"/>
      <c r="O11" s="494"/>
      <c r="P11" s="494"/>
      <c r="Q11" s="495"/>
      <c r="R11" s="581" t="s">
        <v>428</v>
      </c>
      <c r="S11" s="582"/>
      <c r="T11" s="582"/>
      <c r="U11" s="582"/>
      <c r="V11" s="583"/>
      <c r="W11" s="593"/>
      <c r="X11" s="407"/>
      <c r="Y11" s="407"/>
      <c r="Z11" s="407"/>
      <c r="AA11" s="407"/>
      <c r="AB11" s="407"/>
      <c r="AC11" s="407"/>
      <c r="AD11" s="407"/>
      <c r="AE11" s="407"/>
      <c r="AF11" s="407"/>
      <c r="AG11" s="407"/>
      <c r="AH11" s="407"/>
      <c r="AI11" s="407"/>
      <c r="AJ11" s="407"/>
      <c r="AK11" s="407"/>
      <c r="AL11" s="594"/>
      <c r="AM11" s="514" t="s">
        <v>86</v>
      </c>
      <c r="AN11" s="419"/>
      <c r="AO11" s="419"/>
      <c r="AP11" s="419"/>
      <c r="AQ11" s="419"/>
      <c r="AR11" s="419"/>
      <c r="AS11" s="419"/>
      <c r="AT11" s="420"/>
      <c r="AU11" s="502" t="s">
        <v>69</v>
      </c>
      <c r="AV11" s="503"/>
      <c r="AW11" s="503"/>
      <c r="AX11" s="503"/>
      <c r="AY11" s="425" t="s">
        <v>429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87</v>
      </c>
      <c r="CE11" s="455"/>
      <c r="CF11" s="455"/>
      <c r="CG11" s="455"/>
      <c r="CH11" s="455"/>
      <c r="CI11" s="455"/>
      <c r="CJ11" s="455"/>
      <c r="CK11" s="455"/>
      <c r="CL11" s="455"/>
      <c r="CM11" s="455"/>
      <c r="CN11" s="455"/>
      <c r="CO11" s="455"/>
      <c r="CP11" s="455"/>
      <c r="CQ11" s="455"/>
      <c r="CR11" s="455"/>
      <c r="CS11" s="456"/>
      <c r="CT11" s="558" t="s">
        <v>88</v>
      </c>
      <c r="CU11" s="559"/>
      <c r="CV11" s="559"/>
      <c r="CW11" s="559"/>
      <c r="CX11" s="559"/>
      <c r="CY11" s="559"/>
      <c r="CZ11" s="559"/>
      <c r="DA11" s="560"/>
      <c r="DB11" s="558" t="s">
        <v>88</v>
      </c>
      <c r="DC11" s="559"/>
      <c r="DD11" s="559"/>
      <c r="DE11" s="559"/>
      <c r="DF11" s="559"/>
      <c r="DG11" s="559"/>
      <c r="DH11" s="559"/>
      <c r="DI11" s="560"/>
      <c r="DJ11" s="165"/>
      <c r="DK11" s="165"/>
      <c r="DL11" s="165"/>
      <c r="DM11" s="165"/>
      <c r="DN11" s="165"/>
      <c r="DO11" s="165"/>
    </row>
    <row r="12" spans="1:119" ht="18.75" customHeight="1">
      <c r="A12" s="166"/>
      <c r="B12" s="561" t="s">
        <v>89</v>
      </c>
      <c r="C12" s="562"/>
      <c r="D12" s="562"/>
      <c r="E12" s="562"/>
      <c r="F12" s="562"/>
      <c r="G12" s="562"/>
      <c r="H12" s="562"/>
      <c r="I12" s="562"/>
      <c r="J12" s="562"/>
      <c r="K12" s="563"/>
      <c r="L12" s="570" t="s">
        <v>430</v>
      </c>
      <c r="M12" s="571"/>
      <c r="N12" s="571"/>
      <c r="O12" s="571"/>
      <c r="P12" s="571"/>
      <c r="Q12" s="572"/>
      <c r="R12" s="573">
        <v>19811</v>
      </c>
      <c r="S12" s="574"/>
      <c r="T12" s="574"/>
      <c r="U12" s="574"/>
      <c r="V12" s="575"/>
      <c r="W12" s="576" t="s">
        <v>1</v>
      </c>
      <c r="X12" s="503"/>
      <c r="Y12" s="503"/>
      <c r="Z12" s="503"/>
      <c r="AA12" s="503"/>
      <c r="AB12" s="577"/>
      <c r="AC12" s="502" t="s">
        <v>90</v>
      </c>
      <c r="AD12" s="503"/>
      <c r="AE12" s="503"/>
      <c r="AF12" s="503"/>
      <c r="AG12" s="577"/>
      <c r="AH12" s="502" t="s">
        <v>91</v>
      </c>
      <c r="AI12" s="503"/>
      <c r="AJ12" s="503"/>
      <c r="AK12" s="503"/>
      <c r="AL12" s="578"/>
      <c r="AM12" s="514" t="s">
        <v>92</v>
      </c>
      <c r="AN12" s="419"/>
      <c r="AO12" s="419"/>
      <c r="AP12" s="419"/>
      <c r="AQ12" s="419"/>
      <c r="AR12" s="419"/>
      <c r="AS12" s="419"/>
      <c r="AT12" s="420"/>
      <c r="AU12" s="502" t="s">
        <v>93</v>
      </c>
      <c r="AV12" s="503"/>
      <c r="AW12" s="503"/>
      <c r="AX12" s="503"/>
      <c r="AY12" s="425" t="s">
        <v>431</v>
      </c>
      <c r="AZ12" s="426"/>
      <c r="BA12" s="426"/>
      <c r="BB12" s="426"/>
      <c r="BC12" s="426"/>
      <c r="BD12" s="426"/>
      <c r="BE12" s="426"/>
      <c r="BF12" s="426"/>
      <c r="BG12" s="426"/>
      <c r="BH12" s="426"/>
      <c r="BI12" s="426"/>
      <c r="BJ12" s="426"/>
      <c r="BK12" s="426"/>
      <c r="BL12" s="426"/>
      <c r="BM12" s="427"/>
      <c r="BN12" s="445">
        <v>100000</v>
      </c>
      <c r="BO12" s="446"/>
      <c r="BP12" s="446"/>
      <c r="BQ12" s="446"/>
      <c r="BR12" s="446"/>
      <c r="BS12" s="446"/>
      <c r="BT12" s="446"/>
      <c r="BU12" s="447"/>
      <c r="BV12" s="445">
        <v>0</v>
      </c>
      <c r="BW12" s="446"/>
      <c r="BX12" s="446"/>
      <c r="BY12" s="446"/>
      <c r="BZ12" s="446"/>
      <c r="CA12" s="446"/>
      <c r="CB12" s="446"/>
      <c r="CC12" s="447"/>
      <c r="CD12" s="454" t="s">
        <v>94</v>
      </c>
      <c r="CE12" s="455"/>
      <c r="CF12" s="455"/>
      <c r="CG12" s="455"/>
      <c r="CH12" s="455"/>
      <c r="CI12" s="455"/>
      <c r="CJ12" s="455"/>
      <c r="CK12" s="455"/>
      <c r="CL12" s="455"/>
      <c r="CM12" s="455"/>
      <c r="CN12" s="455"/>
      <c r="CO12" s="455"/>
      <c r="CP12" s="455"/>
      <c r="CQ12" s="455"/>
      <c r="CR12" s="455"/>
      <c r="CS12" s="456"/>
      <c r="CT12" s="558" t="s">
        <v>88</v>
      </c>
      <c r="CU12" s="559"/>
      <c r="CV12" s="559"/>
      <c r="CW12" s="559"/>
      <c r="CX12" s="559"/>
      <c r="CY12" s="559"/>
      <c r="CZ12" s="559"/>
      <c r="DA12" s="560"/>
      <c r="DB12" s="558" t="s">
        <v>88</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3"/>
      <c r="M13" s="545" t="s">
        <v>432</v>
      </c>
      <c r="N13" s="546"/>
      <c r="O13" s="546"/>
      <c r="P13" s="546"/>
      <c r="Q13" s="547"/>
      <c r="R13" s="548">
        <v>19612</v>
      </c>
      <c r="S13" s="549"/>
      <c r="T13" s="549"/>
      <c r="U13" s="549"/>
      <c r="V13" s="550"/>
      <c r="W13" s="536" t="s">
        <v>95</v>
      </c>
      <c r="X13" s="460"/>
      <c r="Y13" s="460"/>
      <c r="Z13" s="460"/>
      <c r="AA13" s="460"/>
      <c r="AB13" s="461"/>
      <c r="AC13" s="421">
        <v>1099</v>
      </c>
      <c r="AD13" s="422"/>
      <c r="AE13" s="422"/>
      <c r="AF13" s="422"/>
      <c r="AG13" s="423"/>
      <c r="AH13" s="421">
        <v>1209</v>
      </c>
      <c r="AI13" s="422"/>
      <c r="AJ13" s="422"/>
      <c r="AK13" s="422"/>
      <c r="AL13" s="424"/>
      <c r="AM13" s="514" t="s">
        <v>96</v>
      </c>
      <c r="AN13" s="419"/>
      <c r="AO13" s="419"/>
      <c r="AP13" s="419"/>
      <c r="AQ13" s="419"/>
      <c r="AR13" s="419"/>
      <c r="AS13" s="419"/>
      <c r="AT13" s="420"/>
      <c r="AU13" s="502" t="s">
        <v>93</v>
      </c>
      <c r="AV13" s="503"/>
      <c r="AW13" s="503"/>
      <c r="AX13" s="503"/>
      <c r="AY13" s="425" t="s">
        <v>433</v>
      </c>
      <c r="AZ13" s="426"/>
      <c r="BA13" s="426"/>
      <c r="BB13" s="426"/>
      <c r="BC13" s="426"/>
      <c r="BD13" s="426"/>
      <c r="BE13" s="426"/>
      <c r="BF13" s="426"/>
      <c r="BG13" s="426"/>
      <c r="BH13" s="426"/>
      <c r="BI13" s="426"/>
      <c r="BJ13" s="426"/>
      <c r="BK13" s="426"/>
      <c r="BL13" s="426"/>
      <c r="BM13" s="427"/>
      <c r="BN13" s="445">
        <v>-123580</v>
      </c>
      <c r="BO13" s="446"/>
      <c r="BP13" s="446"/>
      <c r="BQ13" s="446"/>
      <c r="BR13" s="446"/>
      <c r="BS13" s="446"/>
      <c r="BT13" s="446"/>
      <c r="BU13" s="447"/>
      <c r="BV13" s="445">
        <v>-209368</v>
      </c>
      <c r="BW13" s="446"/>
      <c r="BX13" s="446"/>
      <c r="BY13" s="446"/>
      <c r="BZ13" s="446"/>
      <c r="CA13" s="446"/>
      <c r="CB13" s="446"/>
      <c r="CC13" s="447"/>
      <c r="CD13" s="454" t="s">
        <v>97</v>
      </c>
      <c r="CE13" s="455"/>
      <c r="CF13" s="455"/>
      <c r="CG13" s="455"/>
      <c r="CH13" s="455"/>
      <c r="CI13" s="455"/>
      <c r="CJ13" s="455"/>
      <c r="CK13" s="455"/>
      <c r="CL13" s="455"/>
      <c r="CM13" s="455"/>
      <c r="CN13" s="455"/>
      <c r="CO13" s="455"/>
      <c r="CP13" s="455"/>
      <c r="CQ13" s="455"/>
      <c r="CR13" s="455"/>
      <c r="CS13" s="456"/>
      <c r="CT13" s="415">
        <v>6.7</v>
      </c>
      <c r="CU13" s="416"/>
      <c r="CV13" s="416"/>
      <c r="CW13" s="416"/>
      <c r="CX13" s="416"/>
      <c r="CY13" s="416"/>
      <c r="CZ13" s="416"/>
      <c r="DA13" s="417"/>
      <c r="DB13" s="415">
        <v>6.3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434</v>
      </c>
      <c r="M14" s="579"/>
      <c r="N14" s="579"/>
      <c r="O14" s="579"/>
      <c r="P14" s="579"/>
      <c r="Q14" s="580"/>
      <c r="R14" s="548">
        <v>19882</v>
      </c>
      <c r="S14" s="549"/>
      <c r="T14" s="549"/>
      <c r="U14" s="549"/>
      <c r="V14" s="550"/>
      <c r="W14" s="551"/>
      <c r="X14" s="463"/>
      <c r="Y14" s="463"/>
      <c r="Z14" s="463"/>
      <c r="AA14" s="463"/>
      <c r="AB14" s="464"/>
      <c r="AC14" s="541">
        <v>12.1</v>
      </c>
      <c r="AD14" s="542"/>
      <c r="AE14" s="542"/>
      <c r="AF14" s="542"/>
      <c r="AG14" s="543"/>
      <c r="AH14" s="541">
        <v>12.8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98</v>
      </c>
      <c r="CE14" s="452"/>
      <c r="CF14" s="452"/>
      <c r="CG14" s="452"/>
      <c r="CH14" s="452"/>
      <c r="CI14" s="452"/>
      <c r="CJ14" s="452"/>
      <c r="CK14" s="452"/>
      <c r="CL14" s="452"/>
      <c r="CM14" s="452"/>
      <c r="CN14" s="452"/>
      <c r="CO14" s="452"/>
      <c r="CP14" s="452"/>
      <c r="CQ14" s="452"/>
      <c r="CR14" s="452"/>
      <c r="CS14" s="453"/>
      <c r="CT14" s="552">
        <v>4.0999999999999996</v>
      </c>
      <c r="CU14" s="553"/>
      <c r="CV14" s="553"/>
      <c r="CW14" s="553"/>
      <c r="CX14" s="553"/>
      <c r="CY14" s="553"/>
      <c r="CZ14" s="553"/>
      <c r="DA14" s="554"/>
      <c r="DB14" s="552">
        <v>0.4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3"/>
      <c r="M15" s="545" t="s">
        <v>435</v>
      </c>
      <c r="N15" s="546"/>
      <c r="O15" s="546"/>
      <c r="P15" s="546"/>
      <c r="Q15" s="547"/>
      <c r="R15" s="548">
        <v>19707</v>
      </c>
      <c r="S15" s="549"/>
      <c r="T15" s="549"/>
      <c r="U15" s="549"/>
      <c r="V15" s="550"/>
      <c r="W15" s="536" t="s">
        <v>99</v>
      </c>
      <c r="X15" s="460"/>
      <c r="Y15" s="460"/>
      <c r="Z15" s="460"/>
      <c r="AA15" s="460"/>
      <c r="AB15" s="461"/>
      <c r="AC15" s="421">
        <v>2250</v>
      </c>
      <c r="AD15" s="422"/>
      <c r="AE15" s="422"/>
      <c r="AF15" s="422"/>
      <c r="AG15" s="423"/>
      <c r="AH15" s="421">
        <v>2465</v>
      </c>
      <c r="AI15" s="422"/>
      <c r="AJ15" s="422"/>
      <c r="AK15" s="422"/>
      <c r="AL15" s="424"/>
      <c r="AM15" s="514"/>
      <c r="AN15" s="419"/>
      <c r="AO15" s="419"/>
      <c r="AP15" s="419"/>
      <c r="AQ15" s="419"/>
      <c r="AR15" s="419"/>
      <c r="AS15" s="419"/>
      <c r="AT15" s="420"/>
      <c r="AU15" s="502"/>
      <c r="AV15" s="503"/>
      <c r="AW15" s="503"/>
      <c r="AX15" s="503"/>
      <c r="AY15" s="437" t="s">
        <v>436</v>
      </c>
      <c r="AZ15" s="438"/>
      <c r="BA15" s="438"/>
      <c r="BB15" s="438"/>
      <c r="BC15" s="438"/>
      <c r="BD15" s="438"/>
      <c r="BE15" s="438"/>
      <c r="BF15" s="438"/>
      <c r="BG15" s="438"/>
      <c r="BH15" s="438"/>
      <c r="BI15" s="438"/>
      <c r="BJ15" s="438"/>
      <c r="BK15" s="438"/>
      <c r="BL15" s="438"/>
      <c r="BM15" s="439"/>
      <c r="BN15" s="440">
        <v>2255774</v>
      </c>
      <c r="BO15" s="441"/>
      <c r="BP15" s="441"/>
      <c r="BQ15" s="441"/>
      <c r="BR15" s="441"/>
      <c r="BS15" s="441"/>
      <c r="BT15" s="441"/>
      <c r="BU15" s="442"/>
      <c r="BV15" s="440">
        <v>2314641</v>
      </c>
      <c r="BW15" s="441"/>
      <c r="BX15" s="441"/>
      <c r="BY15" s="441"/>
      <c r="BZ15" s="441"/>
      <c r="CA15" s="441"/>
      <c r="CB15" s="441"/>
      <c r="CC15" s="442"/>
      <c r="CD15" s="555" t="s">
        <v>437</v>
      </c>
      <c r="CE15" s="556"/>
      <c r="CF15" s="556"/>
      <c r="CG15" s="556"/>
      <c r="CH15" s="556"/>
      <c r="CI15" s="556"/>
      <c r="CJ15" s="556"/>
      <c r="CK15" s="556"/>
      <c r="CL15" s="556"/>
      <c r="CM15" s="556"/>
      <c r="CN15" s="556"/>
      <c r="CO15" s="556"/>
      <c r="CP15" s="556"/>
      <c r="CQ15" s="556"/>
      <c r="CR15" s="556"/>
      <c r="CS15" s="557"/>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c r="A16" s="166"/>
      <c r="B16" s="564"/>
      <c r="C16" s="565"/>
      <c r="D16" s="565"/>
      <c r="E16" s="565"/>
      <c r="F16" s="565"/>
      <c r="G16" s="565"/>
      <c r="H16" s="565"/>
      <c r="I16" s="565"/>
      <c r="J16" s="565"/>
      <c r="K16" s="566"/>
      <c r="L16" s="538" t="s">
        <v>100</v>
      </c>
      <c r="M16" s="539"/>
      <c r="N16" s="539"/>
      <c r="O16" s="539"/>
      <c r="P16" s="539"/>
      <c r="Q16" s="540"/>
      <c r="R16" s="533" t="s">
        <v>438</v>
      </c>
      <c r="S16" s="534"/>
      <c r="T16" s="534"/>
      <c r="U16" s="534"/>
      <c r="V16" s="535"/>
      <c r="W16" s="551"/>
      <c r="X16" s="463"/>
      <c r="Y16" s="463"/>
      <c r="Z16" s="463"/>
      <c r="AA16" s="463"/>
      <c r="AB16" s="464"/>
      <c r="AC16" s="541">
        <v>24.8</v>
      </c>
      <c r="AD16" s="542"/>
      <c r="AE16" s="542"/>
      <c r="AF16" s="542"/>
      <c r="AG16" s="543"/>
      <c r="AH16" s="541">
        <v>26</v>
      </c>
      <c r="AI16" s="542"/>
      <c r="AJ16" s="542"/>
      <c r="AK16" s="542"/>
      <c r="AL16" s="544"/>
      <c r="AM16" s="514"/>
      <c r="AN16" s="419"/>
      <c r="AO16" s="419"/>
      <c r="AP16" s="419"/>
      <c r="AQ16" s="419"/>
      <c r="AR16" s="419"/>
      <c r="AS16" s="419"/>
      <c r="AT16" s="420"/>
      <c r="AU16" s="502"/>
      <c r="AV16" s="503"/>
      <c r="AW16" s="503"/>
      <c r="AX16" s="503"/>
      <c r="AY16" s="425" t="s">
        <v>439</v>
      </c>
      <c r="AZ16" s="426"/>
      <c r="BA16" s="426"/>
      <c r="BB16" s="426"/>
      <c r="BC16" s="426"/>
      <c r="BD16" s="426"/>
      <c r="BE16" s="426"/>
      <c r="BF16" s="426"/>
      <c r="BG16" s="426"/>
      <c r="BH16" s="426"/>
      <c r="BI16" s="426"/>
      <c r="BJ16" s="426"/>
      <c r="BK16" s="426"/>
      <c r="BL16" s="426"/>
      <c r="BM16" s="427"/>
      <c r="BN16" s="445">
        <v>3617858</v>
      </c>
      <c r="BO16" s="446"/>
      <c r="BP16" s="446"/>
      <c r="BQ16" s="446"/>
      <c r="BR16" s="446"/>
      <c r="BS16" s="446"/>
      <c r="BT16" s="446"/>
      <c r="BU16" s="447"/>
      <c r="BV16" s="445">
        <v>3637741</v>
      </c>
      <c r="BW16" s="446"/>
      <c r="BX16" s="446"/>
      <c r="BY16" s="446"/>
      <c r="BZ16" s="446"/>
      <c r="CA16" s="446"/>
      <c r="CB16" s="446"/>
      <c r="CC16" s="447"/>
      <c r="CD16" s="392"/>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77"/>
      <c r="M17" s="530" t="s">
        <v>440</v>
      </c>
      <c r="N17" s="531"/>
      <c r="O17" s="531"/>
      <c r="P17" s="531"/>
      <c r="Q17" s="532"/>
      <c r="R17" s="533" t="s">
        <v>441</v>
      </c>
      <c r="S17" s="534"/>
      <c r="T17" s="534"/>
      <c r="U17" s="534"/>
      <c r="V17" s="535"/>
      <c r="W17" s="536" t="s">
        <v>101</v>
      </c>
      <c r="X17" s="460"/>
      <c r="Y17" s="460"/>
      <c r="Z17" s="460"/>
      <c r="AA17" s="460"/>
      <c r="AB17" s="461"/>
      <c r="AC17" s="421">
        <v>5716</v>
      </c>
      <c r="AD17" s="422"/>
      <c r="AE17" s="422"/>
      <c r="AF17" s="422"/>
      <c r="AG17" s="423"/>
      <c r="AH17" s="421">
        <v>5793</v>
      </c>
      <c r="AI17" s="422"/>
      <c r="AJ17" s="422"/>
      <c r="AK17" s="422"/>
      <c r="AL17" s="424"/>
      <c r="AM17" s="514"/>
      <c r="AN17" s="419"/>
      <c r="AO17" s="419"/>
      <c r="AP17" s="419"/>
      <c r="AQ17" s="419"/>
      <c r="AR17" s="419"/>
      <c r="AS17" s="419"/>
      <c r="AT17" s="420"/>
      <c r="AU17" s="502"/>
      <c r="AV17" s="503"/>
      <c r="AW17" s="503"/>
      <c r="AX17" s="503"/>
      <c r="AY17" s="425" t="s">
        <v>442</v>
      </c>
      <c r="AZ17" s="426"/>
      <c r="BA17" s="426"/>
      <c r="BB17" s="426"/>
      <c r="BC17" s="426"/>
      <c r="BD17" s="426"/>
      <c r="BE17" s="426"/>
      <c r="BF17" s="426"/>
      <c r="BG17" s="426"/>
      <c r="BH17" s="426"/>
      <c r="BI17" s="426"/>
      <c r="BJ17" s="426"/>
      <c r="BK17" s="426"/>
      <c r="BL17" s="426"/>
      <c r="BM17" s="427"/>
      <c r="BN17" s="445">
        <v>2874300</v>
      </c>
      <c r="BO17" s="446"/>
      <c r="BP17" s="446"/>
      <c r="BQ17" s="446"/>
      <c r="BR17" s="446"/>
      <c r="BS17" s="446"/>
      <c r="BT17" s="446"/>
      <c r="BU17" s="447"/>
      <c r="BV17" s="445">
        <v>2948054</v>
      </c>
      <c r="BW17" s="446"/>
      <c r="BX17" s="446"/>
      <c r="BY17" s="446"/>
      <c r="BZ17" s="446"/>
      <c r="CA17" s="446"/>
      <c r="CB17" s="446"/>
      <c r="CC17" s="447"/>
      <c r="CD17" s="392"/>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102</v>
      </c>
      <c r="C18" s="508"/>
      <c r="D18" s="508"/>
      <c r="E18" s="509"/>
      <c r="F18" s="509"/>
      <c r="G18" s="509"/>
      <c r="H18" s="509"/>
      <c r="I18" s="509"/>
      <c r="J18" s="509"/>
      <c r="K18" s="509"/>
      <c r="L18" s="510">
        <v>37.94</v>
      </c>
      <c r="M18" s="510"/>
      <c r="N18" s="510"/>
      <c r="O18" s="510"/>
      <c r="P18" s="510"/>
      <c r="Q18" s="510"/>
      <c r="R18" s="511"/>
      <c r="S18" s="511"/>
      <c r="T18" s="511"/>
      <c r="U18" s="511"/>
      <c r="V18" s="512"/>
      <c r="W18" s="526"/>
      <c r="X18" s="527"/>
      <c r="Y18" s="527"/>
      <c r="Z18" s="527"/>
      <c r="AA18" s="527"/>
      <c r="AB18" s="537"/>
      <c r="AC18" s="409">
        <v>63.1</v>
      </c>
      <c r="AD18" s="410"/>
      <c r="AE18" s="410"/>
      <c r="AF18" s="410"/>
      <c r="AG18" s="513"/>
      <c r="AH18" s="409">
        <v>61.2</v>
      </c>
      <c r="AI18" s="410"/>
      <c r="AJ18" s="410"/>
      <c r="AK18" s="410"/>
      <c r="AL18" s="411"/>
      <c r="AM18" s="514"/>
      <c r="AN18" s="419"/>
      <c r="AO18" s="419"/>
      <c r="AP18" s="419"/>
      <c r="AQ18" s="419"/>
      <c r="AR18" s="419"/>
      <c r="AS18" s="419"/>
      <c r="AT18" s="420"/>
      <c r="AU18" s="502"/>
      <c r="AV18" s="503"/>
      <c r="AW18" s="503"/>
      <c r="AX18" s="503"/>
      <c r="AY18" s="425" t="s">
        <v>103</v>
      </c>
      <c r="AZ18" s="426"/>
      <c r="BA18" s="426"/>
      <c r="BB18" s="426"/>
      <c r="BC18" s="426"/>
      <c r="BD18" s="426"/>
      <c r="BE18" s="426"/>
      <c r="BF18" s="426"/>
      <c r="BG18" s="426"/>
      <c r="BH18" s="426"/>
      <c r="BI18" s="426"/>
      <c r="BJ18" s="426"/>
      <c r="BK18" s="426"/>
      <c r="BL18" s="426"/>
      <c r="BM18" s="427"/>
      <c r="BN18" s="445">
        <v>4174649</v>
      </c>
      <c r="BO18" s="446"/>
      <c r="BP18" s="446"/>
      <c r="BQ18" s="446"/>
      <c r="BR18" s="446"/>
      <c r="BS18" s="446"/>
      <c r="BT18" s="446"/>
      <c r="BU18" s="447"/>
      <c r="BV18" s="445">
        <v>3966931</v>
      </c>
      <c r="BW18" s="446"/>
      <c r="BX18" s="446"/>
      <c r="BY18" s="446"/>
      <c r="BZ18" s="446"/>
      <c r="CA18" s="446"/>
      <c r="CB18" s="446"/>
      <c r="CC18" s="447"/>
      <c r="CD18" s="392"/>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104</v>
      </c>
      <c r="C19" s="508"/>
      <c r="D19" s="508"/>
      <c r="E19" s="509"/>
      <c r="F19" s="509"/>
      <c r="G19" s="509"/>
      <c r="H19" s="509"/>
      <c r="I19" s="509"/>
      <c r="J19" s="509"/>
      <c r="K19" s="509"/>
      <c r="L19" s="515">
        <v>532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105</v>
      </c>
      <c r="AZ19" s="426"/>
      <c r="BA19" s="426"/>
      <c r="BB19" s="426"/>
      <c r="BC19" s="426"/>
      <c r="BD19" s="426"/>
      <c r="BE19" s="426"/>
      <c r="BF19" s="426"/>
      <c r="BG19" s="426"/>
      <c r="BH19" s="426"/>
      <c r="BI19" s="426"/>
      <c r="BJ19" s="426"/>
      <c r="BK19" s="426"/>
      <c r="BL19" s="426"/>
      <c r="BM19" s="427"/>
      <c r="BN19" s="445">
        <v>5344417</v>
      </c>
      <c r="BO19" s="446"/>
      <c r="BP19" s="446"/>
      <c r="BQ19" s="446"/>
      <c r="BR19" s="446"/>
      <c r="BS19" s="446"/>
      <c r="BT19" s="446"/>
      <c r="BU19" s="447"/>
      <c r="BV19" s="445">
        <v>5185112</v>
      </c>
      <c r="BW19" s="446"/>
      <c r="BX19" s="446"/>
      <c r="BY19" s="446"/>
      <c r="BZ19" s="446"/>
      <c r="CA19" s="446"/>
      <c r="CB19" s="446"/>
      <c r="CC19" s="447"/>
      <c r="CD19" s="392"/>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106</v>
      </c>
      <c r="C20" s="508"/>
      <c r="D20" s="508"/>
      <c r="E20" s="509"/>
      <c r="F20" s="509"/>
      <c r="G20" s="509"/>
      <c r="H20" s="509"/>
      <c r="I20" s="509"/>
      <c r="J20" s="509"/>
      <c r="K20" s="509"/>
      <c r="L20" s="515">
        <v>7007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392"/>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107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392"/>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6" t="s">
        <v>108</v>
      </c>
      <c r="C22" s="477"/>
      <c r="D22" s="478"/>
      <c r="E22" s="485" t="s">
        <v>1</v>
      </c>
      <c r="F22" s="460"/>
      <c r="G22" s="460"/>
      <c r="H22" s="460"/>
      <c r="I22" s="460"/>
      <c r="J22" s="460"/>
      <c r="K22" s="461"/>
      <c r="L22" s="485" t="s">
        <v>109</v>
      </c>
      <c r="M22" s="460"/>
      <c r="N22" s="460"/>
      <c r="O22" s="460"/>
      <c r="P22" s="461"/>
      <c r="Q22" s="470" t="s">
        <v>110</v>
      </c>
      <c r="R22" s="471"/>
      <c r="S22" s="471"/>
      <c r="T22" s="471"/>
      <c r="U22" s="471"/>
      <c r="V22" s="486"/>
      <c r="W22" s="488" t="s">
        <v>111</v>
      </c>
      <c r="X22" s="477"/>
      <c r="Y22" s="478"/>
      <c r="Z22" s="485" t="s">
        <v>1</v>
      </c>
      <c r="AA22" s="460"/>
      <c r="AB22" s="460"/>
      <c r="AC22" s="460"/>
      <c r="AD22" s="460"/>
      <c r="AE22" s="460"/>
      <c r="AF22" s="460"/>
      <c r="AG22" s="461"/>
      <c r="AH22" s="459" t="s">
        <v>112</v>
      </c>
      <c r="AI22" s="460"/>
      <c r="AJ22" s="460"/>
      <c r="AK22" s="460"/>
      <c r="AL22" s="461"/>
      <c r="AM22" s="459" t="s">
        <v>113</v>
      </c>
      <c r="AN22" s="465"/>
      <c r="AO22" s="465"/>
      <c r="AP22" s="465"/>
      <c r="AQ22" s="465"/>
      <c r="AR22" s="466"/>
      <c r="AS22" s="470" t="s">
        <v>110</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392"/>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114</v>
      </c>
      <c r="AZ23" s="438"/>
      <c r="BA23" s="438"/>
      <c r="BB23" s="438"/>
      <c r="BC23" s="438"/>
      <c r="BD23" s="438"/>
      <c r="BE23" s="438"/>
      <c r="BF23" s="438"/>
      <c r="BG23" s="438"/>
      <c r="BH23" s="438"/>
      <c r="BI23" s="438"/>
      <c r="BJ23" s="438"/>
      <c r="BK23" s="438"/>
      <c r="BL23" s="438"/>
      <c r="BM23" s="439"/>
      <c r="BN23" s="445">
        <v>7308369</v>
      </c>
      <c r="BO23" s="446"/>
      <c r="BP23" s="446"/>
      <c r="BQ23" s="446"/>
      <c r="BR23" s="446"/>
      <c r="BS23" s="446"/>
      <c r="BT23" s="446"/>
      <c r="BU23" s="447"/>
      <c r="BV23" s="445">
        <v>7222718</v>
      </c>
      <c r="BW23" s="446"/>
      <c r="BX23" s="446"/>
      <c r="BY23" s="446"/>
      <c r="BZ23" s="446"/>
      <c r="CA23" s="446"/>
      <c r="CB23" s="446"/>
      <c r="CC23" s="447"/>
      <c r="CD23" s="392"/>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9"/>
      <c r="C24" s="480"/>
      <c r="D24" s="481"/>
      <c r="E24" s="418" t="s">
        <v>115</v>
      </c>
      <c r="F24" s="419"/>
      <c r="G24" s="419"/>
      <c r="H24" s="419"/>
      <c r="I24" s="419"/>
      <c r="J24" s="419"/>
      <c r="K24" s="420"/>
      <c r="L24" s="421">
        <v>1</v>
      </c>
      <c r="M24" s="422"/>
      <c r="N24" s="422"/>
      <c r="O24" s="422"/>
      <c r="P24" s="423"/>
      <c r="Q24" s="421">
        <v>7667</v>
      </c>
      <c r="R24" s="422"/>
      <c r="S24" s="422"/>
      <c r="T24" s="422"/>
      <c r="U24" s="422"/>
      <c r="V24" s="423"/>
      <c r="W24" s="489"/>
      <c r="X24" s="480"/>
      <c r="Y24" s="481"/>
      <c r="Z24" s="418" t="s">
        <v>116</v>
      </c>
      <c r="AA24" s="419"/>
      <c r="AB24" s="419"/>
      <c r="AC24" s="419"/>
      <c r="AD24" s="419"/>
      <c r="AE24" s="419"/>
      <c r="AF24" s="419"/>
      <c r="AG24" s="420"/>
      <c r="AH24" s="421">
        <v>106</v>
      </c>
      <c r="AI24" s="422"/>
      <c r="AJ24" s="422"/>
      <c r="AK24" s="422"/>
      <c r="AL24" s="423"/>
      <c r="AM24" s="421">
        <v>331250</v>
      </c>
      <c r="AN24" s="422"/>
      <c r="AO24" s="422"/>
      <c r="AP24" s="422"/>
      <c r="AQ24" s="422"/>
      <c r="AR24" s="423"/>
      <c r="AS24" s="421">
        <v>3125</v>
      </c>
      <c r="AT24" s="422"/>
      <c r="AU24" s="422"/>
      <c r="AV24" s="422"/>
      <c r="AW24" s="422"/>
      <c r="AX24" s="424"/>
      <c r="AY24" s="412" t="s">
        <v>117</v>
      </c>
      <c r="AZ24" s="413"/>
      <c r="BA24" s="413"/>
      <c r="BB24" s="413"/>
      <c r="BC24" s="413"/>
      <c r="BD24" s="413"/>
      <c r="BE24" s="413"/>
      <c r="BF24" s="413"/>
      <c r="BG24" s="413"/>
      <c r="BH24" s="413"/>
      <c r="BI24" s="413"/>
      <c r="BJ24" s="413"/>
      <c r="BK24" s="413"/>
      <c r="BL24" s="413"/>
      <c r="BM24" s="414"/>
      <c r="BN24" s="445">
        <v>6967363</v>
      </c>
      <c r="BO24" s="446"/>
      <c r="BP24" s="446"/>
      <c r="BQ24" s="446"/>
      <c r="BR24" s="446"/>
      <c r="BS24" s="446"/>
      <c r="BT24" s="446"/>
      <c r="BU24" s="447"/>
      <c r="BV24" s="445">
        <v>6812364</v>
      </c>
      <c r="BW24" s="446"/>
      <c r="BX24" s="446"/>
      <c r="BY24" s="446"/>
      <c r="BZ24" s="446"/>
      <c r="CA24" s="446"/>
      <c r="CB24" s="446"/>
      <c r="CC24" s="447"/>
      <c r="CD24" s="392"/>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9"/>
      <c r="C25" s="480"/>
      <c r="D25" s="481"/>
      <c r="E25" s="418" t="s">
        <v>118</v>
      </c>
      <c r="F25" s="419"/>
      <c r="G25" s="419"/>
      <c r="H25" s="419"/>
      <c r="I25" s="419"/>
      <c r="J25" s="419"/>
      <c r="K25" s="420"/>
      <c r="L25" s="421">
        <v>1</v>
      </c>
      <c r="M25" s="422"/>
      <c r="N25" s="422"/>
      <c r="O25" s="422"/>
      <c r="P25" s="423"/>
      <c r="Q25" s="421">
        <v>6430</v>
      </c>
      <c r="R25" s="422"/>
      <c r="S25" s="422"/>
      <c r="T25" s="422"/>
      <c r="U25" s="422"/>
      <c r="V25" s="423"/>
      <c r="W25" s="489"/>
      <c r="X25" s="480"/>
      <c r="Y25" s="481"/>
      <c r="Z25" s="418" t="s">
        <v>119</v>
      </c>
      <c r="AA25" s="419"/>
      <c r="AB25" s="419"/>
      <c r="AC25" s="419"/>
      <c r="AD25" s="419"/>
      <c r="AE25" s="419"/>
      <c r="AF25" s="419"/>
      <c r="AG25" s="420"/>
      <c r="AH25" s="421" t="s">
        <v>88</v>
      </c>
      <c r="AI25" s="422"/>
      <c r="AJ25" s="422"/>
      <c r="AK25" s="422"/>
      <c r="AL25" s="423"/>
      <c r="AM25" s="421" t="s">
        <v>88</v>
      </c>
      <c r="AN25" s="422"/>
      <c r="AO25" s="422"/>
      <c r="AP25" s="422"/>
      <c r="AQ25" s="422"/>
      <c r="AR25" s="423"/>
      <c r="AS25" s="421" t="s">
        <v>88</v>
      </c>
      <c r="AT25" s="422"/>
      <c r="AU25" s="422"/>
      <c r="AV25" s="422"/>
      <c r="AW25" s="422"/>
      <c r="AX25" s="424"/>
      <c r="AY25" s="437" t="s">
        <v>120</v>
      </c>
      <c r="AZ25" s="438"/>
      <c r="BA25" s="438"/>
      <c r="BB25" s="438"/>
      <c r="BC25" s="438"/>
      <c r="BD25" s="438"/>
      <c r="BE25" s="438"/>
      <c r="BF25" s="438"/>
      <c r="BG25" s="438"/>
      <c r="BH25" s="438"/>
      <c r="BI25" s="438"/>
      <c r="BJ25" s="438"/>
      <c r="BK25" s="438"/>
      <c r="BL25" s="438"/>
      <c r="BM25" s="439"/>
      <c r="BN25" s="440">
        <v>1107949</v>
      </c>
      <c r="BO25" s="441"/>
      <c r="BP25" s="441"/>
      <c r="BQ25" s="441"/>
      <c r="BR25" s="441"/>
      <c r="BS25" s="441"/>
      <c r="BT25" s="441"/>
      <c r="BU25" s="442"/>
      <c r="BV25" s="440">
        <v>739451</v>
      </c>
      <c r="BW25" s="441"/>
      <c r="BX25" s="441"/>
      <c r="BY25" s="441"/>
      <c r="BZ25" s="441"/>
      <c r="CA25" s="441"/>
      <c r="CB25" s="441"/>
      <c r="CC25" s="442"/>
      <c r="CD25" s="392"/>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9"/>
      <c r="C26" s="480"/>
      <c r="D26" s="481"/>
      <c r="E26" s="418" t="s">
        <v>443</v>
      </c>
      <c r="F26" s="419"/>
      <c r="G26" s="419"/>
      <c r="H26" s="419"/>
      <c r="I26" s="419"/>
      <c r="J26" s="419"/>
      <c r="K26" s="420"/>
      <c r="L26" s="421">
        <v>1</v>
      </c>
      <c r="M26" s="422"/>
      <c r="N26" s="422"/>
      <c r="O26" s="422"/>
      <c r="P26" s="423"/>
      <c r="Q26" s="421">
        <v>5950</v>
      </c>
      <c r="R26" s="422"/>
      <c r="S26" s="422"/>
      <c r="T26" s="422"/>
      <c r="U26" s="422"/>
      <c r="V26" s="423"/>
      <c r="W26" s="489"/>
      <c r="X26" s="480"/>
      <c r="Y26" s="481"/>
      <c r="Z26" s="418" t="s">
        <v>121</v>
      </c>
      <c r="AA26" s="457"/>
      <c r="AB26" s="457"/>
      <c r="AC26" s="457"/>
      <c r="AD26" s="457"/>
      <c r="AE26" s="457"/>
      <c r="AF26" s="457"/>
      <c r="AG26" s="458"/>
      <c r="AH26" s="421" t="s">
        <v>88</v>
      </c>
      <c r="AI26" s="422"/>
      <c r="AJ26" s="422"/>
      <c r="AK26" s="422"/>
      <c r="AL26" s="423"/>
      <c r="AM26" s="421" t="s">
        <v>88</v>
      </c>
      <c r="AN26" s="422"/>
      <c r="AO26" s="422"/>
      <c r="AP26" s="422"/>
      <c r="AQ26" s="422"/>
      <c r="AR26" s="423"/>
      <c r="AS26" s="421" t="s">
        <v>88</v>
      </c>
      <c r="AT26" s="422"/>
      <c r="AU26" s="422"/>
      <c r="AV26" s="422"/>
      <c r="AW26" s="422"/>
      <c r="AX26" s="424"/>
      <c r="AY26" s="454" t="s">
        <v>122</v>
      </c>
      <c r="AZ26" s="455"/>
      <c r="BA26" s="455"/>
      <c r="BB26" s="455"/>
      <c r="BC26" s="455"/>
      <c r="BD26" s="455"/>
      <c r="BE26" s="455"/>
      <c r="BF26" s="455"/>
      <c r="BG26" s="455"/>
      <c r="BH26" s="455"/>
      <c r="BI26" s="455"/>
      <c r="BJ26" s="455"/>
      <c r="BK26" s="455"/>
      <c r="BL26" s="455"/>
      <c r="BM26" s="456"/>
      <c r="BN26" s="445" t="s">
        <v>88</v>
      </c>
      <c r="BO26" s="446"/>
      <c r="BP26" s="446"/>
      <c r="BQ26" s="446"/>
      <c r="BR26" s="446"/>
      <c r="BS26" s="446"/>
      <c r="BT26" s="446"/>
      <c r="BU26" s="447"/>
      <c r="BV26" s="445" t="s">
        <v>88</v>
      </c>
      <c r="BW26" s="446"/>
      <c r="BX26" s="446"/>
      <c r="BY26" s="446"/>
      <c r="BZ26" s="446"/>
      <c r="CA26" s="446"/>
      <c r="CB26" s="446"/>
      <c r="CC26" s="447"/>
      <c r="CD26" s="392"/>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9"/>
      <c r="C27" s="480"/>
      <c r="D27" s="481"/>
      <c r="E27" s="418" t="s">
        <v>123</v>
      </c>
      <c r="F27" s="419"/>
      <c r="G27" s="419"/>
      <c r="H27" s="419"/>
      <c r="I27" s="419"/>
      <c r="J27" s="419"/>
      <c r="K27" s="420"/>
      <c r="L27" s="421">
        <v>1</v>
      </c>
      <c r="M27" s="422"/>
      <c r="N27" s="422"/>
      <c r="O27" s="422"/>
      <c r="P27" s="423"/>
      <c r="Q27" s="421">
        <v>3240</v>
      </c>
      <c r="R27" s="422"/>
      <c r="S27" s="422"/>
      <c r="T27" s="422"/>
      <c r="U27" s="422"/>
      <c r="V27" s="423"/>
      <c r="W27" s="489"/>
      <c r="X27" s="480"/>
      <c r="Y27" s="481"/>
      <c r="Z27" s="418" t="s">
        <v>124</v>
      </c>
      <c r="AA27" s="419"/>
      <c r="AB27" s="419"/>
      <c r="AC27" s="419"/>
      <c r="AD27" s="419"/>
      <c r="AE27" s="419"/>
      <c r="AF27" s="419"/>
      <c r="AG27" s="420"/>
      <c r="AH27" s="421" t="s">
        <v>88</v>
      </c>
      <c r="AI27" s="422"/>
      <c r="AJ27" s="422"/>
      <c r="AK27" s="422"/>
      <c r="AL27" s="423"/>
      <c r="AM27" s="421" t="s">
        <v>88</v>
      </c>
      <c r="AN27" s="422"/>
      <c r="AO27" s="422"/>
      <c r="AP27" s="422"/>
      <c r="AQ27" s="422"/>
      <c r="AR27" s="423"/>
      <c r="AS27" s="421" t="s">
        <v>88</v>
      </c>
      <c r="AT27" s="422"/>
      <c r="AU27" s="422"/>
      <c r="AV27" s="422"/>
      <c r="AW27" s="422"/>
      <c r="AX27" s="424"/>
      <c r="AY27" s="451" t="s">
        <v>125</v>
      </c>
      <c r="AZ27" s="452"/>
      <c r="BA27" s="452"/>
      <c r="BB27" s="452"/>
      <c r="BC27" s="452"/>
      <c r="BD27" s="452"/>
      <c r="BE27" s="452"/>
      <c r="BF27" s="452"/>
      <c r="BG27" s="452"/>
      <c r="BH27" s="452"/>
      <c r="BI27" s="452"/>
      <c r="BJ27" s="452"/>
      <c r="BK27" s="452"/>
      <c r="BL27" s="452"/>
      <c r="BM27" s="453"/>
      <c r="BN27" s="448" t="s">
        <v>88</v>
      </c>
      <c r="BO27" s="449"/>
      <c r="BP27" s="449"/>
      <c r="BQ27" s="449"/>
      <c r="BR27" s="449"/>
      <c r="BS27" s="449"/>
      <c r="BT27" s="449"/>
      <c r="BU27" s="450"/>
      <c r="BV27" s="448" t="s">
        <v>88</v>
      </c>
      <c r="BW27" s="449"/>
      <c r="BX27" s="449"/>
      <c r="BY27" s="449"/>
      <c r="BZ27" s="449"/>
      <c r="CA27" s="449"/>
      <c r="CB27" s="449"/>
      <c r="CC27" s="450"/>
      <c r="CD27" s="387"/>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9"/>
      <c r="C28" s="480"/>
      <c r="D28" s="481"/>
      <c r="E28" s="418" t="s">
        <v>126</v>
      </c>
      <c r="F28" s="419"/>
      <c r="G28" s="419"/>
      <c r="H28" s="419"/>
      <c r="I28" s="419"/>
      <c r="J28" s="419"/>
      <c r="K28" s="420"/>
      <c r="L28" s="421">
        <v>1</v>
      </c>
      <c r="M28" s="422"/>
      <c r="N28" s="422"/>
      <c r="O28" s="422"/>
      <c r="P28" s="423"/>
      <c r="Q28" s="421">
        <v>2580</v>
      </c>
      <c r="R28" s="422"/>
      <c r="S28" s="422"/>
      <c r="T28" s="422"/>
      <c r="U28" s="422"/>
      <c r="V28" s="423"/>
      <c r="W28" s="489"/>
      <c r="X28" s="480"/>
      <c r="Y28" s="481"/>
      <c r="Z28" s="418" t="s">
        <v>127</v>
      </c>
      <c r="AA28" s="419"/>
      <c r="AB28" s="419"/>
      <c r="AC28" s="419"/>
      <c r="AD28" s="419"/>
      <c r="AE28" s="419"/>
      <c r="AF28" s="419"/>
      <c r="AG28" s="420"/>
      <c r="AH28" s="421" t="s">
        <v>88</v>
      </c>
      <c r="AI28" s="422"/>
      <c r="AJ28" s="422"/>
      <c r="AK28" s="422"/>
      <c r="AL28" s="423"/>
      <c r="AM28" s="421" t="s">
        <v>88</v>
      </c>
      <c r="AN28" s="422"/>
      <c r="AO28" s="422"/>
      <c r="AP28" s="422"/>
      <c r="AQ28" s="422"/>
      <c r="AR28" s="423"/>
      <c r="AS28" s="421" t="s">
        <v>88</v>
      </c>
      <c r="AT28" s="422"/>
      <c r="AU28" s="422"/>
      <c r="AV28" s="422"/>
      <c r="AW28" s="422"/>
      <c r="AX28" s="424"/>
      <c r="AY28" s="428" t="s">
        <v>128</v>
      </c>
      <c r="AZ28" s="429"/>
      <c r="BA28" s="429"/>
      <c r="BB28" s="430"/>
      <c r="BC28" s="437" t="s">
        <v>30</v>
      </c>
      <c r="BD28" s="438"/>
      <c r="BE28" s="438"/>
      <c r="BF28" s="438"/>
      <c r="BG28" s="438"/>
      <c r="BH28" s="438"/>
      <c r="BI28" s="438"/>
      <c r="BJ28" s="438"/>
      <c r="BK28" s="438"/>
      <c r="BL28" s="438"/>
      <c r="BM28" s="439"/>
      <c r="BN28" s="440">
        <v>1955646</v>
      </c>
      <c r="BO28" s="441"/>
      <c r="BP28" s="441"/>
      <c r="BQ28" s="441"/>
      <c r="BR28" s="441"/>
      <c r="BS28" s="441"/>
      <c r="BT28" s="441"/>
      <c r="BU28" s="442"/>
      <c r="BV28" s="440">
        <v>2014566</v>
      </c>
      <c r="BW28" s="441"/>
      <c r="BX28" s="441"/>
      <c r="BY28" s="441"/>
      <c r="BZ28" s="441"/>
      <c r="CA28" s="441"/>
      <c r="CB28" s="441"/>
      <c r="CC28" s="442"/>
      <c r="CD28" s="392"/>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9"/>
      <c r="C29" s="480"/>
      <c r="D29" s="481"/>
      <c r="E29" s="418" t="s">
        <v>129</v>
      </c>
      <c r="F29" s="419"/>
      <c r="G29" s="419"/>
      <c r="H29" s="419"/>
      <c r="I29" s="419"/>
      <c r="J29" s="419"/>
      <c r="K29" s="420"/>
      <c r="L29" s="421">
        <v>11</v>
      </c>
      <c r="M29" s="422"/>
      <c r="N29" s="422"/>
      <c r="O29" s="422"/>
      <c r="P29" s="423"/>
      <c r="Q29" s="421">
        <v>2500</v>
      </c>
      <c r="R29" s="422"/>
      <c r="S29" s="422"/>
      <c r="T29" s="422"/>
      <c r="U29" s="422"/>
      <c r="V29" s="423"/>
      <c r="W29" s="490"/>
      <c r="X29" s="491"/>
      <c r="Y29" s="492"/>
      <c r="Z29" s="418" t="s">
        <v>130</v>
      </c>
      <c r="AA29" s="419"/>
      <c r="AB29" s="419"/>
      <c r="AC29" s="419"/>
      <c r="AD29" s="419"/>
      <c r="AE29" s="419"/>
      <c r="AF29" s="419"/>
      <c r="AG29" s="420"/>
      <c r="AH29" s="421">
        <v>106</v>
      </c>
      <c r="AI29" s="422"/>
      <c r="AJ29" s="422"/>
      <c r="AK29" s="422"/>
      <c r="AL29" s="423"/>
      <c r="AM29" s="421">
        <v>331250</v>
      </c>
      <c r="AN29" s="422"/>
      <c r="AO29" s="422"/>
      <c r="AP29" s="422"/>
      <c r="AQ29" s="422"/>
      <c r="AR29" s="423"/>
      <c r="AS29" s="421">
        <v>3125</v>
      </c>
      <c r="AT29" s="422"/>
      <c r="AU29" s="422"/>
      <c r="AV29" s="422"/>
      <c r="AW29" s="422"/>
      <c r="AX29" s="424"/>
      <c r="AY29" s="431"/>
      <c r="AZ29" s="432"/>
      <c r="BA29" s="432"/>
      <c r="BB29" s="433"/>
      <c r="BC29" s="425" t="s">
        <v>131</v>
      </c>
      <c r="BD29" s="426"/>
      <c r="BE29" s="426"/>
      <c r="BF29" s="426"/>
      <c r="BG29" s="426"/>
      <c r="BH29" s="426"/>
      <c r="BI29" s="426"/>
      <c r="BJ29" s="426"/>
      <c r="BK29" s="426"/>
      <c r="BL29" s="426"/>
      <c r="BM29" s="427"/>
      <c r="BN29" s="445">
        <v>180497</v>
      </c>
      <c r="BO29" s="446"/>
      <c r="BP29" s="446"/>
      <c r="BQ29" s="446"/>
      <c r="BR29" s="446"/>
      <c r="BS29" s="446"/>
      <c r="BT29" s="446"/>
      <c r="BU29" s="447"/>
      <c r="BV29" s="445">
        <v>170029</v>
      </c>
      <c r="BW29" s="446"/>
      <c r="BX29" s="446"/>
      <c r="BY29" s="446"/>
      <c r="BZ29" s="446"/>
      <c r="CA29" s="446"/>
      <c r="CB29" s="446"/>
      <c r="CC29" s="447"/>
      <c r="CD29" s="387"/>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132</v>
      </c>
      <c r="X30" s="500"/>
      <c r="Y30" s="500"/>
      <c r="Z30" s="500"/>
      <c r="AA30" s="500"/>
      <c r="AB30" s="500"/>
      <c r="AC30" s="500"/>
      <c r="AD30" s="500"/>
      <c r="AE30" s="500"/>
      <c r="AF30" s="500"/>
      <c r="AG30" s="501"/>
      <c r="AH30" s="409">
        <v>96.9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32</v>
      </c>
      <c r="BD30" s="413"/>
      <c r="BE30" s="413"/>
      <c r="BF30" s="413"/>
      <c r="BG30" s="413"/>
      <c r="BH30" s="413"/>
      <c r="BI30" s="413"/>
      <c r="BJ30" s="413"/>
      <c r="BK30" s="413"/>
      <c r="BL30" s="413"/>
      <c r="BM30" s="414"/>
      <c r="BN30" s="448">
        <v>1670916</v>
      </c>
      <c r="BO30" s="449"/>
      <c r="BP30" s="449"/>
      <c r="BQ30" s="449"/>
      <c r="BR30" s="449"/>
      <c r="BS30" s="449"/>
      <c r="BT30" s="449"/>
      <c r="BU30" s="450"/>
      <c r="BV30" s="448">
        <v>1685248</v>
      </c>
      <c r="BW30" s="449"/>
      <c r="BX30" s="449"/>
      <c r="BY30" s="449"/>
      <c r="BZ30" s="449"/>
      <c r="CA30" s="449"/>
      <c r="CB30" s="449"/>
      <c r="CC30" s="450"/>
      <c r="CD30" s="390"/>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c r="A32" s="166"/>
      <c r="B32" s="186"/>
      <c r="C32" s="187" t="s">
        <v>444</v>
      </c>
      <c r="D32" s="187"/>
      <c r="E32" s="187"/>
      <c r="F32" s="184"/>
      <c r="G32" s="184"/>
      <c r="H32" s="184"/>
      <c r="I32" s="184"/>
      <c r="J32" s="184"/>
      <c r="K32" s="184"/>
      <c r="L32" s="184"/>
      <c r="M32" s="184"/>
      <c r="N32" s="184"/>
      <c r="O32" s="184"/>
      <c r="P32" s="184"/>
      <c r="Q32" s="184"/>
      <c r="R32" s="184"/>
      <c r="S32" s="184"/>
      <c r="T32" s="184"/>
      <c r="U32" s="184" t="s">
        <v>133</v>
      </c>
      <c r="V32" s="184"/>
      <c r="W32" s="184"/>
      <c r="X32" s="184"/>
      <c r="Y32" s="184"/>
      <c r="Z32" s="184"/>
      <c r="AA32" s="184"/>
      <c r="AB32" s="184"/>
      <c r="AC32" s="184"/>
      <c r="AD32" s="184"/>
      <c r="AE32" s="184"/>
      <c r="AF32" s="184"/>
      <c r="AG32" s="184"/>
      <c r="AH32" s="184"/>
      <c r="AI32" s="184"/>
      <c r="AJ32" s="184"/>
      <c r="AK32" s="184"/>
      <c r="AL32" s="184"/>
      <c r="AM32" s="188" t="s">
        <v>134</v>
      </c>
      <c r="AN32" s="184"/>
      <c r="AO32" s="184"/>
      <c r="AP32" s="184"/>
      <c r="AQ32" s="184"/>
      <c r="AR32" s="184"/>
      <c r="AS32" s="188"/>
      <c r="AT32" s="188"/>
      <c r="AU32" s="188"/>
      <c r="AV32" s="188"/>
      <c r="AW32" s="188"/>
      <c r="AX32" s="188"/>
      <c r="AY32" s="188"/>
      <c r="AZ32" s="188"/>
      <c r="BA32" s="188"/>
      <c r="BB32" s="184"/>
      <c r="BC32" s="188"/>
      <c r="BD32" s="184"/>
      <c r="BE32" s="188" t="s">
        <v>135</v>
      </c>
      <c r="BF32" s="184"/>
      <c r="BG32" s="184"/>
      <c r="BH32" s="184"/>
      <c r="BI32" s="184"/>
      <c r="BJ32" s="188"/>
      <c r="BK32" s="188"/>
      <c r="BL32" s="188"/>
      <c r="BM32" s="188"/>
      <c r="BN32" s="188"/>
      <c r="BO32" s="188"/>
      <c r="BP32" s="188"/>
      <c r="BQ32" s="188"/>
      <c r="BR32" s="184"/>
      <c r="BS32" s="184"/>
      <c r="BT32" s="184"/>
      <c r="BU32" s="184"/>
      <c r="BV32" s="184"/>
      <c r="BW32" s="184" t="s">
        <v>136</v>
      </c>
      <c r="BX32" s="184"/>
      <c r="BY32" s="184"/>
      <c r="BZ32" s="184"/>
      <c r="CA32" s="184"/>
      <c r="CB32" s="188"/>
      <c r="CC32" s="188"/>
      <c r="CD32" s="188"/>
      <c r="CE32" s="188"/>
      <c r="CF32" s="188"/>
      <c r="CG32" s="188"/>
      <c r="CH32" s="188"/>
      <c r="CI32" s="188"/>
      <c r="CJ32" s="188"/>
      <c r="CK32" s="188"/>
      <c r="CL32" s="188"/>
      <c r="CM32" s="188"/>
      <c r="CN32" s="188"/>
      <c r="CO32" s="188" t="s">
        <v>137</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c r="A33" s="166"/>
      <c r="B33" s="186"/>
      <c r="C33" s="408" t="s">
        <v>445</v>
      </c>
      <c r="D33" s="408"/>
      <c r="E33" s="407" t="s">
        <v>446</v>
      </c>
      <c r="F33" s="407"/>
      <c r="G33" s="407"/>
      <c r="H33" s="407"/>
      <c r="I33" s="407"/>
      <c r="J33" s="407"/>
      <c r="K33" s="407"/>
      <c r="L33" s="407"/>
      <c r="M33" s="407"/>
      <c r="N33" s="407"/>
      <c r="O33" s="407"/>
      <c r="P33" s="407"/>
      <c r="Q33" s="407"/>
      <c r="R33" s="407"/>
      <c r="S33" s="407"/>
      <c r="T33" s="388"/>
      <c r="U33" s="408" t="s">
        <v>445</v>
      </c>
      <c r="V33" s="408"/>
      <c r="W33" s="407" t="s">
        <v>446</v>
      </c>
      <c r="X33" s="407"/>
      <c r="Y33" s="407"/>
      <c r="Z33" s="407"/>
      <c r="AA33" s="407"/>
      <c r="AB33" s="407"/>
      <c r="AC33" s="407"/>
      <c r="AD33" s="407"/>
      <c r="AE33" s="407"/>
      <c r="AF33" s="407"/>
      <c r="AG33" s="407"/>
      <c r="AH33" s="407"/>
      <c r="AI33" s="407"/>
      <c r="AJ33" s="407"/>
      <c r="AK33" s="407"/>
      <c r="AL33" s="388"/>
      <c r="AM33" s="408" t="s">
        <v>445</v>
      </c>
      <c r="AN33" s="408"/>
      <c r="AO33" s="407" t="s">
        <v>446</v>
      </c>
      <c r="AP33" s="407"/>
      <c r="AQ33" s="407"/>
      <c r="AR33" s="407"/>
      <c r="AS33" s="407"/>
      <c r="AT33" s="407"/>
      <c r="AU33" s="407"/>
      <c r="AV33" s="407"/>
      <c r="AW33" s="407"/>
      <c r="AX33" s="407"/>
      <c r="AY33" s="407"/>
      <c r="AZ33" s="407"/>
      <c r="BA33" s="407"/>
      <c r="BB33" s="407"/>
      <c r="BC33" s="407"/>
      <c r="BD33" s="391"/>
      <c r="BE33" s="407" t="s">
        <v>138</v>
      </c>
      <c r="BF33" s="407"/>
      <c r="BG33" s="407" t="s">
        <v>139</v>
      </c>
      <c r="BH33" s="407"/>
      <c r="BI33" s="407"/>
      <c r="BJ33" s="407"/>
      <c r="BK33" s="407"/>
      <c r="BL33" s="407"/>
      <c r="BM33" s="407"/>
      <c r="BN33" s="407"/>
      <c r="BO33" s="407"/>
      <c r="BP33" s="407"/>
      <c r="BQ33" s="407"/>
      <c r="BR33" s="407"/>
      <c r="BS33" s="407"/>
      <c r="BT33" s="407"/>
      <c r="BU33" s="407"/>
      <c r="BV33" s="391"/>
      <c r="BW33" s="408" t="s">
        <v>138</v>
      </c>
      <c r="BX33" s="408"/>
      <c r="BY33" s="407" t="s">
        <v>447</v>
      </c>
      <c r="BZ33" s="407"/>
      <c r="CA33" s="407"/>
      <c r="CB33" s="407"/>
      <c r="CC33" s="407"/>
      <c r="CD33" s="407"/>
      <c r="CE33" s="407"/>
      <c r="CF33" s="407"/>
      <c r="CG33" s="407"/>
      <c r="CH33" s="407"/>
      <c r="CI33" s="407"/>
      <c r="CJ33" s="407"/>
      <c r="CK33" s="407"/>
      <c r="CL33" s="407"/>
      <c r="CM33" s="407"/>
      <c r="CN33" s="388"/>
      <c r="CO33" s="408" t="s">
        <v>448</v>
      </c>
      <c r="CP33" s="408"/>
      <c r="CQ33" s="407" t="s">
        <v>140</v>
      </c>
      <c r="CR33" s="407"/>
      <c r="CS33" s="407"/>
      <c r="CT33" s="407"/>
      <c r="CU33" s="407"/>
      <c r="CV33" s="407"/>
      <c r="CW33" s="407"/>
      <c r="CX33" s="407"/>
      <c r="CY33" s="407"/>
      <c r="CZ33" s="407"/>
      <c r="DA33" s="407"/>
      <c r="DB33" s="407"/>
      <c r="DC33" s="407"/>
      <c r="DD33" s="407"/>
      <c r="DE33" s="407"/>
      <c r="DF33" s="388"/>
      <c r="DG33" s="406" t="s">
        <v>449</v>
      </c>
      <c r="DH33" s="406"/>
      <c r="DI33" s="389"/>
      <c r="DJ33" s="165"/>
      <c r="DK33" s="165"/>
      <c r="DL33" s="165"/>
      <c r="DM33" s="165"/>
      <c r="DN33" s="165"/>
      <c r="DO33" s="165"/>
    </row>
    <row r="34" spans="1:119" ht="32.25" customHeight="1">
      <c r="A34" s="166"/>
      <c r="B34" s="186"/>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87"/>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87"/>
      <c r="AM34" s="404">
        <f>IF(AO34="","",MAX(C34:D43,U34:V43)+1)</f>
        <v>6</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87"/>
      <c r="BE34" s="404">
        <f>IF(BG34="","",MAX(C34:D43,U34:V43,AM34:AN43)+1)</f>
        <v>7</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87"/>
      <c r="BW34" s="404">
        <f>IF(BY34="","",MAX(C34:D43,U34:V43,AM34:AN43,BE34:BF43)+1)</f>
        <v>8</v>
      </c>
      <c r="BX34" s="404"/>
      <c r="BY34" s="403" t="str">
        <f>IF('各会計、関係団体の財政状況及び健全化判断比率'!B68="","",'各会計、関係団体の財政状況及び健全化判断比率'!B68)</f>
        <v>福岡県南広域水道企業団（用水供給事業会計）</v>
      </c>
      <c r="BZ34" s="403"/>
      <c r="CA34" s="403"/>
      <c r="CB34" s="403"/>
      <c r="CC34" s="403"/>
      <c r="CD34" s="403"/>
      <c r="CE34" s="403"/>
      <c r="CF34" s="403"/>
      <c r="CG34" s="403"/>
      <c r="CH34" s="403"/>
      <c r="CI34" s="403"/>
      <c r="CJ34" s="403"/>
      <c r="CK34" s="403"/>
      <c r="CL34" s="403"/>
      <c r="CM34" s="403"/>
      <c r="CN34" s="187"/>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84"/>
      <c r="DG34" s="405" t="str">
        <f>IF('各会計、関係団体の財政状況及び健全化判断比率'!BR7="","",'各会計、関係団体の財政状況及び健全化判断比率'!BR7)</f>
        <v/>
      </c>
      <c r="DH34" s="405"/>
      <c r="DI34" s="389"/>
      <c r="DJ34" s="165"/>
      <c r="DK34" s="165"/>
      <c r="DL34" s="165"/>
      <c r="DM34" s="165"/>
      <c r="DN34" s="165"/>
      <c r="DO34" s="165"/>
    </row>
    <row r="35" spans="1:119" ht="32.25" customHeight="1">
      <c r="A35" s="166"/>
      <c r="B35" s="186"/>
      <c r="C35" s="404">
        <f>IF(E35="","",C34+1)</f>
        <v>2</v>
      </c>
      <c r="D35" s="404"/>
      <c r="E35" s="403" t="str">
        <f>IF('各会計、関係団体の財政状況及び健全化判断比率'!B8="","",'各会計、関係団体の財政状況及び健全化判断比率'!B8)</f>
        <v>住宅新築資金等貸付特別会計</v>
      </c>
      <c r="F35" s="403"/>
      <c r="G35" s="403"/>
      <c r="H35" s="403"/>
      <c r="I35" s="403"/>
      <c r="J35" s="403"/>
      <c r="K35" s="403"/>
      <c r="L35" s="403"/>
      <c r="M35" s="403"/>
      <c r="N35" s="403"/>
      <c r="O35" s="403"/>
      <c r="P35" s="403"/>
      <c r="Q35" s="403"/>
      <c r="R35" s="403"/>
      <c r="S35" s="403"/>
      <c r="T35" s="187"/>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87"/>
      <c r="AM35" s="404" t="str">
        <f t="shared" ref="AM35:AM43" si="0">IF(AO35="","",AM34+1)</f>
        <v/>
      </c>
      <c r="AN35" s="404"/>
      <c r="AO35" s="403"/>
      <c r="AP35" s="403"/>
      <c r="AQ35" s="403"/>
      <c r="AR35" s="403"/>
      <c r="AS35" s="403"/>
      <c r="AT35" s="403"/>
      <c r="AU35" s="403"/>
      <c r="AV35" s="403"/>
      <c r="AW35" s="403"/>
      <c r="AX35" s="403"/>
      <c r="AY35" s="403"/>
      <c r="AZ35" s="403"/>
      <c r="BA35" s="403"/>
      <c r="BB35" s="403"/>
      <c r="BC35" s="403"/>
      <c r="BD35" s="187"/>
      <c r="BE35" s="404" t="str">
        <f t="shared" ref="BE35:BE43" si="1">IF(BG35="","",BE34+1)</f>
        <v/>
      </c>
      <c r="BF35" s="404"/>
      <c r="BG35" s="403"/>
      <c r="BH35" s="403"/>
      <c r="BI35" s="403"/>
      <c r="BJ35" s="403"/>
      <c r="BK35" s="403"/>
      <c r="BL35" s="403"/>
      <c r="BM35" s="403"/>
      <c r="BN35" s="403"/>
      <c r="BO35" s="403"/>
      <c r="BP35" s="403"/>
      <c r="BQ35" s="403"/>
      <c r="BR35" s="403"/>
      <c r="BS35" s="403"/>
      <c r="BT35" s="403"/>
      <c r="BU35" s="403"/>
      <c r="BV35" s="187"/>
      <c r="BW35" s="404">
        <f t="shared" ref="BW35:BW43" si="2">IF(BY35="","",BW34+1)</f>
        <v>9</v>
      </c>
      <c r="BX35" s="404"/>
      <c r="BY35" s="403" t="str">
        <f>IF('各会計、関係団体の財政状況及び健全化判断比率'!B69="","",'各会計、関係団体の財政状況及び健全化判断比率'!B69)</f>
        <v>福岡県自治振興組合（一般会計）</v>
      </c>
      <c r="BZ35" s="403"/>
      <c r="CA35" s="403"/>
      <c r="CB35" s="403"/>
      <c r="CC35" s="403"/>
      <c r="CD35" s="403"/>
      <c r="CE35" s="403"/>
      <c r="CF35" s="403"/>
      <c r="CG35" s="403"/>
      <c r="CH35" s="403"/>
      <c r="CI35" s="403"/>
      <c r="CJ35" s="403"/>
      <c r="CK35" s="403"/>
      <c r="CL35" s="403"/>
      <c r="CM35" s="403"/>
      <c r="CN35" s="187"/>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84"/>
      <c r="DG35" s="405" t="str">
        <f>IF('各会計、関係団体の財政状況及び健全化判断比率'!BR8="","",'各会計、関係団体の財政状況及び健全化判断比率'!BR8)</f>
        <v/>
      </c>
      <c r="DH35" s="405"/>
      <c r="DI35" s="389"/>
      <c r="DJ35" s="165"/>
      <c r="DK35" s="165"/>
      <c r="DL35" s="165"/>
      <c r="DM35" s="165"/>
      <c r="DN35" s="165"/>
      <c r="DO35" s="165"/>
    </row>
    <row r="36" spans="1:119" ht="32.25" customHeight="1">
      <c r="A36" s="166"/>
      <c r="B36" s="186"/>
      <c r="C36" s="404">
        <f>IF(E36="","",C35+1)</f>
        <v>3</v>
      </c>
      <c r="D36" s="404"/>
      <c r="E36" s="403" t="str">
        <f>IF('各会計、関係団体の財政状況及び健全化判断比率'!B9="","",'各会計、関係団体の財政状況及び健全化判断比率'!B9)</f>
        <v>広川防災ダム管理特別会計</v>
      </c>
      <c r="F36" s="403"/>
      <c r="G36" s="403"/>
      <c r="H36" s="403"/>
      <c r="I36" s="403"/>
      <c r="J36" s="403"/>
      <c r="K36" s="403"/>
      <c r="L36" s="403"/>
      <c r="M36" s="403"/>
      <c r="N36" s="403"/>
      <c r="O36" s="403"/>
      <c r="P36" s="403"/>
      <c r="Q36" s="403"/>
      <c r="R36" s="403"/>
      <c r="S36" s="403"/>
      <c r="T36" s="187"/>
      <c r="U36" s="404" t="str">
        <f t="shared" ref="U36:U43" si="4">IF(W36="","",U35+1)</f>
        <v/>
      </c>
      <c r="V36" s="404"/>
      <c r="W36" s="403"/>
      <c r="X36" s="403"/>
      <c r="Y36" s="403"/>
      <c r="Z36" s="403"/>
      <c r="AA36" s="403"/>
      <c r="AB36" s="403"/>
      <c r="AC36" s="403"/>
      <c r="AD36" s="403"/>
      <c r="AE36" s="403"/>
      <c r="AF36" s="403"/>
      <c r="AG36" s="403"/>
      <c r="AH36" s="403"/>
      <c r="AI36" s="403"/>
      <c r="AJ36" s="403"/>
      <c r="AK36" s="403"/>
      <c r="AL36" s="187"/>
      <c r="AM36" s="404" t="str">
        <f t="shared" si="0"/>
        <v/>
      </c>
      <c r="AN36" s="404"/>
      <c r="AO36" s="403"/>
      <c r="AP36" s="403"/>
      <c r="AQ36" s="403"/>
      <c r="AR36" s="403"/>
      <c r="AS36" s="403"/>
      <c r="AT36" s="403"/>
      <c r="AU36" s="403"/>
      <c r="AV36" s="403"/>
      <c r="AW36" s="403"/>
      <c r="AX36" s="403"/>
      <c r="AY36" s="403"/>
      <c r="AZ36" s="403"/>
      <c r="BA36" s="403"/>
      <c r="BB36" s="403"/>
      <c r="BC36" s="403"/>
      <c r="BD36" s="187"/>
      <c r="BE36" s="404" t="str">
        <f t="shared" si="1"/>
        <v/>
      </c>
      <c r="BF36" s="404"/>
      <c r="BG36" s="403"/>
      <c r="BH36" s="403"/>
      <c r="BI36" s="403"/>
      <c r="BJ36" s="403"/>
      <c r="BK36" s="403"/>
      <c r="BL36" s="403"/>
      <c r="BM36" s="403"/>
      <c r="BN36" s="403"/>
      <c r="BO36" s="403"/>
      <c r="BP36" s="403"/>
      <c r="BQ36" s="403"/>
      <c r="BR36" s="403"/>
      <c r="BS36" s="403"/>
      <c r="BT36" s="403"/>
      <c r="BU36" s="403"/>
      <c r="BV36" s="187"/>
      <c r="BW36" s="404">
        <f t="shared" si="2"/>
        <v>10</v>
      </c>
      <c r="BX36" s="404"/>
      <c r="BY36" s="403" t="str">
        <f>IF('各会計、関係団体の財政状況及び健全化判断比率'!B70="","",'各会計、関係団体の財政状況及び健全化判断比率'!B70)</f>
        <v>福岡県自治振興組合（公文書館事業特別会計）</v>
      </c>
      <c r="BZ36" s="403"/>
      <c r="CA36" s="403"/>
      <c r="CB36" s="403"/>
      <c r="CC36" s="403"/>
      <c r="CD36" s="403"/>
      <c r="CE36" s="403"/>
      <c r="CF36" s="403"/>
      <c r="CG36" s="403"/>
      <c r="CH36" s="403"/>
      <c r="CI36" s="403"/>
      <c r="CJ36" s="403"/>
      <c r="CK36" s="403"/>
      <c r="CL36" s="403"/>
      <c r="CM36" s="403"/>
      <c r="CN36" s="187"/>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84"/>
      <c r="DG36" s="405" t="str">
        <f>IF('各会計、関係団体の財政状況及び健全化判断比率'!BR9="","",'各会計、関係団体の財政状況及び健全化判断比率'!BR9)</f>
        <v/>
      </c>
      <c r="DH36" s="405"/>
      <c r="DI36" s="389"/>
      <c r="DJ36" s="165"/>
      <c r="DK36" s="165"/>
      <c r="DL36" s="165"/>
      <c r="DM36" s="165"/>
      <c r="DN36" s="165"/>
      <c r="DO36" s="165"/>
    </row>
    <row r="37" spans="1:119" ht="32.25" customHeight="1">
      <c r="A37" s="166"/>
      <c r="B37" s="186"/>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87"/>
      <c r="U37" s="404" t="str">
        <f t="shared" si="4"/>
        <v/>
      </c>
      <c r="V37" s="404"/>
      <c r="W37" s="403"/>
      <c r="X37" s="403"/>
      <c r="Y37" s="403"/>
      <c r="Z37" s="403"/>
      <c r="AA37" s="403"/>
      <c r="AB37" s="403"/>
      <c r="AC37" s="403"/>
      <c r="AD37" s="403"/>
      <c r="AE37" s="403"/>
      <c r="AF37" s="403"/>
      <c r="AG37" s="403"/>
      <c r="AH37" s="403"/>
      <c r="AI37" s="403"/>
      <c r="AJ37" s="403"/>
      <c r="AK37" s="403"/>
      <c r="AL37" s="187"/>
      <c r="AM37" s="404" t="str">
        <f t="shared" si="0"/>
        <v/>
      </c>
      <c r="AN37" s="404"/>
      <c r="AO37" s="403"/>
      <c r="AP37" s="403"/>
      <c r="AQ37" s="403"/>
      <c r="AR37" s="403"/>
      <c r="AS37" s="403"/>
      <c r="AT37" s="403"/>
      <c r="AU37" s="403"/>
      <c r="AV37" s="403"/>
      <c r="AW37" s="403"/>
      <c r="AX37" s="403"/>
      <c r="AY37" s="403"/>
      <c r="AZ37" s="403"/>
      <c r="BA37" s="403"/>
      <c r="BB37" s="403"/>
      <c r="BC37" s="403"/>
      <c r="BD37" s="187"/>
      <c r="BE37" s="404" t="str">
        <f t="shared" si="1"/>
        <v/>
      </c>
      <c r="BF37" s="404"/>
      <c r="BG37" s="403"/>
      <c r="BH37" s="403"/>
      <c r="BI37" s="403"/>
      <c r="BJ37" s="403"/>
      <c r="BK37" s="403"/>
      <c r="BL37" s="403"/>
      <c r="BM37" s="403"/>
      <c r="BN37" s="403"/>
      <c r="BO37" s="403"/>
      <c r="BP37" s="403"/>
      <c r="BQ37" s="403"/>
      <c r="BR37" s="403"/>
      <c r="BS37" s="403"/>
      <c r="BT37" s="403"/>
      <c r="BU37" s="403"/>
      <c r="BV37" s="187"/>
      <c r="BW37" s="404">
        <f t="shared" si="2"/>
        <v>11</v>
      </c>
      <c r="BX37" s="404"/>
      <c r="BY37" s="403" t="str">
        <f>IF('各会計、関係団体の財政状況及び健全化判断比率'!B71="","",'各会計、関係団体の財政状況及び健全化判断比率'!B71)</f>
        <v>福岡県介護保険広域連合（一般会計）</v>
      </c>
      <c r="BZ37" s="403"/>
      <c r="CA37" s="403"/>
      <c r="CB37" s="403"/>
      <c r="CC37" s="403"/>
      <c r="CD37" s="403"/>
      <c r="CE37" s="403"/>
      <c r="CF37" s="403"/>
      <c r="CG37" s="403"/>
      <c r="CH37" s="403"/>
      <c r="CI37" s="403"/>
      <c r="CJ37" s="403"/>
      <c r="CK37" s="403"/>
      <c r="CL37" s="403"/>
      <c r="CM37" s="403"/>
      <c r="CN37" s="187"/>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4"/>
      <c r="DG37" s="405" t="str">
        <f>IF('各会計、関係団体の財政状況及び健全化判断比率'!BR10="","",'各会計、関係団体の財政状況及び健全化判断比率'!BR10)</f>
        <v/>
      </c>
      <c r="DH37" s="405"/>
      <c r="DI37" s="389"/>
      <c r="DJ37" s="165"/>
      <c r="DK37" s="165"/>
      <c r="DL37" s="165"/>
      <c r="DM37" s="165"/>
      <c r="DN37" s="165"/>
      <c r="DO37" s="165"/>
    </row>
    <row r="38" spans="1:119" ht="32.25" customHeight="1">
      <c r="A38" s="166"/>
      <c r="B38" s="186"/>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87"/>
      <c r="U38" s="404" t="str">
        <f t="shared" si="4"/>
        <v/>
      </c>
      <c r="V38" s="404"/>
      <c r="W38" s="403"/>
      <c r="X38" s="403"/>
      <c r="Y38" s="403"/>
      <c r="Z38" s="403"/>
      <c r="AA38" s="403"/>
      <c r="AB38" s="403"/>
      <c r="AC38" s="403"/>
      <c r="AD38" s="403"/>
      <c r="AE38" s="403"/>
      <c r="AF38" s="403"/>
      <c r="AG38" s="403"/>
      <c r="AH38" s="403"/>
      <c r="AI38" s="403"/>
      <c r="AJ38" s="403"/>
      <c r="AK38" s="403"/>
      <c r="AL38" s="187"/>
      <c r="AM38" s="404" t="str">
        <f t="shared" si="0"/>
        <v/>
      </c>
      <c r="AN38" s="404"/>
      <c r="AO38" s="403"/>
      <c r="AP38" s="403"/>
      <c r="AQ38" s="403"/>
      <c r="AR38" s="403"/>
      <c r="AS38" s="403"/>
      <c r="AT38" s="403"/>
      <c r="AU38" s="403"/>
      <c r="AV38" s="403"/>
      <c r="AW38" s="403"/>
      <c r="AX38" s="403"/>
      <c r="AY38" s="403"/>
      <c r="AZ38" s="403"/>
      <c r="BA38" s="403"/>
      <c r="BB38" s="403"/>
      <c r="BC38" s="403"/>
      <c r="BD38" s="187"/>
      <c r="BE38" s="404" t="str">
        <f t="shared" si="1"/>
        <v/>
      </c>
      <c r="BF38" s="404"/>
      <c r="BG38" s="403"/>
      <c r="BH38" s="403"/>
      <c r="BI38" s="403"/>
      <c r="BJ38" s="403"/>
      <c r="BK38" s="403"/>
      <c r="BL38" s="403"/>
      <c r="BM38" s="403"/>
      <c r="BN38" s="403"/>
      <c r="BO38" s="403"/>
      <c r="BP38" s="403"/>
      <c r="BQ38" s="403"/>
      <c r="BR38" s="403"/>
      <c r="BS38" s="403"/>
      <c r="BT38" s="403"/>
      <c r="BU38" s="403"/>
      <c r="BV38" s="187"/>
      <c r="BW38" s="404">
        <f t="shared" si="2"/>
        <v>12</v>
      </c>
      <c r="BX38" s="404"/>
      <c r="BY38" s="403" t="str">
        <f>IF('各会計、関係団体の財政状況及び健全化判断比率'!B72="","",'各会計、関係団体の財政状況及び健全化判断比率'!B72)</f>
        <v>福岡県介護保険広域連合（介護保険事業特別会計）</v>
      </c>
      <c r="BZ38" s="403"/>
      <c r="CA38" s="403"/>
      <c r="CB38" s="403"/>
      <c r="CC38" s="403"/>
      <c r="CD38" s="403"/>
      <c r="CE38" s="403"/>
      <c r="CF38" s="403"/>
      <c r="CG38" s="403"/>
      <c r="CH38" s="403"/>
      <c r="CI38" s="403"/>
      <c r="CJ38" s="403"/>
      <c r="CK38" s="403"/>
      <c r="CL38" s="403"/>
      <c r="CM38" s="403"/>
      <c r="CN38" s="187"/>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4"/>
      <c r="DG38" s="405" t="str">
        <f>IF('各会計、関係団体の財政状況及び健全化判断比率'!BR11="","",'各会計、関係団体の財政状況及び健全化判断比率'!BR11)</f>
        <v/>
      </c>
      <c r="DH38" s="405"/>
      <c r="DI38" s="389"/>
      <c r="DJ38" s="165"/>
      <c r="DK38" s="165"/>
      <c r="DL38" s="165"/>
      <c r="DM38" s="165"/>
      <c r="DN38" s="165"/>
      <c r="DO38" s="165"/>
    </row>
    <row r="39" spans="1:119" ht="32.25" customHeight="1">
      <c r="A39" s="166"/>
      <c r="B39" s="186"/>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87"/>
      <c r="U39" s="404" t="str">
        <f t="shared" si="4"/>
        <v/>
      </c>
      <c r="V39" s="404"/>
      <c r="W39" s="403"/>
      <c r="X39" s="403"/>
      <c r="Y39" s="403"/>
      <c r="Z39" s="403"/>
      <c r="AA39" s="403"/>
      <c r="AB39" s="403"/>
      <c r="AC39" s="403"/>
      <c r="AD39" s="403"/>
      <c r="AE39" s="403"/>
      <c r="AF39" s="403"/>
      <c r="AG39" s="403"/>
      <c r="AH39" s="403"/>
      <c r="AI39" s="403"/>
      <c r="AJ39" s="403"/>
      <c r="AK39" s="403"/>
      <c r="AL39" s="187"/>
      <c r="AM39" s="404" t="str">
        <f t="shared" si="0"/>
        <v/>
      </c>
      <c r="AN39" s="404"/>
      <c r="AO39" s="403"/>
      <c r="AP39" s="403"/>
      <c r="AQ39" s="403"/>
      <c r="AR39" s="403"/>
      <c r="AS39" s="403"/>
      <c r="AT39" s="403"/>
      <c r="AU39" s="403"/>
      <c r="AV39" s="403"/>
      <c r="AW39" s="403"/>
      <c r="AX39" s="403"/>
      <c r="AY39" s="403"/>
      <c r="AZ39" s="403"/>
      <c r="BA39" s="403"/>
      <c r="BB39" s="403"/>
      <c r="BC39" s="403"/>
      <c r="BD39" s="187"/>
      <c r="BE39" s="404" t="str">
        <f t="shared" si="1"/>
        <v/>
      </c>
      <c r="BF39" s="404"/>
      <c r="BG39" s="403"/>
      <c r="BH39" s="403"/>
      <c r="BI39" s="403"/>
      <c r="BJ39" s="403"/>
      <c r="BK39" s="403"/>
      <c r="BL39" s="403"/>
      <c r="BM39" s="403"/>
      <c r="BN39" s="403"/>
      <c r="BO39" s="403"/>
      <c r="BP39" s="403"/>
      <c r="BQ39" s="403"/>
      <c r="BR39" s="403"/>
      <c r="BS39" s="403"/>
      <c r="BT39" s="403"/>
      <c r="BU39" s="403"/>
      <c r="BV39" s="187"/>
      <c r="BW39" s="404">
        <f t="shared" si="2"/>
        <v>13</v>
      </c>
      <c r="BX39" s="404"/>
      <c r="BY39" s="403" t="str">
        <f>IF('各会計、関係団体の財政状況及び健全化判断比率'!B73="","",'各会計、関係団体の財政状況及び健全化判断比率'!B73)</f>
        <v>福岡県市町村職員退職手当組合（一般会計）</v>
      </c>
      <c r="BZ39" s="403"/>
      <c r="CA39" s="403"/>
      <c r="CB39" s="403"/>
      <c r="CC39" s="403"/>
      <c r="CD39" s="403"/>
      <c r="CE39" s="403"/>
      <c r="CF39" s="403"/>
      <c r="CG39" s="403"/>
      <c r="CH39" s="403"/>
      <c r="CI39" s="403"/>
      <c r="CJ39" s="403"/>
      <c r="CK39" s="403"/>
      <c r="CL39" s="403"/>
      <c r="CM39" s="403"/>
      <c r="CN39" s="187"/>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4"/>
      <c r="DG39" s="405" t="str">
        <f>IF('各会計、関係団体の財政状況及び健全化判断比率'!BR12="","",'各会計、関係団体の財政状況及び健全化判断比率'!BR12)</f>
        <v/>
      </c>
      <c r="DH39" s="405"/>
      <c r="DI39" s="389"/>
      <c r="DJ39" s="165"/>
      <c r="DK39" s="165"/>
      <c r="DL39" s="165"/>
      <c r="DM39" s="165"/>
      <c r="DN39" s="165"/>
      <c r="DO39" s="165"/>
    </row>
    <row r="40" spans="1:119" ht="32.25" customHeight="1">
      <c r="A40" s="166"/>
      <c r="B40" s="186"/>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87"/>
      <c r="U40" s="404" t="str">
        <f t="shared" si="4"/>
        <v/>
      </c>
      <c r="V40" s="404"/>
      <c r="W40" s="403"/>
      <c r="X40" s="403"/>
      <c r="Y40" s="403"/>
      <c r="Z40" s="403"/>
      <c r="AA40" s="403"/>
      <c r="AB40" s="403"/>
      <c r="AC40" s="403"/>
      <c r="AD40" s="403"/>
      <c r="AE40" s="403"/>
      <c r="AF40" s="403"/>
      <c r="AG40" s="403"/>
      <c r="AH40" s="403"/>
      <c r="AI40" s="403"/>
      <c r="AJ40" s="403"/>
      <c r="AK40" s="403"/>
      <c r="AL40" s="187"/>
      <c r="AM40" s="404" t="str">
        <f t="shared" si="0"/>
        <v/>
      </c>
      <c r="AN40" s="404"/>
      <c r="AO40" s="403"/>
      <c r="AP40" s="403"/>
      <c r="AQ40" s="403"/>
      <c r="AR40" s="403"/>
      <c r="AS40" s="403"/>
      <c r="AT40" s="403"/>
      <c r="AU40" s="403"/>
      <c r="AV40" s="403"/>
      <c r="AW40" s="403"/>
      <c r="AX40" s="403"/>
      <c r="AY40" s="403"/>
      <c r="AZ40" s="403"/>
      <c r="BA40" s="403"/>
      <c r="BB40" s="403"/>
      <c r="BC40" s="403"/>
      <c r="BD40" s="187"/>
      <c r="BE40" s="404" t="str">
        <f t="shared" si="1"/>
        <v/>
      </c>
      <c r="BF40" s="404"/>
      <c r="BG40" s="403"/>
      <c r="BH40" s="403"/>
      <c r="BI40" s="403"/>
      <c r="BJ40" s="403"/>
      <c r="BK40" s="403"/>
      <c r="BL40" s="403"/>
      <c r="BM40" s="403"/>
      <c r="BN40" s="403"/>
      <c r="BO40" s="403"/>
      <c r="BP40" s="403"/>
      <c r="BQ40" s="403"/>
      <c r="BR40" s="403"/>
      <c r="BS40" s="403"/>
      <c r="BT40" s="403"/>
      <c r="BU40" s="403"/>
      <c r="BV40" s="187"/>
      <c r="BW40" s="404">
        <f t="shared" si="2"/>
        <v>14</v>
      </c>
      <c r="BX40" s="404"/>
      <c r="BY40" s="403" t="str">
        <f>IF('各会計、関係団体の財政状況及び健全化判断比率'!B74="","",'各会計、関係団体の財政状況及び健全化判断比率'!B74)</f>
        <v>福岡県市町村職員退職手当組合（基金特別会計）</v>
      </c>
      <c r="BZ40" s="403"/>
      <c r="CA40" s="403"/>
      <c r="CB40" s="403"/>
      <c r="CC40" s="403"/>
      <c r="CD40" s="403"/>
      <c r="CE40" s="403"/>
      <c r="CF40" s="403"/>
      <c r="CG40" s="403"/>
      <c r="CH40" s="403"/>
      <c r="CI40" s="403"/>
      <c r="CJ40" s="403"/>
      <c r="CK40" s="403"/>
      <c r="CL40" s="403"/>
      <c r="CM40" s="403"/>
      <c r="CN40" s="187"/>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4"/>
      <c r="DG40" s="405" t="str">
        <f>IF('各会計、関係団体の財政状況及び健全化判断比率'!BR13="","",'各会計、関係団体の財政状況及び健全化判断比率'!BR13)</f>
        <v/>
      </c>
      <c r="DH40" s="405"/>
      <c r="DI40" s="389"/>
      <c r="DJ40" s="165"/>
      <c r="DK40" s="165"/>
      <c r="DL40" s="165"/>
      <c r="DM40" s="165"/>
      <c r="DN40" s="165"/>
      <c r="DO40" s="165"/>
    </row>
    <row r="41" spans="1:119" ht="32.25" customHeight="1">
      <c r="A41" s="166"/>
      <c r="B41" s="186"/>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87"/>
      <c r="U41" s="404" t="str">
        <f t="shared" si="4"/>
        <v/>
      </c>
      <c r="V41" s="404"/>
      <c r="W41" s="403"/>
      <c r="X41" s="403"/>
      <c r="Y41" s="403"/>
      <c r="Z41" s="403"/>
      <c r="AA41" s="403"/>
      <c r="AB41" s="403"/>
      <c r="AC41" s="403"/>
      <c r="AD41" s="403"/>
      <c r="AE41" s="403"/>
      <c r="AF41" s="403"/>
      <c r="AG41" s="403"/>
      <c r="AH41" s="403"/>
      <c r="AI41" s="403"/>
      <c r="AJ41" s="403"/>
      <c r="AK41" s="403"/>
      <c r="AL41" s="187"/>
      <c r="AM41" s="404" t="str">
        <f t="shared" si="0"/>
        <v/>
      </c>
      <c r="AN41" s="404"/>
      <c r="AO41" s="403"/>
      <c r="AP41" s="403"/>
      <c r="AQ41" s="403"/>
      <c r="AR41" s="403"/>
      <c r="AS41" s="403"/>
      <c r="AT41" s="403"/>
      <c r="AU41" s="403"/>
      <c r="AV41" s="403"/>
      <c r="AW41" s="403"/>
      <c r="AX41" s="403"/>
      <c r="AY41" s="403"/>
      <c r="AZ41" s="403"/>
      <c r="BA41" s="403"/>
      <c r="BB41" s="403"/>
      <c r="BC41" s="403"/>
      <c r="BD41" s="187"/>
      <c r="BE41" s="404" t="str">
        <f t="shared" si="1"/>
        <v/>
      </c>
      <c r="BF41" s="404"/>
      <c r="BG41" s="403"/>
      <c r="BH41" s="403"/>
      <c r="BI41" s="403"/>
      <c r="BJ41" s="403"/>
      <c r="BK41" s="403"/>
      <c r="BL41" s="403"/>
      <c r="BM41" s="403"/>
      <c r="BN41" s="403"/>
      <c r="BO41" s="403"/>
      <c r="BP41" s="403"/>
      <c r="BQ41" s="403"/>
      <c r="BR41" s="403"/>
      <c r="BS41" s="403"/>
      <c r="BT41" s="403"/>
      <c r="BU41" s="403"/>
      <c r="BV41" s="187"/>
      <c r="BW41" s="404">
        <f t="shared" si="2"/>
        <v>15</v>
      </c>
      <c r="BX41" s="404"/>
      <c r="BY41" s="403" t="str">
        <f>IF('各会計、関係団体の財政状況及び健全化判断比率'!B75="","",'各会計、関係団体の財政状況及び健全化判断比率'!B75)</f>
        <v>福岡県市町村消防団員等公務災害補償組合（一般会計）</v>
      </c>
      <c r="BZ41" s="403"/>
      <c r="CA41" s="403"/>
      <c r="CB41" s="403"/>
      <c r="CC41" s="403"/>
      <c r="CD41" s="403"/>
      <c r="CE41" s="403"/>
      <c r="CF41" s="403"/>
      <c r="CG41" s="403"/>
      <c r="CH41" s="403"/>
      <c r="CI41" s="403"/>
      <c r="CJ41" s="403"/>
      <c r="CK41" s="403"/>
      <c r="CL41" s="403"/>
      <c r="CM41" s="403"/>
      <c r="CN41" s="187"/>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4"/>
      <c r="DG41" s="405" t="str">
        <f>IF('各会計、関係団体の財政状況及び健全化判断比率'!BR14="","",'各会計、関係団体の財政状況及び健全化判断比率'!BR14)</f>
        <v/>
      </c>
      <c r="DH41" s="405"/>
      <c r="DI41" s="389"/>
      <c r="DJ41" s="165"/>
      <c r="DK41" s="165"/>
      <c r="DL41" s="165"/>
      <c r="DM41" s="165"/>
      <c r="DN41" s="165"/>
      <c r="DO41" s="165"/>
    </row>
    <row r="42" spans="1:119" ht="32.25" customHeight="1">
      <c r="A42" s="165"/>
      <c r="B42" s="186"/>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87"/>
      <c r="U42" s="404" t="str">
        <f t="shared" si="4"/>
        <v/>
      </c>
      <c r="V42" s="404"/>
      <c r="W42" s="403"/>
      <c r="X42" s="403"/>
      <c r="Y42" s="403"/>
      <c r="Z42" s="403"/>
      <c r="AA42" s="403"/>
      <c r="AB42" s="403"/>
      <c r="AC42" s="403"/>
      <c r="AD42" s="403"/>
      <c r="AE42" s="403"/>
      <c r="AF42" s="403"/>
      <c r="AG42" s="403"/>
      <c r="AH42" s="403"/>
      <c r="AI42" s="403"/>
      <c r="AJ42" s="403"/>
      <c r="AK42" s="403"/>
      <c r="AL42" s="187"/>
      <c r="AM42" s="404" t="str">
        <f t="shared" si="0"/>
        <v/>
      </c>
      <c r="AN42" s="404"/>
      <c r="AO42" s="403"/>
      <c r="AP42" s="403"/>
      <c r="AQ42" s="403"/>
      <c r="AR42" s="403"/>
      <c r="AS42" s="403"/>
      <c r="AT42" s="403"/>
      <c r="AU42" s="403"/>
      <c r="AV42" s="403"/>
      <c r="AW42" s="403"/>
      <c r="AX42" s="403"/>
      <c r="AY42" s="403"/>
      <c r="AZ42" s="403"/>
      <c r="BA42" s="403"/>
      <c r="BB42" s="403"/>
      <c r="BC42" s="403"/>
      <c r="BD42" s="187"/>
      <c r="BE42" s="404" t="str">
        <f t="shared" si="1"/>
        <v/>
      </c>
      <c r="BF42" s="404"/>
      <c r="BG42" s="403"/>
      <c r="BH42" s="403"/>
      <c r="BI42" s="403"/>
      <c r="BJ42" s="403"/>
      <c r="BK42" s="403"/>
      <c r="BL42" s="403"/>
      <c r="BM42" s="403"/>
      <c r="BN42" s="403"/>
      <c r="BO42" s="403"/>
      <c r="BP42" s="403"/>
      <c r="BQ42" s="403"/>
      <c r="BR42" s="403"/>
      <c r="BS42" s="403"/>
      <c r="BT42" s="403"/>
      <c r="BU42" s="403"/>
      <c r="BV42" s="187"/>
      <c r="BW42" s="404">
        <f t="shared" si="2"/>
        <v>16</v>
      </c>
      <c r="BX42" s="404"/>
      <c r="BY42" s="403" t="str">
        <f>IF('各会計、関係団体の財政状況及び健全化判断比率'!B76="","",'各会計、関係団体の財政状況及び健全化判断比率'!B76)</f>
        <v>八女西部広域事務組合（一般会計）</v>
      </c>
      <c r="BZ42" s="403"/>
      <c r="CA42" s="403"/>
      <c r="CB42" s="403"/>
      <c r="CC42" s="403"/>
      <c r="CD42" s="403"/>
      <c r="CE42" s="403"/>
      <c r="CF42" s="403"/>
      <c r="CG42" s="403"/>
      <c r="CH42" s="403"/>
      <c r="CI42" s="403"/>
      <c r="CJ42" s="403"/>
      <c r="CK42" s="403"/>
      <c r="CL42" s="403"/>
      <c r="CM42" s="403"/>
      <c r="CN42" s="187"/>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4"/>
      <c r="DG42" s="405" t="str">
        <f>IF('各会計、関係団体の財政状況及び健全化判断比率'!BR15="","",'各会計、関係団体の財政状況及び健全化判断比率'!BR15)</f>
        <v/>
      </c>
      <c r="DH42" s="405"/>
      <c r="DI42" s="389"/>
      <c r="DJ42" s="165"/>
      <c r="DK42" s="165"/>
      <c r="DL42" s="165"/>
      <c r="DM42" s="165"/>
      <c r="DN42" s="165"/>
      <c r="DO42" s="165"/>
    </row>
    <row r="43" spans="1:119" ht="32.25" customHeight="1">
      <c r="A43" s="165"/>
      <c r="B43" s="186"/>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87"/>
      <c r="U43" s="404" t="str">
        <f t="shared" si="4"/>
        <v/>
      </c>
      <c r="V43" s="404"/>
      <c r="W43" s="403"/>
      <c r="X43" s="403"/>
      <c r="Y43" s="403"/>
      <c r="Z43" s="403"/>
      <c r="AA43" s="403"/>
      <c r="AB43" s="403"/>
      <c r="AC43" s="403"/>
      <c r="AD43" s="403"/>
      <c r="AE43" s="403"/>
      <c r="AF43" s="403"/>
      <c r="AG43" s="403"/>
      <c r="AH43" s="403"/>
      <c r="AI43" s="403"/>
      <c r="AJ43" s="403"/>
      <c r="AK43" s="403"/>
      <c r="AL43" s="187"/>
      <c r="AM43" s="404" t="str">
        <f t="shared" si="0"/>
        <v/>
      </c>
      <c r="AN43" s="404"/>
      <c r="AO43" s="403"/>
      <c r="AP43" s="403"/>
      <c r="AQ43" s="403"/>
      <c r="AR43" s="403"/>
      <c r="AS43" s="403"/>
      <c r="AT43" s="403"/>
      <c r="AU43" s="403"/>
      <c r="AV43" s="403"/>
      <c r="AW43" s="403"/>
      <c r="AX43" s="403"/>
      <c r="AY43" s="403"/>
      <c r="AZ43" s="403"/>
      <c r="BA43" s="403"/>
      <c r="BB43" s="403"/>
      <c r="BC43" s="403"/>
      <c r="BD43" s="187"/>
      <c r="BE43" s="404" t="str">
        <f t="shared" si="1"/>
        <v/>
      </c>
      <c r="BF43" s="404"/>
      <c r="BG43" s="403"/>
      <c r="BH43" s="403"/>
      <c r="BI43" s="403"/>
      <c r="BJ43" s="403"/>
      <c r="BK43" s="403"/>
      <c r="BL43" s="403"/>
      <c r="BM43" s="403"/>
      <c r="BN43" s="403"/>
      <c r="BO43" s="403"/>
      <c r="BP43" s="403"/>
      <c r="BQ43" s="403"/>
      <c r="BR43" s="403"/>
      <c r="BS43" s="403"/>
      <c r="BT43" s="403"/>
      <c r="BU43" s="403"/>
      <c r="BV43" s="187"/>
      <c r="BW43" s="404">
        <f t="shared" si="2"/>
        <v>17</v>
      </c>
      <c r="BX43" s="404"/>
      <c r="BY43" s="403" t="str">
        <f>IF('各会計、関係団体の財政状況及び健全化判断比率'!B77="","",'各会計、関係団体の財政状況及び健全化判断比率'!B77)</f>
        <v>公立八女総合病院企業団（病院及び介護老人保健施設事業会計）</v>
      </c>
      <c r="BZ43" s="403"/>
      <c r="CA43" s="403"/>
      <c r="CB43" s="403"/>
      <c r="CC43" s="403"/>
      <c r="CD43" s="403"/>
      <c r="CE43" s="403"/>
      <c r="CF43" s="403"/>
      <c r="CG43" s="403"/>
      <c r="CH43" s="403"/>
      <c r="CI43" s="403"/>
      <c r="CJ43" s="403"/>
      <c r="CK43" s="403"/>
      <c r="CL43" s="403"/>
      <c r="CM43" s="403"/>
      <c r="CN43" s="187"/>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4"/>
      <c r="DG43" s="405" t="str">
        <f>IF('各会計、関係団体の財政状況及び健全化判断比率'!BR16="","",'各会計、関係団体の財政状況及び健全化判断比率'!BR16)</f>
        <v/>
      </c>
      <c r="DH43" s="405"/>
      <c r="DI43" s="389"/>
      <c r="DJ43" s="165"/>
      <c r="DK43" s="165"/>
      <c r="DL43" s="165"/>
      <c r="DM43" s="165"/>
      <c r="DN43" s="165"/>
      <c r="DO43" s="165"/>
    </row>
    <row r="44" spans="1:119" ht="13.5" customHeight="1" thickBot="1">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141</v>
      </c>
      <c r="C46" s="165"/>
      <c r="D46" s="165"/>
      <c r="E46" s="165" t="s">
        <v>142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143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144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192" t="s">
        <v>145</v>
      </c>
    </row>
    <row r="50" spans="5:5">
      <c r="E50" s="167" t="s">
        <v>450</v>
      </c>
    </row>
    <row r="51" spans="5:5">
      <c r="E51" s="167" t="s">
        <v>451</v>
      </c>
    </row>
    <row r="52" spans="5:5">
      <c r="E52" s="167" t="s">
        <v>146</v>
      </c>
    </row>
    <row r="53" spans="5:5">
      <c r="E53" s="167" t="s">
        <v>147</v>
      </c>
    </row>
    <row r="54" spans="5:5"/>
    <row r="55" spans="5:5"/>
    <row r="56" spans="5:5"/>
    <row r="57" spans="5:5" hidden="1"/>
    <row r="58" spans="5:5" hidden="1"/>
    <row r="59" spans="5:5" hidden="1"/>
  </sheetData>
  <sheetProtection algorithmName="SHA-512" hashValue="zH1sZvK7c+kOyp3ZoqEUazbO7ZGaIZLve6oA1Xm3Fi6wBt3pXmFQx+tkeaeT7CRATTxZdAVnUhzddMZCw+JxcA==" saltValue="9RARQzhVOM/FqJkUJ/J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594</v>
      </c>
      <c r="K32" s="22"/>
      <c r="L32" s="22"/>
      <c r="M32" s="22"/>
      <c r="N32" s="22"/>
      <c r="O32" s="22"/>
      <c r="P32" s="22"/>
    </row>
    <row r="33" spans="1:16" ht="39" customHeight="1" thickBot="1">
      <c r="A33" s="22"/>
      <c r="B33" s="25" t="s">
        <v>6</v>
      </c>
      <c r="C33" s="26"/>
      <c r="D33" s="26"/>
      <c r="E33" s="27" t="s">
        <v>2</v>
      </c>
      <c r="F33" s="28" t="s">
        <v>373</v>
      </c>
      <c r="G33" s="29" t="s">
        <v>374</v>
      </c>
      <c r="H33" s="29" t="s">
        <v>375</v>
      </c>
      <c r="I33" s="29" t="s">
        <v>376</v>
      </c>
      <c r="J33" s="30" t="s">
        <v>377</v>
      </c>
      <c r="K33" s="22"/>
      <c r="L33" s="22"/>
      <c r="M33" s="22"/>
      <c r="N33" s="22"/>
      <c r="O33" s="22"/>
      <c r="P33" s="22"/>
    </row>
    <row r="34" spans="1:16" ht="39" customHeight="1">
      <c r="A34" s="22"/>
      <c r="B34" s="31"/>
      <c r="C34" s="1224" t="s">
        <v>381</v>
      </c>
      <c r="D34" s="1224"/>
      <c r="E34" s="1225"/>
      <c r="F34" s="32" t="s">
        <v>382</v>
      </c>
      <c r="G34" s="33" t="s">
        <v>383</v>
      </c>
      <c r="H34" s="33" t="s">
        <v>384</v>
      </c>
      <c r="I34" s="33" t="s">
        <v>385</v>
      </c>
      <c r="J34" s="34" t="s">
        <v>386</v>
      </c>
      <c r="K34" s="22"/>
      <c r="L34" s="22"/>
      <c r="M34" s="22"/>
      <c r="N34" s="22"/>
      <c r="O34" s="22"/>
      <c r="P34" s="22"/>
    </row>
    <row r="35" spans="1:16" ht="39" customHeight="1">
      <c r="A35" s="22"/>
      <c r="B35" s="35"/>
      <c r="C35" s="1218" t="s">
        <v>387</v>
      </c>
      <c r="D35" s="1219"/>
      <c r="E35" s="1220"/>
      <c r="F35" s="36">
        <v>14.65</v>
      </c>
      <c r="G35" s="37">
        <v>15.56</v>
      </c>
      <c r="H35" s="37">
        <v>16.940000000000001</v>
      </c>
      <c r="I35" s="37">
        <v>18.32</v>
      </c>
      <c r="J35" s="38">
        <v>19.14</v>
      </c>
      <c r="K35" s="22"/>
      <c r="L35" s="22"/>
      <c r="M35" s="22"/>
      <c r="N35" s="22"/>
      <c r="O35" s="22"/>
      <c r="P35" s="22"/>
    </row>
    <row r="36" spans="1:16" ht="39" customHeight="1">
      <c r="A36" s="22"/>
      <c r="B36" s="35"/>
      <c r="C36" s="1218" t="s">
        <v>388</v>
      </c>
      <c r="D36" s="1219"/>
      <c r="E36" s="1220"/>
      <c r="F36" s="36">
        <v>8.83</v>
      </c>
      <c r="G36" s="37">
        <v>8.6199999999999992</v>
      </c>
      <c r="H36" s="37">
        <v>13.39</v>
      </c>
      <c r="I36" s="37">
        <v>8.23</v>
      </c>
      <c r="J36" s="38">
        <v>7.64</v>
      </c>
      <c r="K36" s="22"/>
      <c r="L36" s="22"/>
      <c r="M36" s="22"/>
      <c r="N36" s="22"/>
      <c r="O36" s="22"/>
      <c r="P36" s="22"/>
    </row>
    <row r="37" spans="1:16" ht="39" customHeight="1">
      <c r="A37" s="22"/>
      <c r="B37" s="35"/>
      <c r="C37" s="1218" t="s">
        <v>389</v>
      </c>
      <c r="D37" s="1219"/>
      <c r="E37" s="1220"/>
      <c r="F37" s="36">
        <v>0.53</v>
      </c>
      <c r="G37" s="37">
        <v>0.91</v>
      </c>
      <c r="H37" s="37">
        <v>0.74</v>
      </c>
      <c r="I37" s="37">
        <v>0.99</v>
      </c>
      <c r="J37" s="38">
        <v>1.18</v>
      </c>
      <c r="K37" s="22"/>
      <c r="L37" s="22"/>
      <c r="M37" s="22"/>
      <c r="N37" s="22"/>
      <c r="O37" s="22"/>
      <c r="P37" s="22"/>
    </row>
    <row r="38" spans="1:16" ht="39" customHeight="1">
      <c r="A38" s="22"/>
      <c r="B38" s="35"/>
      <c r="C38" s="1218" t="s">
        <v>390</v>
      </c>
      <c r="D38" s="1219"/>
      <c r="E38" s="1220"/>
      <c r="F38" s="36">
        <v>0.11</v>
      </c>
      <c r="G38" s="37">
        <v>0.15</v>
      </c>
      <c r="H38" s="37">
        <v>0.14000000000000001</v>
      </c>
      <c r="I38" s="37">
        <v>0.14000000000000001</v>
      </c>
      <c r="J38" s="38">
        <v>0.34</v>
      </c>
      <c r="K38" s="22"/>
      <c r="L38" s="22"/>
      <c r="M38" s="22"/>
      <c r="N38" s="22"/>
      <c r="O38" s="22"/>
      <c r="P38" s="22"/>
    </row>
    <row r="39" spans="1:16" ht="39" customHeight="1">
      <c r="A39" s="22"/>
      <c r="B39" s="35"/>
      <c r="C39" s="1218" t="s">
        <v>391</v>
      </c>
      <c r="D39" s="1219"/>
      <c r="E39" s="1220"/>
      <c r="F39" s="36">
        <v>0.02</v>
      </c>
      <c r="G39" s="37">
        <v>0.04</v>
      </c>
      <c r="H39" s="37">
        <v>0.03</v>
      </c>
      <c r="I39" s="37">
        <v>0.02</v>
      </c>
      <c r="J39" s="38">
        <v>0.04</v>
      </c>
      <c r="K39" s="22"/>
      <c r="L39" s="22"/>
      <c r="M39" s="22"/>
      <c r="N39" s="22"/>
      <c r="O39" s="22"/>
      <c r="P39" s="22"/>
    </row>
    <row r="40" spans="1:16" ht="39" customHeight="1">
      <c r="A40" s="22"/>
      <c r="B40" s="35"/>
      <c r="C40" s="1218" t="s">
        <v>392</v>
      </c>
      <c r="D40" s="1219"/>
      <c r="E40" s="1220"/>
      <c r="F40" s="36">
        <v>0.05</v>
      </c>
      <c r="G40" s="37">
        <v>0</v>
      </c>
      <c r="H40" s="37">
        <v>0.02</v>
      </c>
      <c r="I40" s="37">
        <v>0.03</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393</v>
      </c>
      <c r="D42" s="1219"/>
      <c r="E42" s="1220"/>
      <c r="F42" s="36" t="s">
        <v>337</v>
      </c>
      <c r="G42" s="37" t="s">
        <v>337</v>
      </c>
      <c r="H42" s="37" t="s">
        <v>337</v>
      </c>
      <c r="I42" s="37" t="s">
        <v>337</v>
      </c>
      <c r="J42" s="38" t="s">
        <v>337</v>
      </c>
      <c r="K42" s="22"/>
      <c r="L42" s="22"/>
      <c r="M42" s="22"/>
      <c r="N42" s="22"/>
      <c r="O42" s="22"/>
      <c r="P42" s="22"/>
    </row>
    <row r="43" spans="1:16" ht="39" customHeight="1" thickBot="1">
      <c r="A43" s="22"/>
      <c r="B43" s="40"/>
      <c r="C43" s="1221" t="s">
        <v>394</v>
      </c>
      <c r="D43" s="1222"/>
      <c r="E43" s="1223"/>
      <c r="F43" s="41" t="s">
        <v>337</v>
      </c>
      <c r="G43" s="42" t="s">
        <v>337</v>
      </c>
      <c r="H43" s="42" t="s">
        <v>337</v>
      </c>
      <c r="I43" s="42" t="s">
        <v>337</v>
      </c>
      <c r="J43" s="43" t="s">
        <v>337</v>
      </c>
      <c r="K43" s="22"/>
      <c r="L43" s="22"/>
      <c r="M43" s="22"/>
      <c r="N43" s="22"/>
      <c r="O43" s="22"/>
      <c r="P43" s="22"/>
    </row>
    <row r="44" spans="1:16" ht="39" customHeight="1">
      <c r="A44" s="22"/>
      <c r="B44" s="44" t="s">
        <v>595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RaKQ31VlZAxZEYkzaxhGBir70tW7+gyou9uEg4HwI7u9o5QgrVk4oBke621tzc1lydkYv2B+pdNhObcVCxdmw==" saltValue="uSF9jnHY/0RrRHM7MMxq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c r="A44" s="48"/>
      <c r="B44" s="51" t="s">
        <v>8</v>
      </c>
      <c r="C44" s="52"/>
      <c r="D44" s="52"/>
      <c r="E44" s="53"/>
      <c r="F44" s="53"/>
      <c r="G44" s="53"/>
      <c r="H44" s="53"/>
      <c r="I44" s="53"/>
      <c r="J44" s="54" t="s">
        <v>2</v>
      </c>
      <c r="K44" s="55" t="s">
        <v>373</v>
      </c>
      <c r="L44" s="56" t="s">
        <v>374</v>
      </c>
      <c r="M44" s="56" t="s">
        <v>375</v>
      </c>
      <c r="N44" s="56" t="s">
        <v>376</v>
      </c>
      <c r="O44" s="57" t="s">
        <v>377</v>
      </c>
      <c r="P44" s="48"/>
      <c r="Q44" s="48"/>
      <c r="R44" s="48"/>
      <c r="S44" s="48"/>
      <c r="T44" s="48"/>
      <c r="U44" s="48"/>
    </row>
    <row r="45" spans="1:21" ht="30.75" customHeight="1">
      <c r="A45" s="48"/>
      <c r="B45" s="1234" t="s">
        <v>596</v>
      </c>
      <c r="C45" s="1235"/>
      <c r="D45" s="58"/>
      <c r="E45" s="1240" t="s">
        <v>9</v>
      </c>
      <c r="F45" s="1240"/>
      <c r="G45" s="1240"/>
      <c r="H45" s="1240"/>
      <c r="I45" s="1240"/>
      <c r="J45" s="1241"/>
      <c r="K45" s="59">
        <v>762</v>
      </c>
      <c r="L45" s="60">
        <v>733</v>
      </c>
      <c r="M45" s="60">
        <v>685</v>
      </c>
      <c r="N45" s="60">
        <v>674</v>
      </c>
      <c r="O45" s="61">
        <v>719</v>
      </c>
      <c r="P45" s="48"/>
      <c r="Q45" s="48"/>
      <c r="R45" s="48"/>
      <c r="S45" s="48"/>
      <c r="T45" s="48"/>
      <c r="U45" s="48"/>
    </row>
    <row r="46" spans="1:21" ht="30.75" customHeight="1">
      <c r="A46" s="48"/>
      <c r="B46" s="1236"/>
      <c r="C46" s="1237"/>
      <c r="D46" s="62"/>
      <c r="E46" s="1228" t="s">
        <v>10</v>
      </c>
      <c r="F46" s="1228"/>
      <c r="G46" s="1228"/>
      <c r="H46" s="1228"/>
      <c r="I46" s="1228"/>
      <c r="J46" s="1229"/>
      <c r="K46" s="63" t="s">
        <v>337</v>
      </c>
      <c r="L46" s="64" t="s">
        <v>337</v>
      </c>
      <c r="M46" s="64" t="s">
        <v>337</v>
      </c>
      <c r="N46" s="64" t="s">
        <v>337</v>
      </c>
      <c r="O46" s="65" t="s">
        <v>337</v>
      </c>
      <c r="P46" s="48"/>
      <c r="Q46" s="48"/>
      <c r="R46" s="48"/>
      <c r="S46" s="48"/>
      <c r="T46" s="48"/>
      <c r="U46" s="48"/>
    </row>
    <row r="47" spans="1:21" ht="30.75" customHeight="1">
      <c r="A47" s="48"/>
      <c r="B47" s="1236"/>
      <c r="C47" s="1237"/>
      <c r="D47" s="62"/>
      <c r="E47" s="1228" t="s">
        <v>50</v>
      </c>
      <c r="F47" s="1228"/>
      <c r="G47" s="1228"/>
      <c r="H47" s="1228"/>
      <c r="I47" s="1228"/>
      <c r="J47" s="1229"/>
      <c r="K47" s="63" t="s">
        <v>337</v>
      </c>
      <c r="L47" s="64" t="s">
        <v>337</v>
      </c>
      <c r="M47" s="64" t="s">
        <v>337</v>
      </c>
      <c r="N47" s="64" t="s">
        <v>337</v>
      </c>
      <c r="O47" s="65" t="s">
        <v>337</v>
      </c>
      <c r="P47" s="48"/>
      <c r="Q47" s="48"/>
      <c r="R47" s="48"/>
      <c r="S47" s="48"/>
      <c r="T47" s="48"/>
      <c r="U47" s="48"/>
    </row>
    <row r="48" spans="1:21" ht="30.75" customHeight="1">
      <c r="A48" s="48"/>
      <c r="B48" s="1236"/>
      <c r="C48" s="1237"/>
      <c r="D48" s="62"/>
      <c r="E48" s="1228" t="s">
        <v>11</v>
      </c>
      <c r="F48" s="1228"/>
      <c r="G48" s="1228"/>
      <c r="H48" s="1228"/>
      <c r="I48" s="1228"/>
      <c r="J48" s="1229"/>
      <c r="K48" s="63">
        <v>110</v>
      </c>
      <c r="L48" s="64">
        <v>75</v>
      </c>
      <c r="M48" s="64">
        <v>74</v>
      </c>
      <c r="N48" s="64">
        <v>99</v>
      </c>
      <c r="O48" s="65">
        <v>98</v>
      </c>
      <c r="P48" s="48"/>
      <c r="Q48" s="48"/>
      <c r="R48" s="48"/>
      <c r="S48" s="48"/>
      <c r="T48" s="48"/>
      <c r="U48" s="48"/>
    </row>
    <row r="49" spans="1:21" ht="30.75" customHeight="1">
      <c r="A49" s="48"/>
      <c r="B49" s="1236"/>
      <c r="C49" s="1237"/>
      <c r="D49" s="62"/>
      <c r="E49" s="1228" t="s">
        <v>12</v>
      </c>
      <c r="F49" s="1228"/>
      <c r="G49" s="1228"/>
      <c r="H49" s="1228"/>
      <c r="I49" s="1228"/>
      <c r="J49" s="1229"/>
      <c r="K49" s="63">
        <v>126</v>
      </c>
      <c r="L49" s="64">
        <v>85</v>
      </c>
      <c r="M49" s="64">
        <v>56</v>
      </c>
      <c r="N49" s="64">
        <v>69</v>
      </c>
      <c r="O49" s="65">
        <v>89</v>
      </c>
      <c r="P49" s="48"/>
      <c r="Q49" s="48"/>
      <c r="R49" s="48"/>
      <c r="S49" s="48"/>
      <c r="T49" s="48"/>
      <c r="U49" s="48"/>
    </row>
    <row r="50" spans="1:21" ht="30.75" customHeight="1">
      <c r="A50" s="48"/>
      <c r="B50" s="1236"/>
      <c r="C50" s="1237"/>
      <c r="D50" s="62"/>
      <c r="E50" s="1228" t="s">
        <v>13</v>
      </c>
      <c r="F50" s="1228"/>
      <c r="G50" s="1228"/>
      <c r="H50" s="1228"/>
      <c r="I50" s="1228"/>
      <c r="J50" s="1229"/>
      <c r="K50" s="63">
        <v>14</v>
      </c>
      <c r="L50" s="64">
        <v>14</v>
      </c>
      <c r="M50" s="64">
        <v>17</v>
      </c>
      <c r="N50" s="64">
        <v>17</v>
      </c>
      <c r="O50" s="65">
        <v>29</v>
      </c>
      <c r="P50" s="48"/>
      <c r="Q50" s="48"/>
      <c r="R50" s="48"/>
      <c r="S50" s="48"/>
      <c r="T50" s="48"/>
      <c r="U50" s="48"/>
    </row>
    <row r="51" spans="1:21" ht="30.75" customHeight="1">
      <c r="A51" s="48"/>
      <c r="B51" s="1238"/>
      <c r="C51" s="1239"/>
      <c r="D51" s="66"/>
      <c r="E51" s="1228" t="s">
        <v>597</v>
      </c>
      <c r="F51" s="1228"/>
      <c r="G51" s="1228"/>
      <c r="H51" s="1228"/>
      <c r="I51" s="1228"/>
      <c r="J51" s="1229"/>
      <c r="K51" s="63" t="s">
        <v>337</v>
      </c>
      <c r="L51" s="64" t="s">
        <v>337</v>
      </c>
      <c r="M51" s="64" t="s">
        <v>337</v>
      </c>
      <c r="N51" s="64" t="s">
        <v>337</v>
      </c>
      <c r="O51" s="65" t="s">
        <v>337</v>
      </c>
      <c r="P51" s="48"/>
      <c r="Q51" s="48"/>
      <c r="R51" s="48"/>
      <c r="S51" s="48"/>
      <c r="T51" s="48"/>
      <c r="U51" s="48"/>
    </row>
    <row r="52" spans="1:21" ht="30.75" customHeight="1">
      <c r="A52" s="48"/>
      <c r="B52" s="1226" t="s">
        <v>14</v>
      </c>
      <c r="C52" s="1227"/>
      <c r="D52" s="66"/>
      <c r="E52" s="1228" t="s">
        <v>15</v>
      </c>
      <c r="F52" s="1228"/>
      <c r="G52" s="1228"/>
      <c r="H52" s="1228"/>
      <c r="I52" s="1228"/>
      <c r="J52" s="1229"/>
      <c r="K52" s="63">
        <v>660</v>
      </c>
      <c r="L52" s="64">
        <v>640</v>
      </c>
      <c r="M52" s="64">
        <v>609</v>
      </c>
      <c r="N52" s="64">
        <v>609</v>
      </c>
      <c r="O52" s="65">
        <v>625</v>
      </c>
      <c r="P52" s="48"/>
      <c r="Q52" s="48"/>
      <c r="R52" s="48"/>
      <c r="S52" s="48"/>
      <c r="T52" s="48"/>
      <c r="U52" s="48"/>
    </row>
    <row r="53" spans="1:21" ht="30.75" customHeight="1" thickBot="1">
      <c r="A53" s="48"/>
      <c r="B53" s="1230" t="s">
        <v>598</v>
      </c>
      <c r="C53" s="1231"/>
      <c r="D53" s="67"/>
      <c r="E53" s="1232" t="s">
        <v>599</v>
      </c>
      <c r="F53" s="1232"/>
      <c r="G53" s="1232"/>
      <c r="H53" s="1232"/>
      <c r="I53" s="1232"/>
      <c r="J53" s="1233"/>
      <c r="K53" s="68">
        <v>352</v>
      </c>
      <c r="L53" s="69">
        <v>267</v>
      </c>
      <c r="M53" s="69">
        <v>223</v>
      </c>
      <c r="N53" s="69">
        <v>250</v>
      </c>
      <c r="O53" s="70">
        <v>310</v>
      </c>
      <c r="P53" s="48"/>
      <c r="Q53" s="48"/>
      <c r="R53" s="48"/>
      <c r="S53" s="48"/>
      <c r="T53" s="48"/>
      <c r="U53" s="48"/>
    </row>
    <row r="54" spans="1:21" ht="24" customHeight="1">
      <c r="A54" s="48"/>
      <c r="B54" s="71" t="s">
        <v>16</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w00Y6pZVEP8ueFQI2U/bX4e9igWu8FOcySZ3l1Elbc0QESgmUFBiDDDLkLsSI3iJjHe+G6NqlrUq598Z6tgJA==" saltValue="TtFf9kM+JtPMqUV8hzS4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7</v>
      </c>
    </row>
    <row r="40" spans="2:13" ht="27.75" customHeight="1" thickBot="1">
      <c r="B40" s="74" t="s">
        <v>8</v>
      </c>
      <c r="C40" s="75"/>
      <c r="D40" s="75"/>
      <c r="E40" s="76"/>
      <c r="F40" s="76"/>
      <c r="G40" s="76"/>
      <c r="H40" s="77" t="s">
        <v>2</v>
      </c>
      <c r="I40" s="78" t="s">
        <v>373</v>
      </c>
      <c r="J40" s="79" t="s">
        <v>374</v>
      </c>
      <c r="K40" s="79" t="s">
        <v>375</v>
      </c>
      <c r="L40" s="79" t="s">
        <v>376</v>
      </c>
      <c r="M40" s="80" t="s">
        <v>377</v>
      </c>
    </row>
    <row r="41" spans="2:13" ht="27.75" customHeight="1">
      <c r="B41" s="1254" t="s">
        <v>600</v>
      </c>
      <c r="C41" s="1255"/>
      <c r="D41" s="81"/>
      <c r="E41" s="1256" t="s">
        <v>17</v>
      </c>
      <c r="F41" s="1256"/>
      <c r="G41" s="1256"/>
      <c r="H41" s="1257"/>
      <c r="I41" s="82">
        <v>6951</v>
      </c>
      <c r="J41" s="83">
        <v>6879</v>
      </c>
      <c r="K41" s="83">
        <v>7017</v>
      </c>
      <c r="L41" s="83">
        <v>7223</v>
      </c>
      <c r="M41" s="84">
        <v>7308</v>
      </c>
    </row>
    <row r="42" spans="2:13" ht="27.75" customHeight="1">
      <c r="B42" s="1244"/>
      <c r="C42" s="1245"/>
      <c r="D42" s="85"/>
      <c r="E42" s="1248" t="s">
        <v>18</v>
      </c>
      <c r="F42" s="1248"/>
      <c r="G42" s="1248"/>
      <c r="H42" s="1249"/>
      <c r="I42" s="86">
        <v>55</v>
      </c>
      <c r="J42" s="87">
        <v>43</v>
      </c>
      <c r="K42" s="87">
        <v>134</v>
      </c>
      <c r="L42" s="87">
        <v>139</v>
      </c>
      <c r="M42" s="88">
        <v>137</v>
      </c>
    </row>
    <row r="43" spans="2:13" ht="27.75" customHeight="1">
      <c r="B43" s="1244"/>
      <c r="C43" s="1245"/>
      <c r="D43" s="85"/>
      <c r="E43" s="1248" t="s">
        <v>19</v>
      </c>
      <c r="F43" s="1248"/>
      <c r="G43" s="1248"/>
      <c r="H43" s="1249"/>
      <c r="I43" s="86">
        <v>1841</v>
      </c>
      <c r="J43" s="87">
        <v>2056</v>
      </c>
      <c r="K43" s="87">
        <v>2161</v>
      </c>
      <c r="L43" s="87">
        <v>2176</v>
      </c>
      <c r="M43" s="88">
        <v>2317</v>
      </c>
    </row>
    <row r="44" spans="2:13" ht="27.75" customHeight="1">
      <c r="B44" s="1244"/>
      <c r="C44" s="1245"/>
      <c r="D44" s="85"/>
      <c r="E44" s="1248" t="s">
        <v>20</v>
      </c>
      <c r="F44" s="1248"/>
      <c r="G44" s="1248"/>
      <c r="H44" s="1249"/>
      <c r="I44" s="86">
        <v>729</v>
      </c>
      <c r="J44" s="87">
        <v>682</v>
      </c>
      <c r="K44" s="87">
        <v>680</v>
      </c>
      <c r="L44" s="87">
        <v>768</v>
      </c>
      <c r="M44" s="88">
        <v>845</v>
      </c>
    </row>
    <row r="45" spans="2:13" ht="27.75" customHeight="1">
      <c r="B45" s="1244"/>
      <c r="C45" s="1245"/>
      <c r="D45" s="85"/>
      <c r="E45" s="1248" t="s">
        <v>21</v>
      </c>
      <c r="F45" s="1248"/>
      <c r="G45" s="1248"/>
      <c r="H45" s="1249"/>
      <c r="I45" s="86">
        <v>777</v>
      </c>
      <c r="J45" s="87">
        <v>732</v>
      </c>
      <c r="K45" s="87">
        <v>918</v>
      </c>
      <c r="L45" s="87">
        <v>781</v>
      </c>
      <c r="M45" s="88">
        <v>690</v>
      </c>
    </row>
    <row r="46" spans="2:13" ht="27.75" customHeight="1">
      <c r="B46" s="1244"/>
      <c r="C46" s="1245"/>
      <c r="D46" s="89"/>
      <c r="E46" s="1248" t="s">
        <v>22</v>
      </c>
      <c r="F46" s="1248"/>
      <c r="G46" s="1248"/>
      <c r="H46" s="1249"/>
      <c r="I46" s="86" t="s">
        <v>337</v>
      </c>
      <c r="J46" s="87" t="s">
        <v>337</v>
      </c>
      <c r="K46" s="87" t="s">
        <v>337</v>
      </c>
      <c r="L46" s="87" t="s">
        <v>337</v>
      </c>
      <c r="M46" s="88" t="s">
        <v>337</v>
      </c>
    </row>
    <row r="47" spans="2:13" ht="27.75" customHeight="1">
      <c r="B47" s="1244"/>
      <c r="C47" s="1245"/>
      <c r="D47" s="90"/>
      <c r="E47" s="1258" t="s">
        <v>601</v>
      </c>
      <c r="F47" s="1259"/>
      <c r="G47" s="1259"/>
      <c r="H47" s="1260"/>
      <c r="I47" s="86" t="s">
        <v>337</v>
      </c>
      <c r="J47" s="87" t="s">
        <v>337</v>
      </c>
      <c r="K47" s="87" t="s">
        <v>337</v>
      </c>
      <c r="L47" s="87" t="s">
        <v>337</v>
      </c>
      <c r="M47" s="88" t="s">
        <v>337</v>
      </c>
    </row>
    <row r="48" spans="2:13" ht="27.75" customHeight="1">
      <c r="B48" s="1244"/>
      <c r="C48" s="1245"/>
      <c r="D48" s="85"/>
      <c r="E48" s="1248" t="s">
        <v>23</v>
      </c>
      <c r="F48" s="1248"/>
      <c r="G48" s="1248"/>
      <c r="H48" s="1249"/>
      <c r="I48" s="86" t="s">
        <v>337</v>
      </c>
      <c r="J48" s="87" t="s">
        <v>337</v>
      </c>
      <c r="K48" s="87" t="s">
        <v>337</v>
      </c>
      <c r="L48" s="87" t="s">
        <v>337</v>
      </c>
      <c r="M48" s="88" t="s">
        <v>337</v>
      </c>
    </row>
    <row r="49" spans="2:13" ht="27.75" customHeight="1">
      <c r="B49" s="1246"/>
      <c r="C49" s="1247"/>
      <c r="D49" s="85"/>
      <c r="E49" s="1248" t="s">
        <v>24</v>
      </c>
      <c r="F49" s="1248"/>
      <c r="G49" s="1248"/>
      <c r="H49" s="1249"/>
      <c r="I49" s="86" t="s">
        <v>337</v>
      </c>
      <c r="J49" s="87" t="s">
        <v>337</v>
      </c>
      <c r="K49" s="87" t="s">
        <v>337</v>
      </c>
      <c r="L49" s="87" t="s">
        <v>337</v>
      </c>
      <c r="M49" s="88" t="s">
        <v>337</v>
      </c>
    </row>
    <row r="50" spans="2:13" ht="27.75" customHeight="1">
      <c r="B50" s="1242" t="s">
        <v>602</v>
      </c>
      <c r="C50" s="1243"/>
      <c r="D50" s="91"/>
      <c r="E50" s="1248" t="s">
        <v>25</v>
      </c>
      <c r="F50" s="1248"/>
      <c r="G50" s="1248"/>
      <c r="H50" s="1249"/>
      <c r="I50" s="86">
        <v>3639</v>
      </c>
      <c r="J50" s="87">
        <v>3688</v>
      </c>
      <c r="K50" s="87">
        <v>3647</v>
      </c>
      <c r="L50" s="87">
        <v>3872</v>
      </c>
      <c r="M50" s="88">
        <v>3810</v>
      </c>
    </row>
    <row r="51" spans="2:13" ht="27.75" customHeight="1">
      <c r="B51" s="1244"/>
      <c r="C51" s="1245"/>
      <c r="D51" s="85"/>
      <c r="E51" s="1248" t="s">
        <v>26</v>
      </c>
      <c r="F51" s="1248"/>
      <c r="G51" s="1248"/>
      <c r="H51" s="1249"/>
      <c r="I51" s="86">
        <v>6</v>
      </c>
      <c r="J51" s="87">
        <v>5</v>
      </c>
      <c r="K51" s="87">
        <v>5</v>
      </c>
      <c r="L51" s="87">
        <v>29</v>
      </c>
      <c r="M51" s="88">
        <v>3</v>
      </c>
    </row>
    <row r="52" spans="2:13" ht="27.75" customHeight="1">
      <c r="B52" s="1246"/>
      <c r="C52" s="1247"/>
      <c r="D52" s="85"/>
      <c r="E52" s="1248" t="s">
        <v>27</v>
      </c>
      <c r="F52" s="1248"/>
      <c r="G52" s="1248"/>
      <c r="H52" s="1249"/>
      <c r="I52" s="86">
        <v>6830</v>
      </c>
      <c r="J52" s="87">
        <v>6731</v>
      </c>
      <c r="K52" s="87">
        <v>6961</v>
      </c>
      <c r="L52" s="87">
        <v>7166</v>
      </c>
      <c r="M52" s="88">
        <v>7326</v>
      </c>
    </row>
    <row r="53" spans="2:13" ht="27.75" customHeight="1" thickBot="1">
      <c r="B53" s="1250" t="s">
        <v>603</v>
      </c>
      <c r="C53" s="1251"/>
      <c r="D53" s="92"/>
      <c r="E53" s="1252" t="s">
        <v>28</v>
      </c>
      <c r="F53" s="1252"/>
      <c r="G53" s="1252"/>
      <c r="H53" s="1253"/>
      <c r="I53" s="93">
        <v>-122</v>
      </c>
      <c r="J53" s="94">
        <v>-32</v>
      </c>
      <c r="K53" s="94">
        <v>298</v>
      </c>
      <c r="L53" s="94">
        <v>19</v>
      </c>
      <c r="M53" s="95">
        <v>159</v>
      </c>
    </row>
    <row r="54" spans="2:13" ht="27.75" customHeight="1">
      <c r="B54" s="96" t="s">
        <v>604</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CR8IlQ+CGsS7pnpE5hoF40GiqdmRvWKEM0mtHbiGOu8oF9iaX+cjIwd/CLNFSMpvHYQBzSbYJkATog8BY2jWg==" saltValue="pT4asfm3nD0ICXFqV5b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29</v>
      </c>
    </row>
    <row r="54" spans="2:8" ht="29.25" customHeight="1" thickBot="1">
      <c r="B54" s="101" t="s">
        <v>1</v>
      </c>
      <c r="C54" s="102"/>
      <c r="D54" s="102"/>
      <c r="E54" s="103" t="s">
        <v>2</v>
      </c>
      <c r="F54" s="104" t="s">
        <v>375</v>
      </c>
      <c r="G54" s="104" t="s">
        <v>376</v>
      </c>
      <c r="H54" s="105" t="s">
        <v>377</v>
      </c>
    </row>
    <row r="55" spans="2:8" ht="52.5" customHeight="1">
      <c r="B55" s="106"/>
      <c r="C55" s="1269" t="s">
        <v>30</v>
      </c>
      <c r="D55" s="1269"/>
      <c r="E55" s="1270"/>
      <c r="F55" s="107">
        <v>1936</v>
      </c>
      <c r="G55" s="107">
        <v>2015</v>
      </c>
      <c r="H55" s="108">
        <v>1956</v>
      </c>
    </row>
    <row r="56" spans="2:8" ht="52.5" customHeight="1">
      <c r="B56" s="109"/>
      <c r="C56" s="1271" t="s">
        <v>31</v>
      </c>
      <c r="D56" s="1271"/>
      <c r="E56" s="1272"/>
      <c r="F56" s="110">
        <v>146</v>
      </c>
      <c r="G56" s="110">
        <v>170</v>
      </c>
      <c r="H56" s="111">
        <v>180</v>
      </c>
    </row>
    <row r="57" spans="2:8" ht="53.25" customHeight="1">
      <c r="B57" s="109"/>
      <c r="C57" s="1273" t="s">
        <v>32</v>
      </c>
      <c r="D57" s="1273"/>
      <c r="E57" s="1274"/>
      <c r="F57" s="112">
        <v>1562</v>
      </c>
      <c r="G57" s="112">
        <v>1685</v>
      </c>
      <c r="H57" s="113">
        <v>1671</v>
      </c>
    </row>
    <row r="58" spans="2:8" ht="45.75" customHeight="1">
      <c r="B58" s="114"/>
      <c r="C58" s="1261" t="s">
        <v>605</v>
      </c>
      <c r="D58" s="1262"/>
      <c r="E58" s="1263"/>
      <c r="F58" s="115">
        <v>856</v>
      </c>
      <c r="G58" s="115">
        <v>992</v>
      </c>
      <c r="H58" s="116">
        <v>1109</v>
      </c>
    </row>
    <row r="59" spans="2:8" ht="45.75" customHeight="1">
      <c r="B59" s="114"/>
      <c r="C59" s="1261" t="s">
        <v>606</v>
      </c>
      <c r="D59" s="1262"/>
      <c r="E59" s="1263"/>
      <c r="F59" s="115">
        <v>429</v>
      </c>
      <c r="G59" s="115">
        <v>438</v>
      </c>
      <c r="H59" s="116">
        <v>296</v>
      </c>
    </row>
    <row r="60" spans="2:8" ht="45.75" customHeight="1">
      <c r="B60" s="114"/>
      <c r="C60" s="1261" t="s">
        <v>607</v>
      </c>
      <c r="D60" s="1262"/>
      <c r="E60" s="1263"/>
      <c r="F60" s="115">
        <v>103</v>
      </c>
      <c r="G60" s="115">
        <v>103</v>
      </c>
      <c r="H60" s="116">
        <v>104</v>
      </c>
    </row>
    <row r="61" spans="2:8" ht="45.75" customHeight="1">
      <c r="B61" s="114"/>
      <c r="C61" s="1261" t="s">
        <v>608</v>
      </c>
      <c r="D61" s="1262"/>
      <c r="E61" s="1263"/>
      <c r="F61" s="115">
        <v>41</v>
      </c>
      <c r="G61" s="115">
        <v>42</v>
      </c>
      <c r="H61" s="116">
        <v>42</v>
      </c>
    </row>
    <row r="62" spans="2:8" ht="45.75" customHeight="1" thickBot="1">
      <c r="B62" s="117"/>
      <c r="C62" s="1264" t="s">
        <v>609</v>
      </c>
      <c r="D62" s="1265"/>
      <c r="E62" s="1266"/>
      <c r="F62" s="118">
        <v>13</v>
      </c>
      <c r="G62" s="118">
        <v>27</v>
      </c>
      <c r="H62" s="119">
        <v>38</v>
      </c>
    </row>
    <row r="63" spans="2:8" ht="52.5" customHeight="1" thickBot="1">
      <c r="B63" s="120"/>
      <c r="C63" s="1267" t="s">
        <v>33</v>
      </c>
      <c r="D63" s="1267"/>
      <c r="E63" s="1268"/>
      <c r="F63" s="121">
        <v>3644</v>
      </c>
      <c r="G63" s="121">
        <v>3870</v>
      </c>
      <c r="H63" s="122">
        <v>3807</v>
      </c>
    </row>
    <row r="64" spans="2:8" ht="15" customHeight="1"/>
    <row r="65" ht="0" hidden="1" customHeight="1"/>
    <row r="66" ht="0" hidden="1" customHeight="1"/>
  </sheetData>
  <sheetProtection algorithmName="SHA-512" hashValue="++w8G1B7pJNGl8cT81nHyvw2S1XT236YcSgUJ6Qigq3+75W2hsy7yWQRWMzd0v/xM7ZR/1xIlHTm+KtEQciDgQ==" saltValue="6FbjyQ25W/AjHSWFjV9A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48" customWidth="1"/>
    <col min="2" max="107" width="2.5" style="348" customWidth="1"/>
    <col min="108" max="108" width="6.125" style="356" customWidth="1"/>
    <col min="109" max="109" width="5.875" style="355" customWidth="1"/>
    <col min="110" max="110" width="19.125" style="348" hidden="1"/>
    <col min="111" max="115" width="12.625" style="348" hidden="1"/>
    <col min="116" max="349" width="8.625" style="348" hidden="1"/>
    <col min="350" max="355" width="14.875" style="348" hidden="1"/>
    <col min="356" max="357" width="15.875" style="348" hidden="1"/>
    <col min="358" max="363" width="16.125" style="348" hidden="1"/>
    <col min="364" max="364" width="6.125" style="348" hidden="1"/>
    <col min="365" max="365" width="3" style="348" hidden="1"/>
    <col min="366" max="605" width="8.625" style="348" hidden="1"/>
    <col min="606" max="611" width="14.875" style="348" hidden="1"/>
    <col min="612" max="613" width="15.875" style="348" hidden="1"/>
    <col min="614" max="619" width="16.125" style="348" hidden="1"/>
    <col min="620" max="620" width="6.125" style="348" hidden="1"/>
    <col min="621" max="621" width="3" style="348" hidden="1"/>
    <col min="622" max="861" width="8.625" style="348" hidden="1"/>
    <col min="862" max="867" width="14.875" style="348" hidden="1"/>
    <col min="868" max="869" width="15.875" style="348" hidden="1"/>
    <col min="870" max="875" width="16.125" style="348" hidden="1"/>
    <col min="876" max="876" width="6.125" style="348" hidden="1"/>
    <col min="877" max="877" width="3" style="348" hidden="1"/>
    <col min="878" max="1117" width="8.625" style="348" hidden="1"/>
    <col min="1118" max="1123" width="14.875" style="348" hidden="1"/>
    <col min="1124" max="1125" width="15.875" style="348" hidden="1"/>
    <col min="1126" max="1131" width="16.125" style="348" hidden="1"/>
    <col min="1132" max="1132" width="6.125" style="348" hidden="1"/>
    <col min="1133" max="1133" width="3" style="348" hidden="1"/>
    <col min="1134" max="1373" width="8.625" style="348" hidden="1"/>
    <col min="1374" max="1379" width="14.875" style="348" hidden="1"/>
    <col min="1380" max="1381" width="15.875" style="348" hidden="1"/>
    <col min="1382" max="1387" width="16.125" style="348" hidden="1"/>
    <col min="1388" max="1388" width="6.125" style="348" hidden="1"/>
    <col min="1389" max="1389" width="3" style="348" hidden="1"/>
    <col min="1390" max="1629" width="8.625" style="348" hidden="1"/>
    <col min="1630" max="1635" width="14.875" style="348" hidden="1"/>
    <col min="1636" max="1637" width="15.875" style="348" hidden="1"/>
    <col min="1638" max="1643" width="16.125" style="348" hidden="1"/>
    <col min="1644" max="1644" width="6.125" style="348" hidden="1"/>
    <col min="1645" max="1645" width="3" style="348" hidden="1"/>
    <col min="1646" max="1885" width="8.625" style="348" hidden="1"/>
    <col min="1886" max="1891" width="14.875" style="348" hidden="1"/>
    <col min="1892" max="1893" width="15.875" style="348" hidden="1"/>
    <col min="1894" max="1899" width="16.125" style="348" hidden="1"/>
    <col min="1900" max="1900" width="6.125" style="348" hidden="1"/>
    <col min="1901" max="1901" width="3" style="348" hidden="1"/>
    <col min="1902" max="2141" width="8.625" style="348" hidden="1"/>
    <col min="2142" max="2147" width="14.875" style="348" hidden="1"/>
    <col min="2148" max="2149" width="15.875" style="348" hidden="1"/>
    <col min="2150" max="2155" width="16.125" style="348" hidden="1"/>
    <col min="2156" max="2156" width="6.125" style="348" hidden="1"/>
    <col min="2157" max="2157" width="3" style="348" hidden="1"/>
    <col min="2158" max="2397" width="8.625" style="348" hidden="1"/>
    <col min="2398" max="2403" width="14.875" style="348" hidden="1"/>
    <col min="2404" max="2405" width="15.875" style="348" hidden="1"/>
    <col min="2406" max="2411" width="16.125" style="348" hidden="1"/>
    <col min="2412" max="2412" width="6.125" style="348" hidden="1"/>
    <col min="2413" max="2413" width="3" style="348" hidden="1"/>
    <col min="2414" max="2653" width="8.625" style="348" hidden="1"/>
    <col min="2654" max="2659" width="14.875" style="348" hidden="1"/>
    <col min="2660" max="2661" width="15.875" style="348" hidden="1"/>
    <col min="2662" max="2667" width="16.125" style="348" hidden="1"/>
    <col min="2668" max="2668" width="6.125" style="348" hidden="1"/>
    <col min="2669" max="2669" width="3" style="348" hidden="1"/>
    <col min="2670" max="2909" width="8.625" style="348" hidden="1"/>
    <col min="2910" max="2915" width="14.875" style="348" hidden="1"/>
    <col min="2916" max="2917" width="15.875" style="348" hidden="1"/>
    <col min="2918" max="2923" width="16.125" style="348" hidden="1"/>
    <col min="2924" max="2924" width="6.125" style="348" hidden="1"/>
    <col min="2925" max="2925" width="3" style="348" hidden="1"/>
    <col min="2926" max="3165" width="8.625" style="348" hidden="1"/>
    <col min="3166" max="3171" width="14.875" style="348" hidden="1"/>
    <col min="3172" max="3173" width="15.875" style="348" hidden="1"/>
    <col min="3174" max="3179" width="16.125" style="348" hidden="1"/>
    <col min="3180" max="3180" width="6.125" style="348" hidden="1"/>
    <col min="3181" max="3181" width="3" style="348" hidden="1"/>
    <col min="3182" max="3421" width="8.625" style="348" hidden="1"/>
    <col min="3422" max="3427" width="14.875" style="348" hidden="1"/>
    <col min="3428" max="3429" width="15.875" style="348" hidden="1"/>
    <col min="3430" max="3435" width="16.125" style="348" hidden="1"/>
    <col min="3436" max="3436" width="6.125" style="348" hidden="1"/>
    <col min="3437" max="3437" width="3" style="348" hidden="1"/>
    <col min="3438" max="3677" width="8.625" style="348" hidden="1"/>
    <col min="3678" max="3683" width="14.875" style="348" hidden="1"/>
    <col min="3684" max="3685" width="15.875" style="348" hidden="1"/>
    <col min="3686" max="3691" width="16.125" style="348" hidden="1"/>
    <col min="3692" max="3692" width="6.125" style="348" hidden="1"/>
    <col min="3693" max="3693" width="3" style="348" hidden="1"/>
    <col min="3694" max="3933" width="8.625" style="348" hidden="1"/>
    <col min="3934" max="3939" width="14.875" style="348" hidden="1"/>
    <col min="3940" max="3941" width="15.875" style="348" hidden="1"/>
    <col min="3942" max="3947" width="16.125" style="348" hidden="1"/>
    <col min="3948" max="3948" width="6.125" style="348" hidden="1"/>
    <col min="3949" max="3949" width="3" style="348" hidden="1"/>
    <col min="3950" max="4189" width="8.625" style="348" hidden="1"/>
    <col min="4190" max="4195" width="14.875" style="348" hidden="1"/>
    <col min="4196" max="4197" width="15.875" style="348" hidden="1"/>
    <col min="4198" max="4203" width="16.125" style="348" hidden="1"/>
    <col min="4204" max="4204" width="6.125" style="348" hidden="1"/>
    <col min="4205" max="4205" width="3" style="348" hidden="1"/>
    <col min="4206" max="4445" width="8.625" style="348" hidden="1"/>
    <col min="4446" max="4451" width="14.875" style="348" hidden="1"/>
    <col min="4452" max="4453" width="15.875" style="348" hidden="1"/>
    <col min="4454" max="4459" width="16.125" style="348" hidden="1"/>
    <col min="4460" max="4460" width="6.125" style="348" hidden="1"/>
    <col min="4461" max="4461" width="3" style="348" hidden="1"/>
    <col min="4462" max="4701" width="8.625" style="348" hidden="1"/>
    <col min="4702" max="4707" width="14.875" style="348" hidden="1"/>
    <col min="4708" max="4709" width="15.875" style="348" hidden="1"/>
    <col min="4710" max="4715" width="16.125" style="348" hidden="1"/>
    <col min="4716" max="4716" width="6.125" style="348" hidden="1"/>
    <col min="4717" max="4717" width="3" style="348" hidden="1"/>
    <col min="4718" max="4957" width="8.625" style="348" hidden="1"/>
    <col min="4958" max="4963" width="14.875" style="348" hidden="1"/>
    <col min="4964" max="4965" width="15.875" style="348" hidden="1"/>
    <col min="4966" max="4971" width="16.125" style="348" hidden="1"/>
    <col min="4972" max="4972" width="6.125" style="348" hidden="1"/>
    <col min="4973" max="4973" width="3" style="348" hidden="1"/>
    <col min="4974" max="5213" width="8.625" style="348" hidden="1"/>
    <col min="5214" max="5219" width="14.875" style="348" hidden="1"/>
    <col min="5220" max="5221" width="15.875" style="348" hidden="1"/>
    <col min="5222" max="5227" width="16.125" style="348" hidden="1"/>
    <col min="5228" max="5228" width="6.125" style="348" hidden="1"/>
    <col min="5229" max="5229" width="3" style="348" hidden="1"/>
    <col min="5230" max="5469" width="8.625" style="348" hidden="1"/>
    <col min="5470" max="5475" width="14.875" style="348" hidden="1"/>
    <col min="5476" max="5477" width="15.875" style="348" hidden="1"/>
    <col min="5478" max="5483" width="16.125" style="348" hidden="1"/>
    <col min="5484" max="5484" width="6.125" style="348" hidden="1"/>
    <col min="5485" max="5485" width="3" style="348" hidden="1"/>
    <col min="5486" max="5725" width="8.625" style="348" hidden="1"/>
    <col min="5726" max="5731" width="14.875" style="348" hidden="1"/>
    <col min="5732" max="5733" width="15.875" style="348" hidden="1"/>
    <col min="5734" max="5739" width="16.125" style="348" hidden="1"/>
    <col min="5740" max="5740" width="6.125" style="348" hidden="1"/>
    <col min="5741" max="5741" width="3" style="348" hidden="1"/>
    <col min="5742" max="5981" width="8.625" style="348" hidden="1"/>
    <col min="5982" max="5987" width="14.875" style="348" hidden="1"/>
    <col min="5988" max="5989" width="15.875" style="348" hidden="1"/>
    <col min="5990" max="5995" width="16.125" style="348" hidden="1"/>
    <col min="5996" max="5996" width="6.125" style="348" hidden="1"/>
    <col min="5997" max="5997" width="3" style="348" hidden="1"/>
    <col min="5998" max="6237" width="8.625" style="348" hidden="1"/>
    <col min="6238" max="6243" width="14.875" style="348" hidden="1"/>
    <col min="6244" max="6245" width="15.875" style="348" hidden="1"/>
    <col min="6246" max="6251" width="16.125" style="348" hidden="1"/>
    <col min="6252" max="6252" width="6.125" style="348" hidden="1"/>
    <col min="6253" max="6253" width="3" style="348" hidden="1"/>
    <col min="6254" max="6493" width="8.625" style="348" hidden="1"/>
    <col min="6494" max="6499" width="14.875" style="348" hidden="1"/>
    <col min="6500" max="6501" width="15.875" style="348" hidden="1"/>
    <col min="6502" max="6507" width="16.125" style="348" hidden="1"/>
    <col min="6508" max="6508" width="6.125" style="348" hidden="1"/>
    <col min="6509" max="6509" width="3" style="348" hidden="1"/>
    <col min="6510" max="6749" width="8.625" style="348" hidden="1"/>
    <col min="6750" max="6755" width="14.875" style="348" hidden="1"/>
    <col min="6756" max="6757" width="15.875" style="348" hidden="1"/>
    <col min="6758" max="6763" width="16.125" style="348" hidden="1"/>
    <col min="6764" max="6764" width="6.125" style="348" hidden="1"/>
    <col min="6765" max="6765" width="3" style="348" hidden="1"/>
    <col min="6766" max="7005" width="8.625" style="348" hidden="1"/>
    <col min="7006" max="7011" width="14.875" style="348" hidden="1"/>
    <col min="7012" max="7013" width="15.875" style="348" hidden="1"/>
    <col min="7014" max="7019" width="16.125" style="348" hidden="1"/>
    <col min="7020" max="7020" width="6.125" style="348" hidden="1"/>
    <col min="7021" max="7021" width="3" style="348" hidden="1"/>
    <col min="7022" max="7261" width="8.625" style="348" hidden="1"/>
    <col min="7262" max="7267" width="14.875" style="348" hidden="1"/>
    <col min="7268" max="7269" width="15.875" style="348" hidden="1"/>
    <col min="7270" max="7275" width="16.125" style="348" hidden="1"/>
    <col min="7276" max="7276" width="6.125" style="348" hidden="1"/>
    <col min="7277" max="7277" width="3" style="348" hidden="1"/>
    <col min="7278" max="7517" width="8.625" style="348" hidden="1"/>
    <col min="7518" max="7523" width="14.875" style="348" hidden="1"/>
    <col min="7524" max="7525" width="15.875" style="348" hidden="1"/>
    <col min="7526" max="7531" width="16.125" style="348" hidden="1"/>
    <col min="7532" max="7532" width="6.125" style="348" hidden="1"/>
    <col min="7533" max="7533" width="3" style="348" hidden="1"/>
    <col min="7534" max="7773" width="8.625" style="348" hidden="1"/>
    <col min="7774" max="7779" width="14.875" style="348" hidden="1"/>
    <col min="7780" max="7781" width="15.875" style="348" hidden="1"/>
    <col min="7782" max="7787" width="16.125" style="348" hidden="1"/>
    <col min="7788" max="7788" width="6.125" style="348" hidden="1"/>
    <col min="7789" max="7789" width="3" style="348" hidden="1"/>
    <col min="7790" max="8029" width="8.625" style="348" hidden="1"/>
    <col min="8030" max="8035" width="14.875" style="348" hidden="1"/>
    <col min="8036" max="8037" width="15.875" style="348" hidden="1"/>
    <col min="8038" max="8043" width="16.125" style="348" hidden="1"/>
    <col min="8044" max="8044" width="6.125" style="348" hidden="1"/>
    <col min="8045" max="8045" width="3" style="348" hidden="1"/>
    <col min="8046" max="8285" width="8.625" style="348" hidden="1"/>
    <col min="8286" max="8291" width="14.875" style="348" hidden="1"/>
    <col min="8292" max="8293" width="15.875" style="348" hidden="1"/>
    <col min="8294" max="8299" width="16.125" style="348" hidden="1"/>
    <col min="8300" max="8300" width="6.125" style="348" hidden="1"/>
    <col min="8301" max="8301" width="3" style="348" hidden="1"/>
    <col min="8302" max="8541" width="8.625" style="348" hidden="1"/>
    <col min="8542" max="8547" width="14.875" style="348" hidden="1"/>
    <col min="8548" max="8549" width="15.875" style="348" hidden="1"/>
    <col min="8550" max="8555" width="16.125" style="348" hidden="1"/>
    <col min="8556" max="8556" width="6.125" style="348" hidden="1"/>
    <col min="8557" max="8557" width="3" style="348" hidden="1"/>
    <col min="8558" max="8797" width="8.625" style="348" hidden="1"/>
    <col min="8798" max="8803" width="14.875" style="348" hidden="1"/>
    <col min="8804" max="8805" width="15.875" style="348" hidden="1"/>
    <col min="8806" max="8811" width="16.125" style="348" hidden="1"/>
    <col min="8812" max="8812" width="6.125" style="348" hidden="1"/>
    <col min="8813" max="8813" width="3" style="348" hidden="1"/>
    <col min="8814" max="9053" width="8.625" style="348" hidden="1"/>
    <col min="9054" max="9059" width="14.875" style="348" hidden="1"/>
    <col min="9060" max="9061" width="15.875" style="348" hidden="1"/>
    <col min="9062" max="9067" width="16.125" style="348" hidden="1"/>
    <col min="9068" max="9068" width="6.125" style="348" hidden="1"/>
    <col min="9069" max="9069" width="3" style="348" hidden="1"/>
    <col min="9070" max="9309" width="8.625" style="348" hidden="1"/>
    <col min="9310" max="9315" width="14.875" style="348" hidden="1"/>
    <col min="9316" max="9317" width="15.875" style="348" hidden="1"/>
    <col min="9318" max="9323" width="16.125" style="348" hidden="1"/>
    <col min="9324" max="9324" width="6.125" style="348" hidden="1"/>
    <col min="9325" max="9325" width="3" style="348" hidden="1"/>
    <col min="9326" max="9565" width="8.625" style="348" hidden="1"/>
    <col min="9566" max="9571" width="14.875" style="348" hidden="1"/>
    <col min="9572" max="9573" width="15.875" style="348" hidden="1"/>
    <col min="9574" max="9579" width="16.125" style="348" hidden="1"/>
    <col min="9580" max="9580" width="6.125" style="348" hidden="1"/>
    <col min="9581" max="9581" width="3" style="348" hidden="1"/>
    <col min="9582" max="9821" width="8.625" style="348" hidden="1"/>
    <col min="9822" max="9827" width="14.875" style="348" hidden="1"/>
    <col min="9828" max="9829" width="15.875" style="348" hidden="1"/>
    <col min="9830" max="9835" width="16.125" style="348" hidden="1"/>
    <col min="9836" max="9836" width="6.125" style="348" hidden="1"/>
    <col min="9837" max="9837" width="3" style="348" hidden="1"/>
    <col min="9838" max="10077" width="8.625" style="348" hidden="1"/>
    <col min="10078" max="10083" width="14.875" style="348" hidden="1"/>
    <col min="10084" max="10085" width="15.875" style="348" hidden="1"/>
    <col min="10086" max="10091" width="16.125" style="348" hidden="1"/>
    <col min="10092" max="10092" width="6.125" style="348" hidden="1"/>
    <col min="10093" max="10093" width="3" style="348" hidden="1"/>
    <col min="10094" max="10333" width="8.625" style="348" hidden="1"/>
    <col min="10334" max="10339" width="14.875" style="348" hidden="1"/>
    <col min="10340" max="10341" width="15.875" style="348" hidden="1"/>
    <col min="10342" max="10347" width="16.125" style="348" hidden="1"/>
    <col min="10348" max="10348" width="6.125" style="348" hidden="1"/>
    <col min="10349" max="10349" width="3" style="348" hidden="1"/>
    <col min="10350" max="10589" width="8.625" style="348" hidden="1"/>
    <col min="10590" max="10595" width="14.875" style="348" hidden="1"/>
    <col min="10596" max="10597" width="15.875" style="348" hidden="1"/>
    <col min="10598" max="10603" width="16.125" style="348" hidden="1"/>
    <col min="10604" max="10604" width="6.125" style="348" hidden="1"/>
    <col min="10605" max="10605" width="3" style="348" hidden="1"/>
    <col min="10606" max="10845" width="8.625" style="348" hidden="1"/>
    <col min="10846" max="10851" width="14.875" style="348" hidden="1"/>
    <col min="10852" max="10853" width="15.875" style="348" hidden="1"/>
    <col min="10854" max="10859" width="16.125" style="348" hidden="1"/>
    <col min="10860" max="10860" width="6.125" style="348" hidden="1"/>
    <col min="10861" max="10861" width="3" style="348" hidden="1"/>
    <col min="10862" max="11101" width="8.625" style="348" hidden="1"/>
    <col min="11102" max="11107" width="14.875" style="348" hidden="1"/>
    <col min="11108" max="11109" width="15.875" style="348" hidden="1"/>
    <col min="11110" max="11115" width="16.125" style="348" hidden="1"/>
    <col min="11116" max="11116" width="6.125" style="348" hidden="1"/>
    <col min="11117" max="11117" width="3" style="348" hidden="1"/>
    <col min="11118" max="11357" width="8.625" style="348" hidden="1"/>
    <col min="11358" max="11363" width="14.875" style="348" hidden="1"/>
    <col min="11364" max="11365" width="15.875" style="348" hidden="1"/>
    <col min="11366" max="11371" width="16.125" style="348" hidden="1"/>
    <col min="11372" max="11372" width="6.125" style="348" hidden="1"/>
    <col min="11373" max="11373" width="3" style="348" hidden="1"/>
    <col min="11374" max="11613" width="8.625" style="348" hidden="1"/>
    <col min="11614" max="11619" width="14.875" style="348" hidden="1"/>
    <col min="11620" max="11621" width="15.875" style="348" hidden="1"/>
    <col min="11622" max="11627" width="16.125" style="348" hidden="1"/>
    <col min="11628" max="11628" width="6.125" style="348" hidden="1"/>
    <col min="11629" max="11629" width="3" style="348" hidden="1"/>
    <col min="11630" max="11869" width="8.625" style="348" hidden="1"/>
    <col min="11870" max="11875" width="14.875" style="348" hidden="1"/>
    <col min="11876" max="11877" width="15.875" style="348" hidden="1"/>
    <col min="11878" max="11883" width="16.125" style="348" hidden="1"/>
    <col min="11884" max="11884" width="6.125" style="348" hidden="1"/>
    <col min="11885" max="11885" width="3" style="348" hidden="1"/>
    <col min="11886" max="12125" width="8.625" style="348" hidden="1"/>
    <col min="12126" max="12131" width="14.875" style="348" hidden="1"/>
    <col min="12132" max="12133" width="15.875" style="348" hidden="1"/>
    <col min="12134" max="12139" width="16.125" style="348" hidden="1"/>
    <col min="12140" max="12140" width="6.125" style="348" hidden="1"/>
    <col min="12141" max="12141" width="3" style="348" hidden="1"/>
    <col min="12142" max="12381" width="8.625" style="348" hidden="1"/>
    <col min="12382" max="12387" width="14.875" style="348" hidden="1"/>
    <col min="12388" max="12389" width="15.875" style="348" hidden="1"/>
    <col min="12390" max="12395" width="16.125" style="348" hidden="1"/>
    <col min="12396" max="12396" width="6.125" style="348" hidden="1"/>
    <col min="12397" max="12397" width="3" style="348" hidden="1"/>
    <col min="12398" max="12637" width="8.625" style="348" hidden="1"/>
    <col min="12638" max="12643" width="14.875" style="348" hidden="1"/>
    <col min="12644" max="12645" width="15.875" style="348" hidden="1"/>
    <col min="12646" max="12651" width="16.125" style="348" hidden="1"/>
    <col min="12652" max="12652" width="6.125" style="348" hidden="1"/>
    <col min="12653" max="12653" width="3" style="348" hidden="1"/>
    <col min="12654" max="12893" width="8.625" style="348" hidden="1"/>
    <col min="12894" max="12899" width="14.875" style="348" hidden="1"/>
    <col min="12900" max="12901" width="15.875" style="348" hidden="1"/>
    <col min="12902" max="12907" width="16.125" style="348" hidden="1"/>
    <col min="12908" max="12908" width="6.125" style="348" hidden="1"/>
    <col min="12909" max="12909" width="3" style="348" hidden="1"/>
    <col min="12910" max="13149" width="8.625" style="348" hidden="1"/>
    <col min="13150" max="13155" width="14.875" style="348" hidden="1"/>
    <col min="13156" max="13157" width="15.875" style="348" hidden="1"/>
    <col min="13158" max="13163" width="16.125" style="348" hidden="1"/>
    <col min="13164" max="13164" width="6.125" style="348" hidden="1"/>
    <col min="13165" max="13165" width="3" style="348" hidden="1"/>
    <col min="13166" max="13405" width="8.625" style="348" hidden="1"/>
    <col min="13406" max="13411" width="14.875" style="348" hidden="1"/>
    <col min="13412" max="13413" width="15.875" style="348" hidden="1"/>
    <col min="13414" max="13419" width="16.125" style="348" hidden="1"/>
    <col min="13420" max="13420" width="6.125" style="348" hidden="1"/>
    <col min="13421" max="13421" width="3" style="348" hidden="1"/>
    <col min="13422" max="13661" width="8.625" style="348" hidden="1"/>
    <col min="13662" max="13667" width="14.875" style="348" hidden="1"/>
    <col min="13668" max="13669" width="15.875" style="348" hidden="1"/>
    <col min="13670" max="13675" width="16.125" style="348" hidden="1"/>
    <col min="13676" max="13676" width="6.125" style="348" hidden="1"/>
    <col min="13677" max="13677" width="3" style="348" hidden="1"/>
    <col min="13678" max="13917" width="8.625" style="348" hidden="1"/>
    <col min="13918" max="13923" width="14.875" style="348" hidden="1"/>
    <col min="13924" max="13925" width="15.875" style="348" hidden="1"/>
    <col min="13926" max="13931" width="16.125" style="348" hidden="1"/>
    <col min="13932" max="13932" width="6.125" style="348" hidden="1"/>
    <col min="13933" max="13933" width="3" style="348" hidden="1"/>
    <col min="13934" max="14173" width="8.625" style="348" hidden="1"/>
    <col min="14174" max="14179" width="14.875" style="348" hidden="1"/>
    <col min="14180" max="14181" width="15.875" style="348" hidden="1"/>
    <col min="14182" max="14187" width="16.125" style="348" hidden="1"/>
    <col min="14188" max="14188" width="6.125" style="348" hidden="1"/>
    <col min="14189" max="14189" width="3" style="348" hidden="1"/>
    <col min="14190" max="14429" width="8.625" style="348" hidden="1"/>
    <col min="14430" max="14435" width="14.875" style="348" hidden="1"/>
    <col min="14436" max="14437" width="15.875" style="348" hidden="1"/>
    <col min="14438" max="14443" width="16.125" style="348" hidden="1"/>
    <col min="14444" max="14444" width="6.125" style="348" hidden="1"/>
    <col min="14445" max="14445" width="3" style="348" hidden="1"/>
    <col min="14446" max="14685" width="8.625" style="348" hidden="1"/>
    <col min="14686" max="14691" width="14.875" style="348" hidden="1"/>
    <col min="14692" max="14693" width="15.875" style="348" hidden="1"/>
    <col min="14694" max="14699" width="16.125" style="348" hidden="1"/>
    <col min="14700" max="14700" width="6.125" style="348" hidden="1"/>
    <col min="14701" max="14701" width="3" style="348" hidden="1"/>
    <col min="14702" max="14941" width="8.625" style="348" hidden="1"/>
    <col min="14942" max="14947" width="14.875" style="348" hidden="1"/>
    <col min="14948" max="14949" width="15.875" style="348" hidden="1"/>
    <col min="14950" max="14955" width="16.125" style="348" hidden="1"/>
    <col min="14956" max="14956" width="6.125" style="348" hidden="1"/>
    <col min="14957" max="14957" width="3" style="348" hidden="1"/>
    <col min="14958" max="15197" width="8.625" style="348" hidden="1"/>
    <col min="15198" max="15203" width="14.875" style="348" hidden="1"/>
    <col min="15204" max="15205" width="15.875" style="348" hidden="1"/>
    <col min="15206" max="15211" width="16.125" style="348" hidden="1"/>
    <col min="15212" max="15212" width="6.125" style="348" hidden="1"/>
    <col min="15213" max="15213" width="3" style="348" hidden="1"/>
    <col min="15214" max="15453" width="8.625" style="348" hidden="1"/>
    <col min="15454" max="15459" width="14.875" style="348" hidden="1"/>
    <col min="15460" max="15461" width="15.875" style="348" hidden="1"/>
    <col min="15462" max="15467" width="16.125" style="348" hidden="1"/>
    <col min="15468" max="15468" width="6.125" style="348" hidden="1"/>
    <col min="15469" max="15469" width="3" style="348" hidden="1"/>
    <col min="15470" max="15709" width="8.625" style="348" hidden="1"/>
    <col min="15710" max="15715" width="14.875" style="348" hidden="1"/>
    <col min="15716" max="15717" width="15.875" style="348" hidden="1"/>
    <col min="15718" max="15723" width="16.125" style="348" hidden="1"/>
    <col min="15724" max="15724" width="6.125" style="348" hidden="1"/>
    <col min="15725" max="15725" width="3" style="348" hidden="1"/>
    <col min="15726" max="15965" width="8.625" style="348" hidden="1"/>
    <col min="15966" max="15971" width="14.875" style="348" hidden="1"/>
    <col min="15972" max="15973" width="15.875" style="348" hidden="1"/>
    <col min="15974" max="15979" width="16.125" style="348" hidden="1"/>
    <col min="15980" max="15980" width="6.125" style="348" hidden="1"/>
    <col min="15981" max="15981" width="3" style="348" hidden="1"/>
    <col min="15982" max="16221" width="8.625" style="348" hidden="1"/>
    <col min="16222" max="16227" width="14.875" style="348" hidden="1"/>
    <col min="16228" max="16229" width="15.875" style="348" hidden="1"/>
    <col min="16230" max="16235" width="16.125" style="348" hidden="1"/>
    <col min="16236" max="16236" width="6.125" style="348" hidden="1"/>
    <col min="16237" max="16237" width="3" style="348" hidden="1"/>
    <col min="16238" max="16384" width="8.625" style="348" hidden="1"/>
  </cols>
  <sheetData>
    <row r="1" spans="1:143" ht="42.75" customHeight="1">
      <c r="A1" s="346"/>
      <c r="B1" s="347"/>
      <c r="DD1" s="348"/>
      <c r="DE1" s="348"/>
    </row>
    <row r="2" spans="1:143" ht="25.5" customHeight="1">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395</v>
      </c>
    </row>
    <row r="11" spans="1:143" s="251" customForma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395</v>
      </c>
    </row>
    <row r="13" spans="1:143" s="251" customFormat="1">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c r="DD19" s="348"/>
      <c r="DE19" s="348"/>
    </row>
    <row r="20" spans="1:351">
      <c r="DD20" s="348"/>
      <c r="DE20" s="348"/>
    </row>
    <row r="21" spans="1:351" ht="17.25">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7.25">
      <c r="B22" s="355"/>
      <c r="MM22" s="354"/>
    </row>
    <row r="23" spans="1:351">
      <c r="B23" s="355"/>
    </row>
    <row r="24" spans="1:351">
      <c r="B24" s="355"/>
    </row>
    <row r="25" spans="1:351">
      <c r="B25" s="355"/>
    </row>
    <row r="26" spans="1:351">
      <c r="B26" s="355"/>
    </row>
    <row r="27" spans="1:351">
      <c r="B27" s="355"/>
    </row>
    <row r="28" spans="1:351">
      <c r="B28" s="355"/>
    </row>
    <row r="29" spans="1:351">
      <c r="B29" s="355"/>
    </row>
    <row r="30" spans="1:351">
      <c r="B30" s="355"/>
    </row>
    <row r="31" spans="1:351">
      <c r="B31" s="355"/>
    </row>
    <row r="32" spans="1:351">
      <c r="B32" s="355"/>
    </row>
    <row r="33" spans="2:109">
      <c r="B33" s="355"/>
    </row>
    <row r="34" spans="2:109">
      <c r="B34" s="355"/>
    </row>
    <row r="35" spans="2:109">
      <c r="B35" s="355"/>
    </row>
    <row r="36" spans="2:109">
      <c r="B36" s="355"/>
    </row>
    <row r="37" spans="2:109">
      <c r="B37" s="355"/>
    </row>
    <row r="38" spans="2:109">
      <c r="B38" s="355"/>
    </row>
    <row r="39" spans="2:109">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c r="B40" s="360"/>
      <c r="DD40" s="360"/>
      <c r="DE40" s="348"/>
    </row>
    <row r="41" spans="2:109" ht="17.25">
      <c r="B41" s="361" t="s">
        <v>396</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c r="B42" s="355"/>
      <c r="G42" s="362"/>
      <c r="I42" s="363"/>
      <c r="J42" s="363"/>
      <c r="K42" s="363"/>
      <c r="AM42" s="362"/>
      <c r="AN42" s="362" t="s">
        <v>397</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c r="B43" s="355"/>
      <c r="AN43" s="1283" t="s">
        <v>409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5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5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5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5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c r="B49" s="355"/>
      <c r="AN49" s="348" t="s">
        <v>398</v>
      </c>
    </row>
    <row r="50" spans="1:109">
      <c r="B50" s="355"/>
      <c r="G50" s="1275"/>
      <c r="H50" s="1275"/>
      <c r="I50" s="1275"/>
      <c r="J50" s="1275"/>
      <c r="K50" s="365"/>
      <c r="L50" s="365"/>
      <c r="M50" s="366"/>
      <c r="N50" s="36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373</v>
      </c>
      <c r="BQ50" s="1281"/>
      <c r="BR50" s="1281"/>
      <c r="BS50" s="1281"/>
      <c r="BT50" s="1281"/>
      <c r="BU50" s="1281"/>
      <c r="BV50" s="1281"/>
      <c r="BW50" s="1281"/>
      <c r="BX50" s="1281" t="s">
        <v>374</v>
      </c>
      <c r="BY50" s="1281"/>
      <c r="BZ50" s="1281"/>
      <c r="CA50" s="1281"/>
      <c r="CB50" s="1281"/>
      <c r="CC50" s="1281"/>
      <c r="CD50" s="1281"/>
      <c r="CE50" s="1281"/>
      <c r="CF50" s="1281" t="s">
        <v>375</v>
      </c>
      <c r="CG50" s="1281"/>
      <c r="CH50" s="1281"/>
      <c r="CI50" s="1281"/>
      <c r="CJ50" s="1281"/>
      <c r="CK50" s="1281"/>
      <c r="CL50" s="1281"/>
      <c r="CM50" s="1281"/>
      <c r="CN50" s="1281" t="s">
        <v>376</v>
      </c>
      <c r="CO50" s="1281"/>
      <c r="CP50" s="1281"/>
      <c r="CQ50" s="1281"/>
      <c r="CR50" s="1281"/>
      <c r="CS50" s="1281"/>
      <c r="CT50" s="1281"/>
      <c r="CU50" s="1281"/>
      <c r="CV50" s="1281" t="s">
        <v>377</v>
      </c>
      <c r="CW50" s="1281"/>
      <c r="CX50" s="1281"/>
      <c r="CY50" s="1281"/>
      <c r="CZ50" s="1281"/>
      <c r="DA50" s="1281"/>
      <c r="DB50" s="1281"/>
      <c r="DC50" s="1281"/>
    </row>
    <row r="51" spans="1:109" ht="13.5" customHeight="1">
      <c r="B51" s="355"/>
      <c r="G51" s="1293"/>
      <c r="H51" s="1293"/>
      <c r="I51" s="1297"/>
      <c r="J51" s="1297"/>
      <c r="K51" s="1282"/>
      <c r="L51" s="1282"/>
      <c r="M51" s="1282"/>
      <c r="N51" s="1282"/>
      <c r="AM51" s="364"/>
      <c r="AN51" s="1280" t="s">
        <v>399</v>
      </c>
      <c r="AO51" s="1280"/>
      <c r="AP51" s="1280"/>
      <c r="AQ51" s="1280"/>
      <c r="AR51" s="1280"/>
      <c r="AS51" s="1280"/>
      <c r="AT51" s="1280"/>
      <c r="AU51" s="1280"/>
      <c r="AV51" s="1280"/>
      <c r="AW51" s="1280"/>
      <c r="AX51" s="1280"/>
      <c r="AY51" s="1280"/>
      <c r="AZ51" s="1280"/>
      <c r="BA51" s="1280"/>
      <c r="BB51" s="1280" t="s">
        <v>400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0.4</v>
      </c>
      <c r="CO51" s="1277"/>
      <c r="CP51" s="1277"/>
      <c r="CQ51" s="1277"/>
      <c r="CR51" s="1277"/>
      <c r="CS51" s="1277"/>
      <c r="CT51" s="1277"/>
      <c r="CU51" s="1277"/>
      <c r="CV51" s="1277">
        <v>4.0999999999999996</v>
      </c>
      <c r="CW51" s="1277"/>
      <c r="CX51" s="1277"/>
      <c r="CY51" s="1277"/>
      <c r="CZ51" s="1277"/>
      <c r="DA51" s="1277"/>
      <c r="DB51" s="1277"/>
      <c r="DC51" s="1277"/>
    </row>
    <row r="52" spans="1:109">
      <c r="B52" s="355"/>
      <c r="G52" s="1293"/>
      <c r="H52" s="1293"/>
      <c r="I52" s="1297"/>
      <c r="J52" s="1297"/>
      <c r="K52" s="1282"/>
      <c r="L52" s="1282"/>
      <c r="M52" s="1282"/>
      <c r="N52" s="1282"/>
      <c r="AM52" s="36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63"/>
      <c r="B53" s="355"/>
      <c r="G53" s="1293"/>
      <c r="H53" s="1293"/>
      <c r="I53" s="1275"/>
      <c r="J53" s="1275"/>
      <c r="K53" s="1282"/>
      <c r="L53" s="1282"/>
      <c r="M53" s="1282"/>
      <c r="N53" s="1282"/>
      <c r="AM53" s="364"/>
      <c r="AN53" s="1280"/>
      <c r="AO53" s="1280"/>
      <c r="AP53" s="1280"/>
      <c r="AQ53" s="1280"/>
      <c r="AR53" s="1280"/>
      <c r="AS53" s="1280"/>
      <c r="AT53" s="1280"/>
      <c r="AU53" s="1280"/>
      <c r="AV53" s="1280"/>
      <c r="AW53" s="1280"/>
      <c r="AX53" s="1280"/>
      <c r="AY53" s="1280"/>
      <c r="AZ53" s="1280"/>
      <c r="BA53" s="1280"/>
      <c r="BB53" s="1280" t="s">
        <v>402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37.200000000000003</v>
      </c>
      <c r="CO53" s="1277"/>
      <c r="CP53" s="1277"/>
      <c r="CQ53" s="1277"/>
      <c r="CR53" s="1277"/>
      <c r="CS53" s="1277"/>
      <c r="CT53" s="1277"/>
      <c r="CU53" s="1277"/>
      <c r="CV53" s="1277">
        <v>37.5</v>
      </c>
      <c r="CW53" s="1277"/>
      <c r="CX53" s="1277"/>
      <c r="CY53" s="1277"/>
      <c r="CZ53" s="1277"/>
      <c r="DA53" s="1277"/>
      <c r="DB53" s="1277"/>
      <c r="DC53" s="1277"/>
    </row>
    <row r="54" spans="1:109">
      <c r="A54" s="363"/>
      <c r="B54" s="355"/>
      <c r="G54" s="1293"/>
      <c r="H54" s="1293"/>
      <c r="I54" s="1275"/>
      <c r="J54" s="1275"/>
      <c r="K54" s="1282"/>
      <c r="L54" s="1282"/>
      <c r="M54" s="1282"/>
      <c r="N54" s="1282"/>
      <c r="AM54" s="36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63"/>
      <c r="B55" s="355"/>
      <c r="G55" s="1275"/>
      <c r="H55" s="1275"/>
      <c r="I55" s="1275"/>
      <c r="J55" s="1275"/>
      <c r="K55" s="1282"/>
      <c r="L55" s="1282"/>
      <c r="M55" s="1282"/>
      <c r="N55" s="1282"/>
      <c r="AN55" s="1281" t="s">
        <v>403</v>
      </c>
      <c r="AO55" s="1281"/>
      <c r="AP55" s="1281"/>
      <c r="AQ55" s="1281"/>
      <c r="AR55" s="1281"/>
      <c r="AS55" s="1281"/>
      <c r="AT55" s="1281"/>
      <c r="AU55" s="1281"/>
      <c r="AV55" s="1281"/>
      <c r="AW55" s="1281"/>
      <c r="AX55" s="1281"/>
      <c r="AY55" s="1281"/>
      <c r="AZ55" s="1281"/>
      <c r="BA55" s="1281"/>
      <c r="BB55" s="1280" t="s">
        <v>404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c r="A56" s="363"/>
      <c r="B56" s="355"/>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63" customFormat="1">
      <c r="B57" s="367"/>
      <c r="G57" s="1275"/>
      <c r="H57" s="1275"/>
      <c r="I57" s="1278"/>
      <c r="J57" s="1278"/>
      <c r="K57" s="1282"/>
      <c r="L57" s="1282"/>
      <c r="M57" s="1282"/>
      <c r="N57" s="1282"/>
      <c r="AM57" s="348"/>
      <c r="AN57" s="1281"/>
      <c r="AO57" s="1281"/>
      <c r="AP57" s="1281"/>
      <c r="AQ57" s="1281"/>
      <c r="AR57" s="1281"/>
      <c r="AS57" s="1281"/>
      <c r="AT57" s="1281"/>
      <c r="AU57" s="1281"/>
      <c r="AV57" s="1281"/>
      <c r="AW57" s="1281"/>
      <c r="AX57" s="1281"/>
      <c r="AY57" s="1281"/>
      <c r="AZ57" s="1281"/>
      <c r="BA57" s="1281"/>
      <c r="BB57" s="1280" t="s">
        <v>401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68"/>
      <c r="DE57" s="367"/>
    </row>
    <row r="58" spans="1:109" s="363" customFormat="1">
      <c r="A58" s="348"/>
      <c r="B58" s="367"/>
      <c r="G58" s="1275"/>
      <c r="H58" s="1275"/>
      <c r="I58" s="1278"/>
      <c r="J58" s="1278"/>
      <c r="K58" s="1282"/>
      <c r="L58" s="1282"/>
      <c r="M58" s="1282"/>
      <c r="N58" s="1282"/>
      <c r="AM58" s="348"/>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68"/>
      <c r="DE58" s="367"/>
    </row>
    <row r="59" spans="1:109" s="363" customFormat="1">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7.25">
      <c r="B63" s="374" t="s">
        <v>405</v>
      </c>
    </row>
    <row r="64" spans="1:109">
      <c r="B64" s="355"/>
      <c r="G64" s="362"/>
      <c r="I64" s="375"/>
      <c r="J64" s="375"/>
      <c r="K64" s="375"/>
      <c r="L64" s="375"/>
      <c r="M64" s="375"/>
      <c r="N64" s="376"/>
      <c r="AM64" s="362"/>
      <c r="AN64" s="362" t="s">
        <v>397</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c r="B65" s="355"/>
      <c r="AN65" s="1283" t="s">
        <v>410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5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5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5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5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c r="B71" s="355"/>
      <c r="G71" s="380"/>
      <c r="I71" s="381"/>
      <c r="J71" s="378"/>
      <c r="K71" s="378"/>
      <c r="L71" s="379"/>
      <c r="M71" s="378"/>
      <c r="N71" s="379"/>
      <c r="AM71" s="380"/>
      <c r="AN71" s="348" t="s">
        <v>398</v>
      </c>
    </row>
    <row r="72" spans="2:107">
      <c r="B72" s="355"/>
      <c r="G72" s="1275"/>
      <c r="H72" s="1275"/>
      <c r="I72" s="1275"/>
      <c r="J72" s="1275"/>
      <c r="K72" s="365"/>
      <c r="L72" s="365"/>
      <c r="M72" s="366"/>
      <c r="N72" s="36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373</v>
      </c>
      <c r="BQ72" s="1281"/>
      <c r="BR72" s="1281"/>
      <c r="BS72" s="1281"/>
      <c r="BT72" s="1281"/>
      <c r="BU72" s="1281"/>
      <c r="BV72" s="1281"/>
      <c r="BW72" s="1281"/>
      <c r="BX72" s="1281" t="s">
        <v>374</v>
      </c>
      <c r="BY72" s="1281"/>
      <c r="BZ72" s="1281"/>
      <c r="CA72" s="1281"/>
      <c r="CB72" s="1281"/>
      <c r="CC72" s="1281"/>
      <c r="CD72" s="1281"/>
      <c r="CE72" s="1281"/>
      <c r="CF72" s="1281" t="s">
        <v>375</v>
      </c>
      <c r="CG72" s="1281"/>
      <c r="CH72" s="1281"/>
      <c r="CI72" s="1281"/>
      <c r="CJ72" s="1281"/>
      <c r="CK72" s="1281"/>
      <c r="CL72" s="1281"/>
      <c r="CM72" s="1281"/>
      <c r="CN72" s="1281" t="s">
        <v>376</v>
      </c>
      <c r="CO72" s="1281"/>
      <c r="CP72" s="1281"/>
      <c r="CQ72" s="1281"/>
      <c r="CR72" s="1281"/>
      <c r="CS72" s="1281"/>
      <c r="CT72" s="1281"/>
      <c r="CU72" s="1281"/>
      <c r="CV72" s="1281" t="s">
        <v>377</v>
      </c>
      <c r="CW72" s="1281"/>
      <c r="CX72" s="1281"/>
      <c r="CY72" s="1281"/>
      <c r="CZ72" s="1281"/>
      <c r="DA72" s="1281"/>
      <c r="DB72" s="1281"/>
      <c r="DC72" s="1281"/>
    </row>
    <row r="73" spans="2:107">
      <c r="B73" s="355"/>
      <c r="G73" s="1293"/>
      <c r="H73" s="1293"/>
      <c r="I73" s="1293"/>
      <c r="J73" s="1293"/>
      <c r="K73" s="1276"/>
      <c r="L73" s="1276"/>
      <c r="M73" s="1276"/>
      <c r="N73" s="1276"/>
      <c r="AM73" s="364"/>
      <c r="AN73" s="1280" t="s">
        <v>399</v>
      </c>
      <c r="AO73" s="1280"/>
      <c r="AP73" s="1280"/>
      <c r="AQ73" s="1280"/>
      <c r="AR73" s="1280"/>
      <c r="AS73" s="1280"/>
      <c r="AT73" s="1280"/>
      <c r="AU73" s="1280"/>
      <c r="AV73" s="1280"/>
      <c r="AW73" s="1280"/>
      <c r="AX73" s="1280"/>
      <c r="AY73" s="1280"/>
      <c r="AZ73" s="1280"/>
      <c r="BA73" s="1280"/>
      <c r="BB73" s="1280" t="s">
        <v>404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7.7</v>
      </c>
      <c r="CG73" s="1277"/>
      <c r="CH73" s="1277"/>
      <c r="CI73" s="1277"/>
      <c r="CJ73" s="1277"/>
      <c r="CK73" s="1277"/>
      <c r="CL73" s="1277"/>
      <c r="CM73" s="1277"/>
      <c r="CN73" s="1277">
        <v>0.4</v>
      </c>
      <c r="CO73" s="1277"/>
      <c r="CP73" s="1277"/>
      <c r="CQ73" s="1277"/>
      <c r="CR73" s="1277"/>
      <c r="CS73" s="1277"/>
      <c r="CT73" s="1277"/>
      <c r="CU73" s="1277"/>
      <c r="CV73" s="1277">
        <v>4.0999999999999996</v>
      </c>
      <c r="CW73" s="1277"/>
      <c r="CX73" s="1277"/>
      <c r="CY73" s="1277"/>
      <c r="CZ73" s="1277"/>
      <c r="DA73" s="1277"/>
      <c r="DB73" s="1277"/>
      <c r="DC73" s="1277"/>
    </row>
    <row r="74" spans="2:107">
      <c r="B74" s="355"/>
      <c r="G74" s="1293"/>
      <c r="H74" s="1293"/>
      <c r="I74" s="1293"/>
      <c r="J74" s="1293"/>
      <c r="K74" s="1276"/>
      <c r="L74" s="1276"/>
      <c r="M74" s="1276"/>
      <c r="N74" s="1276"/>
      <c r="AM74" s="36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55"/>
      <c r="G75" s="1293"/>
      <c r="H75" s="1293"/>
      <c r="I75" s="1275"/>
      <c r="J75" s="1275"/>
      <c r="K75" s="1282"/>
      <c r="L75" s="1282"/>
      <c r="M75" s="1282"/>
      <c r="N75" s="1282"/>
      <c r="AM75" s="364"/>
      <c r="AN75" s="1280"/>
      <c r="AO75" s="1280"/>
      <c r="AP75" s="1280"/>
      <c r="AQ75" s="1280"/>
      <c r="AR75" s="1280"/>
      <c r="AS75" s="1280"/>
      <c r="AT75" s="1280"/>
      <c r="AU75" s="1280"/>
      <c r="AV75" s="1280"/>
      <c r="AW75" s="1280"/>
      <c r="AX75" s="1280"/>
      <c r="AY75" s="1280"/>
      <c r="AZ75" s="1280"/>
      <c r="BA75" s="1280"/>
      <c r="BB75" s="1280" t="s">
        <v>406</v>
      </c>
      <c r="BC75" s="1280"/>
      <c r="BD75" s="1280"/>
      <c r="BE75" s="1280"/>
      <c r="BF75" s="1280"/>
      <c r="BG75" s="1280"/>
      <c r="BH75" s="1280"/>
      <c r="BI75" s="1280"/>
      <c r="BJ75" s="1280"/>
      <c r="BK75" s="1280"/>
      <c r="BL75" s="1280"/>
      <c r="BM75" s="1280"/>
      <c r="BN75" s="1280"/>
      <c r="BO75" s="1280"/>
      <c r="BP75" s="1277">
        <v>9.1999999999999993</v>
      </c>
      <c r="BQ75" s="1277"/>
      <c r="BR75" s="1277"/>
      <c r="BS75" s="1277"/>
      <c r="BT75" s="1277"/>
      <c r="BU75" s="1277"/>
      <c r="BV75" s="1277"/>
      <c r="BW75" s="1277"/>
      <c r="BX75" s="1277">
        <v>8.4</v>
      </c>
      <c r="BY75" s="1277"/>
      <c r="BZ75" s="1277"/>
      <c r="CA75" s="1277"/>
      <c r="CB75" s="1277"/>
      <c r="CC75" s="1277"/>
      <c r="CD75" s="1277"/>
      <c r="CE75" s="1277"/>
      <c r="CF75" s="1277">
        <v>7.2</v>
      </c>
      <c r="CG75" s="1277"/>
      <c r="CH75" s="1277"/>
      <c r="CI75" s="1277"/>
      <c r="CJ75" s="1277"/>
      <c r="CK75" s="1277"/>
      <c r="CL75" s="1277"/>
      <c r="CM75" s="1277"/>
      <c r="CN75" s="1277">
        <v>6.3</v>
      </c>
      <c r="CO75" s="1277"/>
      <c r="CP75" s="1277"/>
      <c r="CQ75" s="1277"/>
      <c r="CR75" s="1277"/>
      <c r="CS75" s="1277"/>
      <c r="CT75" s="1277"/>
      <c r="CU75" s="1277"/>
      <c r="CV75" s="1277">
        <v>6.7</v>
      </c>
      <c r="CW75" s="1277"/>
      <c r="CX75" s="1277"/>
      <c r="CY75" s="1277"/>
      <c r="CZ75" s="1277"/>
      <c r="DA75" s="1277"/>
      <c r="DB75" s="1277"/>
      <c r="DC75" s="1277"/>
    </row>
    <row r="76" spans="2:107">
      <c r="B76" s="355"/>
      <c r="G76" s="1293"/>
      <c r="H76" s="1293"/>
      <c r="I76" s="1275"/>
      <c r="J76" s="1275"/>
      <c r="K76" s="1282"/>
      <c r="L76" s="1282"/>
      <c r="M76" s="1282"/>
      <c r="N76" s="1282"/>
      <c r="AM76" s="36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55"/>
      <c r="G77" s="1275"/>
      <c r="H77" s="1275"/>
      <c r="I77" s="1275"/>
      <c r="J77" s="1275"/>
      <c r="K77" s="1276"/>
      <c r="L77" s="1276"/>
      <c r="M77" s="1276"/>
      <c r="N77" s="1276"/>
      <c r="AN77" s="1281" t="s">
        <v>407</v>
      </c>
      <c r="AO77" s="1281"/>
      <c r="AP77" s="1281"/>
      <c r="AQ77" s="1281"/>
      <c r="AR77" s="1281"/>
      <c r="AS77" s="1281"/>
      <c r="AT77" s="1281"/>
      <c r="AU77" s="1281"/>
      <c r="AV77" s="1281"/>
      <c r="AW77" s="1281"/>
      <c r="AX77" s="1281"/>
      <c r="AY77" s="1281"/>
      <c r="AZ77" s="1281"/>
      <c r="BA77" s="1281"/>
      <c r="BB77" s="1280" t="s">
        <v>404</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355"/>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55"/>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406</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355"/>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55"/>
    </row>
    <row r="82" spans="2:109" ht="17.25">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c r="DD84" s="348"/>
      <c r="DE84" s="348"/>
    </row>
    <row r="85" spans="2:109">
      <c r="DD85" s="348"/>
      <c r="DE85" s="348"/>
    </row>
    <row r="86" spans="2:109" hidden="1">
      <c r="DD86" s="348"/>
      <c r="DE86" s="348"/>
    </row>
    <row r="87" spans="2:109" hidden="1">
      <c r="K87" s="383"/>
      <c r="AQ87" s="383"/>
      <c r="BC87" s="383"/>
      <c r="BO87" s="383"/>
      <c r="CA87" s="383"/>
      <c r="CM87" s="383"/>
      <c r="CY87" s="383"/>
      <c r="DD87" s="348"/>
      <c r="DE87" s="348"/>
    </row>
    <row r="88" spans="2:109" hidden="1">
      <c r="DD88" s="348"/>
      <c r="DE88" s="348"/>
    </row>
    <row r="89" spans="2:109" hidden="1">
      <c r="DD89" s="348"/>
      <c r="DE89" s="348"/>
    </row>
    <row r="90" spans="2:109" hidden="1">
      <c r="DD90" s="348"/>
      <c r="DE90" s="348"/>
    </row>
    <row r="91" spans="2:109" hidden="1">
      <c r="DD91" s="348"/>
      <c r="DE91" s="348"/>
    </row>
    <row r="92" spans="2:109" ht="13.5" hidden="1" customHeight="1">
      <c r="DD92" s="348"/>
      <c r="DE92" s="348"/>
    </row>
    <row r="93" spans="2:109" ht="13.5" hidden="1" customHeight="1">
      <c r="DD93" s="348"/>
      <c r="DE93" s="348"/>
    </row>
    <row r="94" spans="2:109" ht="13.5" hidden="1" customHeight="1">
      <c r="DD94" s="348"/>
      <c r="DE94" s="348"/>
    </row>
    <row r="95" spans="2:109" ht="13.5" hidden="1" customHeight="1">
      <c r="DD95" s="348"/>
      <c r="DE95" s="348"/>
    </row>
    <row r="96" spans="2:109" ht="13.5" hidden="1" customHeight="1">
      <c r="DD96" s="348"/>
      <c r="DE96" s="348"/>
    </row>
    <row r="97" spans="108:109" ht="13.5" hidden="1" customHeight="1">
      <c r="DD97" s="348"/>
      <c r="DE97" s="348"/>
    </row>
    <row r="98" spans="108:109" ht="13.5" hidden="1" customHeight="1">
      <c r="DD98" s="348"/>
      <c r="DE98" s="348"/>
    </row>
    <row r="99" spans="108:109" ht="13.5" hidden="1" customHeight="1">
      <c r="DD99" s="348"/>
      <c r="DE99" s="348"/>
    </row>
    <row r="100" spans="108:109" ht="13.5" hidden="1" customHeight="1">
      <c r="DD100" s="348"/>
      <c r="DE100" s="348"/>
    </row>
    <row r="101" spans="108:109" ht="13.5" hidden="1" customHeight="1">
      <c r="DD101" s="348"/>
      <c r="DE101" s="348"/>
    </row>
    <row r="102" spans="108:109" ht="13.5" hidden="1" customHeight="1">
      <c r="DD102" s="348"/>
      <c r="DE102" s="348"/>
    </row>
    <row r="103" spans="108:109" ht="13.5" hidden="1" customHeight="1">
      <c r="DD103" s="348"/>
      <c r="DE103" s="348"/>
    </row>
    <row r="104" spans="108:109" ht="13.5" hidden="1" customHeight="1">
      <c r="DD104" s="348"/>
      <c r="DE104" s="348"/>
    </row>
    <row r="105" spans="108:109" ht="13.5" hidden="1" customHeight="1">
      <c r="DD105" s="348"/>
      <c r="DE105" s="348"/>
    </row>
    <row r="106" spans="108:109" ht="13.5" hidden="1" customHeight="1">
      <c r="DD106" s="348"/>
      <c r="DE106" s="348"/>
    </row>
    <row r="107" spans="108:109" ht="13.5" hidden="1" customHeight="1">
      <c r="DD107" s="348"/>
      <c r="DE107" s="348"/>
    </row>
    <row r="108" spans="108:109" ht="13.5" hidden="1" customHeight="1">
      <c r="DD108" s="348"/>
      <c r="DE108" s="348"/>
    </row>
    <row r="109" spans="108:109" ht="13.5" hidden="1" customHeight="1">
      <c r="DD109" s="348"/>
      <c r="DE109" s="348"/>
    </row>
    <row r="110" spans="108:109" ht="13.5" hidden="1" customHeight="1">
      <c r="DD110" s="348"/>
      <c r="DE110" s="348"/>
    </row>
    <row r="111" spans="108:109" ht="13.5" hidden="1" customHeight="1">
      <c r="DD111" s="348"/>
      <c r="DE111" s="348"/>
    </row>
    <row r="112" spans="108:109" ht="13.5" hidden="1" customHeight="1">
      <c r="DD112" s="348"/>
      <c r="DE112" s="348"/>
    </row>
    <row r="113" spans="108:109" ht="13.5" hidden="1" customHeight="1">
      <c r="DD113" s="348"/>
      <c r="DE113" s="348"/>
    </row>
    <row r="114" spans="108:109" ht="13.5" hidden="1" customHeight="1">
      <c r="DD114" s="348"/>
      <c r="DE114" s="348"/>
    </row>
    <row r="115" spans="108:109" ht="13.5" hidden="1" customHeight="1">
      <c r="DD115" s="348"/>
      <c r="DE115" s="348"/>
    </row>
    <row r="116" spans="108:109" ht="13.5" hidden="1" customHeight="1">
      <c r="DD116" s="348"/>
      <c r="DE116" s="348"/>
    </row>
    <row r="117" spans="108:109" ht="13.5" hidden="1" customHeight="1">
      <c r="DD117" s="348"/>
      <c r="DE117" s="348"/>
    </row>
    <row r="118" spans="108:109" ht="13.5" hidden="1" customHeight="1">
      <c r="DD118" s="348"/>
      <c r="DE118" s="348"/>
    </row>
    <row r="119" spans="108:109" ht="13.5" hidden="1" customHeight="1">
      <c r="DD119" s="348"/>
      <c r="DE119" s="348"/>
    </row>
    <row r="120" spans="108:109" ht="13.5" hidden="1" customHeight="1">
      <c r="DD120" s="348"/>
      <c r="DE120" s="348"/>
    </row>
    <row r="121" spans="108:109" ht="13.5" hidden="1" customHeight="1">
      <c r="DD121" s="348"/>
      <c r="DE121" s="348"/>
    </row>
    <row r="122" spans="108:109" ht="13.5" hidden="1" customHeight="1">
      <c r="DD122" s="348"/>
      <c r="DE122" s="348"/>
    </row>
    <row r="123" spans="108:109" ht="13.5" hidden="1" customHeight="1">
      <c r="DD123" s="348"/>
      <c r="DE123" s="348"/>
    </row>
    <row r="124" spans="108:109" ht="13.5" hidden="1" customHeight="1">
      <c r="DD124" s="348"/>
      <c r="DE124" s="348"/>
    </row>
    <row r="125" spans="108:109" ht="13.5" hidden="1" customHeight="1">
      <c r="DD125" s="348"/>
      <c r="DE125" s="348"/>
    </row>
    <row r="126" spans="108:109" ht="13.5" hidden="1" customHeight="1">
      <c r="DD126" s="348"/>
      <c r="DE126" s="348"/>
    </row>
    <row r="127" spans="108:109" ht="13.5" hidden="1" customHeight="1">
      <c r="DD127" s="348"/>
      <c r="DE127" s="348"/>
    </row>
    <row r="128" spans="108:109" ht="13.5" hidden="1" customHeight="1">
      <c r="DD128" s="348"/>
      <c r="DE128" s="348"/>
    </row>
    <row r="129" spans="108:109" ht="13.5" hidden="1" customHeight="1">
      <c r="DD129" s="348"/>
      <c r="DE129" s="348"/>
    </row>
    <row r="130" spans="108:109" ht="13.5" hidden="1" customHeight="1">
      <c r="DD130" s="348"/>
      <c r="DE130" s="348"/>
    </row>
    <row r="131" spans="108:109" ht="13.5" hidden="1" customHeight="1">
      <c r="DD131" s="348"/>
      <c r="DE131" s="348"/>
    </row>
    <row r="132" spans="108:109" ht="13.5" hidden="1" customHeight="1">
      <c r="DD132" s="348"/>
      <c r="DE132" s="348"/>
    </row>
    <row r="133" spans="108:109" ht="13.5" hidden="1" customHeight="1">
      <c r="DD133" s="348"/>
      <c r="DE133" s="348"/>
    </row>
    <row r="134" spans="108:109" ht="13.5" hidden="1" customHeight="1">
      <c r="DD134" s="348"/>
      <c r="DE134" s="348"/>
    </row>
    <row r="135" spans="108:109" ht="13.5" hidden="1" customHeight="1">
      <c r="DD135" s="348"/>
      <c r="DE135" s="348"/>
    </row>
    <row r="136" spans="108:109" ht="13.5" hidden="1" customHeight="1">
      <c r="DD136" s="348"/>
      <c r="DE136" s="348"/>
    </row>
    <row r="137" spans="108:109" ht="13.5" hidden="1" customHeight="1">
      <c r="DD137" s="348"/>
      <c r="DE137" s="348"/>
    </row>
    <row r="138" spans="108:109" ht="13.5" hidden="1" customHeight="1">
      <c r="DD138" s="348"/>
      <c r="DE138" s="348"/>
    </row>
    <row r="139" spans="108:109" ht="13.5" hidden="1" customHeight="1">
      <c r="DD139" s="348"/>
      <c r="DE139" s="348"/>
    </row>
    <row r="140" spans="108:109" ht="13.5" hidden="1" customHeight="1">
      <c r="DD140" s="348"/>
      <c r="DE140" s="348"/>
    </row>
    <row r="141" spans="108:109" ht="13.5" hidden="1" customHeight="1">
      <c r="DD141" s="348"/>
      <c r="DE141" s="348"/>
    </row>
    <row r="142" spans="108:109" ht="13.5" hidden="1" customHeight="1">
      <c r="DD142" s="348"/>
      <c r="DE142" s="348"/>
    </row>
    <row r="143" spans="108:109" ht="13.5" hidden="1" customHeight="1">
      <c r="DD143" s="348"/>
      <c r="DE143" s="348"/>
    </row>
    <row r="144" spans="108:109" ht="13.5" hidden="1" customHeight="1">
      <c r="DD144" s="348"/>
      <c r="DE144" s="348"/>
    </row>
    <row r="145" spans="108:109" ht="13.5" hidden="1" customHeight="1">
      <c r="DD145" s="348"/>
      <c r="DE145" s="348"/>
    </row>
    <row r="146" spans="108:109" ht="13.5" hidden="1" customHeight="1">
      <c r="DD146" s="348"/>
      <c r="DE146" s="348"/>
    </row>
    <row r="147" spans="108:109" ht="13.5" hidden="1" customHeight="1">
      <c r="DD147" s="348"/>
      <c r="DE147" s="348"/>
    </row>
    <row r="148" spans="108:109" ht="13.5" hidden="1" customHeight="1">
      <c r="DD148" s="348"/>
      <c r="DE148" s="348"/>
    </row>
    <row r="149" spans="108:109" ht="13.5" hidden="1" customHeight="1">
      <c r="DD149" s="348"/>
      <c r="DE149" s="348"/>
    </row>
    <row r="150" spans="108:109" ht="13.5" hidden="1" customHeight="1">
      <c r="DD150" s="348"/>
      <c r="DE150" s="348"/>
    </row>
    <row r="151" spans="108:109" ht="13.5" hidden="1" customHeight="1">
      <c r="DD151" s="348"/>
      <c r="DE151" s="348"/>
    </row>
    <row r="152" spans="108:109" ht="13.5" hidden="1" customHeight="1">
      <c r="DD152" s="348"/>
      <c r="DE152" s="348"/>
    </row>
    <row r="153" spans="108:109" ht="13.5" hidden="1" customHeight="1">
      <c r="DD153" s="348"/>
      <c r="DE153" s="348"/>
    </row>
    <row r="154" spans="108:109" ht="13.5" hidden="1" customHeight="1">
      <c r="DD154" s="348"/>
      <c r="DE154" s="348"/>
    </row>
    <row r="155" spans="108:109" ht="13.5" hidden="1" customHeight="1">
      <c r="DD155" s="348"/>
      <c r="DE155" s="348"/>
    </row>
    <row r="156" spans="108:109" ht="13.5" hidden="1" customHeight="1">
      <c r="DD156" s="348"/>
      <c r="DE156" s="348"/>
    </row>
    <row r="157" spans="108:109" ht="13.5" hidden="1" customHeight="1">
      <c r="DD157" s="348"/>
      <c r="DE157" s="348"/>
    </row>
    <row r="158" spans="108:109" ht="13.5" hidden="1" customHeight="1">
      <c r="DD158" s="348"/>
      <c r="DE158" s="348"/>
    </row>
    <row r="159" spans="108:109" ht="13.5" hidden="1" customHeight="1">
      <c r="DD159" s="348"/>
      <c r="DE159" s="348"/>
    </row>
    <row r="160" spans="108:109" ht="13.5" hidden="1" customHeight="1">
      <c r="DD160" s="348"/>
      <c r="DE160" s="34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S8NUqPJ8TOl8FhefFN0nSxnHRNypaea+BHgwJwHzUtCSasc/Itt0CeiHulrU2aCciGVtFaTxJSSSSCAjHw9RA==" saltValue="EQCcmMKhobr4oZDUaJ8n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408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tQejawa1YY0bsaRN9oFmoe/H4jKtBknVHXUXWsbBdEMNluVIM44Tp2EQUFyPbYfOx127D5e9rkotUiWRn+ToQ==" saltValue="zl81oYYk95SBxp4X2Y/s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c r="AG59" s="251"/>
      <c r="AH59" s="251"/>
    </row>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325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NKhtiahUcPRN3MW4ThYk/1rhEUjv3MgaSzMKW9ajz0+Htl94IWyv+xH8wHK8p8LtVZMw2UOT3eCZBDnpbyLFg==" saltValue="blS9nrETcj+spVw0BfdDQ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34</v>
      </c>
      <c r="E2" s="134"/>
      <c r="F2" s="135" t="s">
        <v>372</v>
      </c>
      <c r="G2" s="136"/>
      <c r="H2" s="137"/>
    </row>
    <row r="3" spans="1:8">
      <c r="A3" s="133" t="s">
        <v>365</v>
      </c>
      <c r="B3" s="138"/>
      <c r="C3" s="139"/>
      <c r="D3" s="140">
        <v>93623</v>
      </c>
      <c r="E3" s="141"/>
      <c r="F3" s="142">
        <v>53270</v>
      </c>
      <c r="G3" s="143"/>
      <c r="H3" s="144"/>
    </row>
    <row r="4" spans="1:8">
      <c r="A4" s="145"/>
      <c r="B4" s="146"/>
      <c r="C4" s="147"/>
      <c r="D4" s="148">
        <v>28971</v>
      </c>
      <c r="E4" s="149"/>
      <c r="F4" s="150">
        <v>24316</v>
      </c>
      <c r="G4" s="151"/>
      <c r="H4" s="152"/>
    </row>
    <row r="5" spans="1:8">
      <c r="A5" s="133" t="s">
        <v>367</v>
      </c>
      <c r="B5" s="138"/>
      <c r="C5" s="139"/>
      <c r="D5" s="140">
        <v>47410</v>
      </c>
      <c r="E5" s="141"/>
      <c r="F5" s="142">
        <v>53292</v>
      </c>
      <c r="G5" s="143"/>
      <c r="H5" s="144"/>
    </row>
    <row r="6" spans="1:8">
      <c r="A6" s="145"/>
      <c r="B6" s="146"/>
      <c r="C6" s="147"/>
      <c r="D6" s="148">
        <v>21981</v>
      </c>
      <c r="E6" s="149"/>
      <c r="F6" s="150">
        <v>28900</v>
      </c>
      <c r="G6" s="151"/>
      <c r="H6" s="152"/>
    </row>
    <row r="7" spans="1:8">
      <c r="A7" s="133" t="s">
        <v>368</v>
      </c>
      <c r="B7" s="138"/>
      <c r="C7" s="139"/>
      <c r="D7" s="140">
        <v>69960</v>
      </c>
      <c r="E7" s="141"/>
      <c r="F7" s="142">
        <v>56894</v>
      </c>
      <c r="G7" s="143"/>
      <c r="H7" s="144"/>
    </row>
    <row r="8" spans="1:8">
      <c r="A8" s="145"/>
      <c r="B8" s="146"/>
      <c r="C8" s="147"/>
      <c r="D8" s="148">
        <v>37239</v>
      </c>
      <c r="E8" s="149"/>
      <c r="F8" s="150">
        <v>32548</v>
      </c>
      <c r="G8" s="151"/>
      <c r="H8" s="152"/>
    </row>
    <row r="9" spans="1:8">
      <c r="A9" s="133" t="s">
        <v>369</v>
      </c>
      <c r="B9" s="138"/>
      <c r="C9" s="139"/>
      <c r="D9" s="140">
        <v>68695</v>
      </c>
      <c r="E9" s="141"/>
      <c r="F9" s="142">
        <v>47738</v>
      </c>
      <c r="G9" s="143"/>
      <c r="H9" s="144"/>
    </row>
    <row r="10" spans="1:8">
      <c r="A10" s="145"/>
      <c r="B10" s="146"/>
      <c r="C10" s="147"/>
      <c r="D10" s="148">
        <v>36814</v>
      </c>
      <c r="E10" s="149"/>
      <c r="F10" s="150">
        <v>24937</v>
      </c>
      <c r="G10" s="151"/>
      <c r="H10" s="152"/>
    </row>
    <row r="11" spans="1:8">
      <c r="A11" s="133" t="s">
        <v>370</v>
      </c>
      <c r="B11" s="138"/>
      <c r="C11" s="139"/>
      <c r="D11" s="140">
        <v>60895</v>
      </c>
      <c r="E11" s="141"/>
      <c r="F11" s="142">
        <v>52191</v>
      </c>
      <c r="G11" s="143"/>
      <c r="H11" s="144"/>
    </row>
    <row r="12" spans="1:8">
      <c r="A12" s="145"/>
      <c r="B12" s="146"/>
      <c r="C12" s="153"/>
      <c r="D12" s="148">
        <v>28644</v>
      </c>
      <c r="E12" s="149"/>
      <c r="F12" s="150">
        <v>24843</v>
      </c>
      <c r="G12" s="151"/>
      <c r="H12" s="152"/>
    </row>
    <row r="13" spans="1:8">
      <c r="A13" s="133"/>
      <c r="B13" s="138"/>
      <c r="C13" s="154"/>
      <c r="D13" s="155">
        <v>68117</v>
      </c>
      <c r="E13" s="156"/>
      <c r="F13" s="157">
        <v>52677</v>
      </c>
      <c r="G13" s="158"/>
      <c r="H13" s="144"/>
    </row>
    <row r="14" spans="1:8">
      <c r="A14" s="145"/>
      <c r="B14" s="146"/>
      <c r="C14" s="147"/>
      <c r="D14" s="148">
        <v>30730</v>
      </c>
      <c r="E14" s="149"/>
      <c r="F14" s="150">
        <v>27109</v>
      </c>
      <c r="G14" s="151"/>
      <c r="H14" s="152"/>
    </row>
    <row r="17" spans="1:11">
      <c r="A17" s="129" t="s">
        <v>35</v>
      </c>
    </row>
    <row r="18" spans="1:11">
      <c r="A18" s="159"/>
      <c r="B18" s="159" t="e">
        <f>#REF!</f>
        <v>#REF!</v>
      </c>
      <c r="C18" s="159" t="e">
        <f>#REF!</f>
        <v>#REF!</v>
      </c>
      <c r="D18" s="159" t="e">
        <f>#REF!</f>
        <v>#REF!</v>
      </c>
      <c r="E18" s="159" t="e">
        <f>#REF!</f>
        <v>#REF!</v>
      </c>
      <c r="F18" s="159" t="e">
        <f>#REF!</f>
        <v>#REF!</v>
      </c>
    </row>
    <row r="19" spans="1:11">
      <c r="A19" s="159" t="s">
        <v>36</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37</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38</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39</v>
      </c>
    </row>
    <row r="25" spans="1:11">
      <c r="A25" s="160"/>
      <c r="B25" s="160" t="e">
        <f>#REF!</f>
        <v>#REF!</v>
      </c>
      <c r="C25" s="160"/>
      <c r="D25" s="160" t="e">
        <f>#REF!</f>
        <v>#REF!</v>
      </c>
      <c r="E25" s="160"/>
      <c r="F25" s="160" t="e">
        <f>#REF!</f>
        <v>#REF!</v>
      </c>
      <c r="G25" s="160"/>
      <c r="H25" s="160" t="e">
        <f>#REF!</f>
        <v>#REF!</v>
      </c>
      <c r="I25" s="160"/>
      <c r="J25" s="160" t="e">
        <f>#REF!</f>
        <v>#REF!</v>
      </c>
      <c r="K25" s="160"/>
    </row>
    <row r="26" spans="1:11">
      <c r="A26" s="160"/>
      <c r="B26" s="160" t="s">
        <v>40</v>
      </c>
      <c r="C26" s="160" t="s">
        <v>41</v>
      </c>
      <c r="D26" s="160" t="s">
        <v>40</v>
      </c>
      <c r="E26" s="160" t="s">
        <v>41</v>
      </c>
      <c r="F26" s="160" t="s">
        <v>40</v>
      </c>
      <c r="G26" s="160" t="s">
        <v>41</v>
      </c>
      <c r="H26" s="160" t="s">
        <v>40</v>
      </c>
      <c r="I26" s="160" t="s">
        <v>41</v>
      </c>
      <c r="J26" s="160" t="s">
        <v>40</v>
      </c>
      <c r="K26" s="160" t="s">
        <v>41</v>
      </c>
    </row>
    <row r="27" spans="1:11">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c r="A39" s="129" t="s">
        <v>42</v>
      </c>
    </row>
    <row r="40" spans="1:16">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c r="A41" s="161"/>
      <c r="B41" s="161" t="s">
        <v>43</v>
      </c>
      <c r="C41" s="161"/>
      <c r="D41" s="161" t="s">
        <v>44</v>
      </c>
      <c r="E41" s="161" t="s">
        <v>43</v>
      </c>
      <c r="F41" s="161"/>
      <c r="G41" s="161" t="s">
        <v>44</v>
      </c>
      <c r="H41" s="161" t="s">
        <v>43</v>
      </c>
      <c r="I41" s="161"/>
      <c r="J41" s="161" t="s">
        <v>44</v>
      </c>
      <c r="K41" s="161" t="s">
        <v>43</v>
      </c>
      <c r="L41" s="161"/>
      <c r="M41" s="161" t="s">
        <v>44</v>
      </c>
      <c r="N41" s="161" t="s">
        <v>43</v>
      </c>
      <c r="O41" s="161"/>
      <c r="P41" s="161" t="s">
        <v>44</v>
      </c>
    </row>
    <row r="42" spans="1:16">
      <c r="A42" s="161" t="s">
        <v>45</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c r="A43" s="161" t="s">
        <v>46</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c r="A44" s="161" t="s">
        <v>47</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c r="A45" s="161" t="s">
        <v>48</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c r="A46" s="161" t="s">
        <v>49</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c r="A47" s="161" t="s">
        <v>50</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c r="A48" s="161" t="s">
        <v>51</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c r="A49" s="161" t="s">
        <v>52</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c r="A50" s="161" t="s">
        <v>53</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c r="A53" s="129" t="s">
        <v>54</v>
      </c>
    </row>
    <row r="54" spans="1:16">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c r="A55" s="160"/>
      <c r="B55" s="160" t="s">
        <v>55</v>
      </c>
      <c r="C55" s="160"/>
      <c r="D55" s="160" t="s">
        <v>56</v>
      </c>
      <c r="E55" s="160" t="s">
        <v>55</v>
      </c>
      <c r="F55" s="160"/>
      <c r="G55" s="160" t="s">
        <v>56</v>
      </c>
      <c r="H55" s="160" t="s">
        <v>55</v>
      </c>
      <c r="I55" s="160"/>
      <c r="J55" s="160" t="s">
        <v>56</v>
      </c>
      <c r="K55" s="160" t="s">
        <v>55</v>
      </c>
      <c r="L55" s="160"/>
      <c r="M55" s="160" t="s">
        <v>56</v>
      </c>
      <c r="N55" s="160" t="s">
        <v>55</v>
      </c>
      <c r="O55" s="160"/>
      <c r="P55" s="160" t="s">
        <v>56</v>
      </c>
    </row>
    <row r="56" spans="1:16">
      <c r="A56" s="160" t="s">
        <v>27</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c r="A57" s="160" t="s">
        <v>26</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c r="A58" s="160" t="s">
        <v>25</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c r="A59" s="160" t="s">
        <v>24</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c r="A60" s="160" t="s">
        <v>23</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c r="A61" s="160" t="s">
        <v>22</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c r="A62" s="160" t="s">
        <v>21</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c r="A63" s="160" t="s">
        <v>20</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c r="A64" s="160" t="s">
        <v>19</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c r="A65" s="160" t="s">
        <v>18</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c r="A66" s="160" t="s">
        <v>17</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c r="A67" s="160" t="s">
        <v>57</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c r="A70" s="162" t="s">
        <v>58</v>
      </c>
      <c r="B70" s="162"/>
      <c r="C70" s="162"/>
      <c r="D70" s="162"/>
      <c r="E70" s="162"/>
      <c r="F70" s="162"/>
    </row>
    <row r="71" spans="1:16">
      <c r="A71" s="163"/>
      <c r="B71" s="163" t="e">
        <f>#REF!</f>
        <v>#REF!</v>
      </c>
      <c r="C71" s="163" t="e">
        <f>#REF!</f>
        <v>#REF!</v>
      </c>
      <c r="D71" s="163" t="e">
        <f>#REF!</f>
        <v>#REF!</v>
      </c>
    </row>
    <row r="72" spans="1:16">
      <c r="A72" s="163" t="s">
        <v>59</v>
      </c>
      <c r="B72" s="164" t="e">
        <f>#REF!</f>
        <v>#REF!</v>
      </c>
      <c r="C72" s="164" t="e">
        <f>#REF!</f>
        <v>#REF!</v>
      </c>
      <c r="D72" s="164" t="e">
        <f>#REF!</f>
        <v>#REF!</v>
      </c>
    </row>
    <row r="73" spans="1:16">
      <c r="A73" s="163" t="s">
        <v>60</v>
      </c>
      <c r="B73" s="164" t="e">
        <f>#REF!</f>
        <v>#REF!</v>
      </c>
      <c r="C73" s="164" t="e">
        <f>#REF!</f>
        <v>#REF!</v>
      </c>
      <c r="D73" s="164" t="e">
        <f>#REF!</f>
        <v>#REF!</v>
      </c>
    </row>
    <row r="74" spans="1:16">
      <c r="A74" s="163" t="s">
        <v>61</v>
      </c>
      <c r="B74" s="164" t="e">
        <f>#REF!</f>
        <v>#REF!</v>
      </c>
      <c r="C74" s="164" t="e">
        <f>#REF!</f>
        <v>#REF!</v>
      </c>
      <c r="D74" s="164" t="e">
        <f>#REF!</f>
        <v>#REF!</v>
      </c>
    </row>
  </sheetData>
  <sheetProtection algorithmName="SHA-512" hashValue="9KdMQlLgSPzcri8iUj9Dh/o3jmXrPrAp9jn80QoBvGl+/Ki5czK51Y+f7uMB/GUVOQIgDKYXWQ+/zuxViFzOTg==" saltValue="K8fwJjSyybYhHg+W8hOj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196" customWidth="1"/>
    <col min="96" max="133" width="1.625" style="207" customWidth="1"/>
    <col min="134" max="143" width="1.625" style="196" customWidth="1"/>
    <col min="144" max="16384" width="0" style="196" hidden="1"/>
  </cols>
  <sheetData>
    <row r="1" spans="2:143" ht="22.5" customHeight="1" thickBot="1">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3" t="s">
        <v>148</v>
      </c>
      <c r="DI1" s="774"/>
      <c r="DJ1" s="774"/>
      <c r="DK1" s="774"/>
      <c r="DL1" s="774"/>
      <c r="DM1" s="774"/>
      <c r="DN1" s="775"/>
      <c r="DO1" s="196"/>
      <c r="DP1" s="773" t="s">
        <v>149</v>
      </c>
      <c r="DQ1" s="774"/>
      <c r="DR1" s="774"/>
      <c r="DS1" s="774"/>
      <c r="DT1" s="774"/>
      <c r="DU1" s="774"/>
      <c r="DV1" s="774"/>
      <c r="DW1" s="774"/>
      <c r="DX1" s="774"/>
      <c r="DY1" s="774"/>
      <c r="DZ1" s="774"/>
      <c r="EA1" s="774"/>
      <c r="EB1" s="774"/>
      <c r="EC1" s="775"/>
      <c r="ED1" s="194"/>
      <c r="EE1" s="194"/>
      <c r="EF1" s="194"/>
      <c r="EG1" s="194"/>
      <c r="EH1" s="194"/>
      <c r="EI1" s="194"/>
      <c r="EJ1" s="194"/>
      <c r="EK1" s="194"/>
      <c r="EL1" s="194"/>
      <c r="EM1" s="194"/>
    </row>
    <row r="2" spans="2:143" ht="22.5" customHeight="1">
      <c r="B2" s="197" t="s">
        <v>150</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c r="B3" s="715" t="s">
        <v>151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152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153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154</v>
      </c>
      <c r="S4" s="716"/>
      <c r="T4" s="716"/>
      <c r="U4" s="716"/>
      <c r="V4" s="716"/>
      <c r="W4" s="716"/>
      <c r="X4" s="716"/>
      <c r="Y4" s="717"/>
      <c r="Z4" s="715" t="s">
        <v>155</v>
      </c>
      <c r="AA4" s="716"/>
      <c r="AB4" s="716"/>
      <c r="AC4" s="717"/>
      <c r="AD4" s="715" t="s">
        <v>156</v>
      </c>
      <c r="AE4" s="716"/>
      <c r="AF4" s="716"/>
      <c r="AG4" s="716"/>
      <c r="AH4" s="716"/>
      <c r="AI4" s="716"/>
      <c r="AJ4" s="716"/>
      <c r="AK4" s="717"/>
      <c r="AL4" s="715" t="s">
        <v>155</v>
      </c>
      <c r="AM4" s="716"/>
      <c r="AN4" s="716"/>
      <c r="AO4" s="717"/>
      <c r="AP4" s="776" t="s">
        <v>157</v>
      </c>
      <c r="AQ4" s="776"/>
      <c r="AR4" s="776"/>
      <c r="AS4" s="776"/>
      <c r="AT4" s="776"/>
      <c r="AU4" s="776"/>
      <c r="AV4" s="776"/>
      <c r="AW4" s="776"/>
      <c r="AX4" s="776"/>
      <c r="AY4" s="776"/>
      <c r="AZ4" s="776"/>
      <c r="BA4" s="776"/>
      <c r="BB4" s="776"/>
      <c r="BC4" s="776"/>
      <c r="BD4" s="776"/>
      <c r="BE4" s="776"/>
      <c r="BF4" s="776"/>
      <c r="BG4" s="776" t="s">
        <v>158</v>
      </c>
      <c r="BH4" s="776"/>
      <c r="BI4" s="776"/>
      <c r="BJ4" s="776"/>
      <c r="BK4" s="776"/>
      <c r="BL4" s="776"/>
      <c r="BM4" s="776"/>
      <c r="BN4" s="776"/>
      <c r="BO4" s="776" t="s">
        <v>155</v>
      </c>
      <c r="BP4" s="776"/>
      <c r="BQ4" s="776"/>
      <c r="BR4" s="776"/>
      <c r="BS4" s="776" t="s">
        <v>159</v>
      </c>
      <c r="BT4" s="776"/>
      <c r="BU4" s="776"/>
      <c r="BV4" s="776"/>
      <c r="BW4" s="776"/>
      <c r="BX4" s="776"/>
      <c r="BY4" s="776"/>
      <c r="BZ4" s="776"/>
      <c r="CA4" s="776"/>
      <c r="CB4" s="776"/>
      <c r="CD4" s="758" t="s">
        <v>160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94" customFormat="1" ht="11.25" customHeight="1">
      <c r="B5" s="740" t="s">
        <v>161</v>
      </c>
      <c r="C5" s="741"/>
      <c r="D5" s="741"/>
      <c r="E5" s="741"/>
      <c r="F5" s="741"/>
      <c r="G5" s="741"/>
      <c r="H5" s="741"/>
      <c r="I5" s="741"/>
      <c r="J5" s="741"/>
      <c r="K5" s="741"/>
      <c r="L5" s="741"/>
      <c r="M5" s="741"/>
      <c r="N5" s="741"/>
      <c r="O5" s="741"/>
      <c r="P5" s="741"/>
      <c r="Q5" s="742"/>
      <c r="R5" s="706">
        <v>2484420</v>
      </c>
      <c r="S5" s="707"/>
      <c r="T5" s="707"/>
      <c r="U5" s="707"/>
      <c r="V5" s="707"/>
      <c r="W5" s="707"/>
      <c r="X5" s="707"/>
      <c r="Y5" s="753"/>
      <c r="Z5" s="771">
        <v>30.8</v>
      </c>
      <c r="AA5" s="771"/>
      <c r="AB5" s="771"/>
      <c r="AC5" s="771"/>
      <c r="AD5" s="772">
        <v>2484420</v>
      </c>
      <c r="AE5" s="772"/>
      <c r="AF5" s="772"/>
      <c r="AG5" s="772"/>
      <c r="AH5" s="772"/>
      <c r="AI5" s="772"/>
      <c r="AJ5" s="772"/>
      <c r="AK5" s="772"/>
      <c r="AL5" s="754">
        <v>57</v>
      </c>
      <c r="AM5" s="723"/>
      <c r="AN5" s="723"/>
      <c r="AO5" s="755"/>
      <c r="AP5" s="740" t="s">
        <v>162</v>
      </c>
      <c r="AQ5" s="741"/>
      <c r="AR5" s="741"/>
      <c r="AS5" s="741"/>
      <c r="AT5" s="741"/>
      <c r="AU5" s="741"/>
      <c r="AV5" s="741"/>
      <c r="AW5" s="741"/>
      <c r="AX5" s="741"/>
      <c r="AY5" s="741"/>
      <c r="AZ5" s="741"/>
      <c r="BA5" s="741"/>
      <c r="BB5" s="741"/>
      <c r="BC5" s="741"/>
      <c r="BD5" s="741"/>
      <c r="BE5" s="741"/>
      <c r="BF5" s="742"/>
      <c r="BG5" s="654">
        <v>2484420</v>
      </c>
      <c r="BH5" s="655"/>
      <c r="BI5" s="655"/>
      <c r="BJ5" s="655"/>
      <c r="BK5" s="655"/>
      <c r="BL5" s="655"/>
      <c r="BM5" s="655"/>
      <c r="BN5" s="656"/>
      <c r="BO5" s="703">
        <v>100</v>
      </c>
      <c r="BP5" s="703"/>
      <c r="BQ5" s="703"/>
      <c r="BR5" s="703"/>
      <c r="BS5" s="704" t="s">
        <v>452</v>
      </c>
      <c r="BT5" s="704"/>
      <c r="BU5" s="704"/>
      <c r="BV5" s="704"/>
      <c r="BW5" s="704"/>
      <c r="BX5" s="704"/>
      <c r="BY5" s="704"/>
      <c r="BZ5" s="704"/>
      <c r="CA5" s="704"/>
      <c r="CB5" s="745"/>
      <c r="CD5" s="758" t="s">
        <v>157</v>
      </c>
      <c r="CE5" s="759"/>
      <c r="CF5" s="759"/>
      <c r="CG5" s="759"/>
      <c r="CH5" s="759"/>
      <c r="CI5" s="759"/>
      <c r="CJ5" s="759"/>
      <c r="CK5" s="759"/>
      <c r="CL5" s="759"/>
      <c r="CM5" s="759"/>
      <c r="CN5" s="759"/>
      <c r="CO5" s="759"/>
      <c r="CP5" s="759"/>
      <c r="CQ5" s="760"/>
      <c r="CR5" s="758" t="s">
        <v>163</v>
      </c>
      <c r="CS5" s="759"/>
      <c r="CT5" s="759"/>
      <c r="CU5" s="759"/>
      <c r="CV5" s="759"/>
      <c r="CW5" s="759"/>
      <c r="CX5" s="759"/>
      <c r="CY5" s="760"/>
      <c r="CZ5" s="758" t="s">
        <v>155</v>
      </c>
      <c r="DA5" s="759"/>
      <c r="DB5" s="759"/>
      <c r="DC5" s="760"/>
      <c r="DD5" s="758" t="s">
        <v>164</v>
      </c>
      <c r="DE5" s="759"/>
      <c r="DF5" s="759"/>
      <c r="DG5" s="759"/>
      <c r="DH5" s="759"/>
      <c r="DI5" s="759"/>
      <c r="DJ5" s="759"/>
      <c r="DK5" s="759"/>
      <c r="DL5" s="759"/>
      <c r="DM5" s="759"/>
      <c r="DN5" s="759"/>
      <c r="DO5" s="759"/>
      <c r="DP5" s="760"/>
      <c r="DQ5" s="758" t="s">
        <v>165</v>
      </c>
      <c r="DR5" s="759"/>
      <c r="DS5" s="759"/>
      <c r="DT5" s="759"/>
      <c r="DU5" s="759"/>
      <c r="DV5" s="759"/>
      <c r="DW5" s="759"/>
      <c r="DX5" s="759"/>
      <c r="DY5" s="759"/>
      <c r="DZ5" s="759"/>
      <c r="EA5" s="759"/>
      <c r="EB5" s="759"/>
      <c r="EC5" s="760"/>
    </row>
    <row r="6" spans="2:143" ht="11.25" customHeight="1">
      <c r="B6" s="651" t="s">
        <v>166</v>
      </c>
      <c r="C6" s="652"/>
      <c r="D6" s="652"/>
      <c r="E6" s="652"/>
      <c r="F6" s="652"/>
      <c r="G6" s="652"/>
      <c r="H6" s="652"/>
      <c r="I6" s="652"/>
      <c r="J6" s="652"/>
      <c r="K6" s="652"/>
      <c r="L6" s="652"/>
      <c r="M6" s="652"/>
      <c r="N6" s="652"/>
      <c r="O6" s="652"/>
      <c r="P6" s="652"/>
      <c r="Q6" s="653"/>
      <c r="R6" s="654">
        <v>74701</v>
      </c>
      <c r="S6" s="655"/>
      <c r="T6" s="655"/>
      <c r="U6" s="655"/>
      <c r="V6" s="655"/>
      <c r="W6" s="655"/>
      <c r="X6" s="655"/>
      <c r="Y6" s="656"/>
      <c r="Z6" s="703">
        <v>0.9</v>
      </c>
      <c r="AA6" s="703"/>
      <c r="AB6" s="703"/>
      <c r="AC6" s="703"/>
      <c r="AD6" s="704">
        <v>74701</v>
      </c>
      <c r="AE6" s="704"/>
      <c r="AF6" s="704"/>
      <c r="AG6" s="704"/>
      <c r="AH6" s="704"/>
      <c r="AI6" s="704"/>
      <c r="AJ6" s="704"/>
      <c r="AK6" s="704"/>
      <c r="AL6" s="657">
        <v>1.7</v>
      </c>
      <c r="AM6" s="658"/>
      <c r="AN6" s="658"/>
      <c r="AO6" s="705"/>
      <c r="AP6" s="651" t="s">
        <v>167</v>
      </c>
      <c r="AQ6" s="652"/>
      <c r="AR6" s="652"/>
      <c r="AS6" s="652"/>
      <c r="AT6" s="652"/>
      <c r="AU6" s="652"/>
      <c r="AV6" s="652"/>
      <c r="AW6" s="652"/>
      <c r="AX6" s="652"/>
      <c r="AY6" s="652"/>
      <c r="AZ6" s="652"/>
      <c r="BA6" s="652"/>
      <c r="BB6" s="652"/>
      <c r="BC6" s="652"/>
      <c r="BD6" s="652"/>
      <c r="BE6" s="652"/>
      <c r="BF6" s="653"/>
      <c r="BG6" s="654">
        <v>2484420</v>
      </c>
      <c r="BH6" s="655"/>
      <c r="BI6" s="655"/>
      <c r="BJ6" s="655"/>
      <c r="BK6" s="655"/>
      <c r="BL6" s="655"/>
      <c r="BM6" s="655"/>
      <c r="BN6" s="656"/>
      <c r="BO6" s="703">
        <v>100</v>
      </c>
      <c r="BP6" s="703"/>
      <c r="BQ6" s="703"/>
      <c r="BR6" s="703"/>
      <c r="BS6" s="704" t="s">
        <v>452</v>
      </c>
      <c r="BT6" s="704"/>
      <c r="BU6" s="704"/>
      <c r="BV6" s="704"/>
      <c r="BW6" s="704"/>
      <c r="BX6" s="704"/>
      <c r="BY6" s="704"/>
      <c r="BZ6" s="704"/>
      <c r="CA6" s="704"/>
      <c r="CB6" s="745"/>
      <c r="CD6" s="712" t="s">
        <v>168</v>
      </c>
      <c r="CE6" s="713"/>
      <c r="CF6" s="713"/>
      <c r="CG6" s="713"/>
      <c r="CH6" s="713"/>
      <c r="CI6" s="713"/>
      <c r="CJ6" s="713"/>
      <c r="CK6" s="713"/>
      <c r="CL6" s="713"/>
      <c r="CM6" s="713"/>
      <c r="CN6" s="713"/>
      <c r="CO6" s="713"/>
      <c r="CP6" s="713"/>
      <c r="CQ6" s="714"/>
      <c r="CR6" s="654">
        <v>90487</v>
      </c>
      <c r="CS6" s="655"/>
      <c r="CT6" s="655"/>
      <c r="CU6" s="655"/>
      <c r="CV6" s="655"/>
      <c r="CW6" s="655"/>
      <c r="CX6" s="655"/>
      <c r="CY6" s="656"/>
      <c r="CZ6" s="754">
        <v>1.2</v>
      </c>
      <c r="DA6" s="723"/>
      <c r="DB6" s="723"/>
      <c r="DC6" s="757"/>
      <c r="DD6" s="660" t="s">
        <v>88</v>
      </c>
      <c r="DE6" s="655"/>
      <c r="DF6" s="655"/>
      <c r="DG6" s="655"/>
      <c r="DH6" s="655"/>
      <c r="DI6" s="655"/>
      <c r="DJ6" s="655"/>
      <c r="DK6" s="655"/>
      <c r="DL6" s="655"/>
      <c r="DM6" s="655"/>
      <c r="DN6" s="655"/>
      <c r="DO6" s="655"/>
      <c r="DP6" s="656"/>
      <c r="DQ6" s="660">
        <v>90487</v>
      </c>
      <c r="DR6" s="655"/>
      <c r="DS6" s="655"/>
      <c r="DT6" s="655"/>
      <c r="DU6" s="655"/>
      <c r="DV6" s="655"/>
      <c r="DW6" s="655"/>
      <c r="DX6" s="655"/>
      <c r="DY6" s="655"/>
      <c r="DZ6" s="655"/>
      <c r="EA6" s="655"/>
      <c r="EB6" s="655"/>
      <c r="EC6" s="684"/>
    </row>
    <row r="7" spans="2:143" ht="11.25" customHeight="1">
      <c r="B7" s="651" t="s">
        <v>169</v>
      </c>
      <c r="C7" s="652"/>
      <c r="D7" s="652"/>
      <c r="E7" s="652"/>
      <c r="F7" s="652"/>
      <c r="G7" s="652"/>
      <c r="H7" s="652"/>
      <c r="I7" s="652"/>
      <c r="J7" s="652"/>
      <c r="K7" s="652"/>
      <c r="L7" s="652"/>
      <c r="M7" s="652"/>
      <c r="N7" s="652"/>
      <c r="O7" s="652"/>
      <c r="P7" s="652"/>
      <c r="Q7" s="653"/>
      <c r="R7" s="654">
        <v>3219</v>
      </c>
      <c r="S7" s="655"/>
      <c r="T7" s="655"/>
      <c r="U7" s="655"/>
      <c r="V7" s="655"/>
      <c r="W7" s="655"/>
      <c r="X7" s="655"/>
      <c r="Y7" s="656"/>
      <c r="Z7" s="703">
        <v>0</v>
      </c>
      <c r="AA7" s="703"/>
      <c r="AB7" s="703"/>
      <c r="AC7" s="703"/>
      <c r="AD7" s="704">
        <v>3219</v>
      </c>
      <c r="AE7" s="704"/>
      <c r="AF7" s="704"/>
      <c r="AG7" s="704"/>
      <c r="AH7" s="704"/>
      <c r="AI7" s="704"/>
      <c r="AJ7" s="704"/>
      <c r="AK7" s="704"/>
      <c r="AL7" s="657">
        <v>0.1</v>
      </c>
      <c r="AM7" s="658"/>
      <c r="AN7" s="658"/>
      <c r="AO7" s="705"/>
      <c r="AP7" s="651" t="s">
        <v>453</v>
      </c>
      <c r="AQ7" s="652"/>
      <c r="AR7" s="652"/>
      <c r="AS7" s="652"/>
      <c r="AT7" s="652"/>
      <c r="AU7" s="652"/>
      <c r="AV7" s="652"/>
      <c r="AW7" s="652"/>
      <c r="AX7" s="652"/>
      <c r="AY7" s="652"/>
      <c r="AZ7" s="652"/>
      <c r="BA7" s="652"/>
      <c r="BB7" s="652"/>
      <c r="BC7" s="652"/>
      <c r="BD7" s="652"/>
      <c r="BE7" s="652"/>
      <c r="BF7" s="653"/>
      <c r="BG7" s="654">
        <v>970248</v>
      </c>
      <c r="BH7" s="655"/>
      <c r="BI7" s="655"/>
      <c r="BJ7" s="655"/>
      <c r="BK7" s="655"/>
      <c r="BL7" s="655"/>
      <c r="BM7" s="655"/>
      <c r="BN7" s="656"/>
      <c r="BO7" s="703">
        <v>39.1</v>
      </c>
      <c r="BP7" s="703"/>
      <c r="BQ7" s="703"/>
      <c r="BR7" s="703"/>
      <c r="BS7" s="704" t="s">
        <v>452</v>
      </c>
      <c r="BT7" s="704"/>
      <c r="BU7" s="704"/>
      <c r="BV7" s="704"/>
      <c r="BW7" s="704"/>
      <c r="BX7" s="704"/>
      <c r="BY7" s="704"/>
      <c r="BZ7" s="704"/>
      <c r="CA7" s="704"/>
      <c r="CB7" s="745"/>
      <c r="CD7" s="685" t="s">
        <v>170</v>
      </c>
      <c r="CE7" s="682"/>
      <c r="CF7" s="682"/>
      <c r="CG7" s="682"/>
      <c r="CH7" s="682"/>
      <c r="CI7" s="682"/>
      <c r="CJ7" s="682"/>
      <c r="CK7" s="682"/>
      <c r="CL7" s="682"/>
      <c r="CM7" s="682"/>
      <c r="CN7" s="682"/>
      <c r="CO7" s="682"/>
      <c r="CP7" s="682"/>
      <c r="CQ7" s="683"/>
      <c r="CR7" s="654">
        <v>1010315</v>
      </c>
      <c r="CS7" s="655"/>
      <c r="CT7" s="655"/>
      <c r="CU7" s="655"/>
      <c r="CV7" s="655"/>
      <c r="CW7" s="655"/>
      <c r="CX7" s="655"/>
      <c r="CY7" s="656"/>
      <c r="CZ7" s="703">
        <v>13.3</v>
      </c>
      <c r="DA7" s="703"/>
      <c r="DB7" s="703"/>
      <c r="DC7" s="703"/>
      <c r="DD7" s="660">
        <v>31023</v>
      </c>
      <c r="DE7" s="655"/>
      <c r="DF7" s="655"/>
      <c r="DG7" s="655"/>
      <c r="DH7" s="655"/>
      <c r="DI7" s="655"/>
      <c r="DJ7" s="655"/>
      <c r="DK7" s="655"/>
      <c r="DL7" s="655"/>
      <c r="DM7" s="655"/>
      <c r="DN7" s="655"/>
      <c r="DO7" s="655"/>
      <c r="DP7" s="656"/>
      <c r="DQ7" s="660">
        <v>895758</v>
      </c>
      <c r="DR7" s="655"/>
      <c r="DS7" s="655"/>
      <c r="DT7" s="655"/>
      <c r="DU7" s="655"/>
      <c r="DV7" s="655"/>
      <c r="DW7" s="655"/>
      <c r="DX7" s="655"/>
      <c r="DY7" s="655"/>
      <c r="DZ7" s="655"/>
      <c r="EA7" s="655"/>
      <c r="EB7" s="655"/>
      <c r="EC7" s="684"/>
    </row>
    <row r="8" spans="2:143" ht="11.25" customHeight="1">
      <c r="B8" s="651" t="s">
        <v>171</v>
      </c>
      <c r="C8" s="652"/>
      <c r="D8" s="652"/>
      <c r="E8" s="652"/>
      <c r="F8" s="652"/>
      <c r="G8" s="652"/>
      <c r="H8" s="652"/>
      <c r="I8" s="652"/>
      <c r="J8" s="652"/>
      <c r="K8" s="652"/>
      <c r="L8" s="652"/>
      <c r="M8" s="652"/>
      <c r="N8" s="652"/>
      <c r="O8" s="652"/>
      <c r="P8" s="652"/>
      <c r="Q8" s="653"/>
      <c r="R8" s="654">
        <v>8353</v>
      </c>
      <c r="S8" s="655"/>
      <c r="T8" s="655"/>
      <c r="U8" s="655"/>
      <c r="V8" s="655"/>
      <c r="W8" s="655"/>
      <c r="X8" s="655"/>
      <c r="Y8" s="656"/>
      <c r="Z8" s="703">
        <v>0.1</v>
      </c>
      <c r="AA8" s="703"/>
      <c r="AB8" s="703"/>
      <c r="AC8" s="703"/>
      <c r="AD8" s="704">
        <v>8353</v>
      </c>
      <c r="AE8" s="704"/>
      <c r="AF8" s="704"/>
      <c r="AG8" s="704"/>
      <c r="AH8" s="704"/>
      <c r="AI8" s="704"/>
      <c r="AJ8" s="704"/>
      <c r="AK8" s="704"/>
      <c r="AL8" s="657">
        <v>0.2</v>
      </c>
      <c r="AM8" s="658"/>
      <c r="AN8" s="658"/>
      <c r="AO8" s="705"/>
      <c r="AP8" s="651" t="s">
        <v>172</v>
      </c>
      <c r="AQ8" s="652"/>
      <c r="AR8" s="652"/>
      <c r="AS8" s="652"/>
      <c r="AT8" s="652"/>
      <c r="AU8" s="652"/>
      <c r="AV8" s="652"/>
      <c r="AW8" s="652"/>
      <c r="AX8" s="652"/>
      <c r="AY8" s="652"/>
      <c r="AZ8" s="652"/>
      <c r="BA8" s="652"/>
      <c r="BB8" s="652"/>
      <c r="BC8" s="652"/>
      <c r="BD8" s="652"/>
      <c r="BE8" s="652"/>
      <c r="BF8" s="653"/>
      <c r="BG8" s="654">
        <v>33027</v>
      </c>
      <c r="BH8" s="655"/>
      <c r="BI8" s="655"/>
      <c r="BJ8" s="655"/>
      <c r="BK8" s="655"/>
      <c r="BL8" s="655"/>
      <c r="BM8" s="655"/>
      <c r="BN8" s="656"/>
      <c r="BO8" s="703">
        <v>1.3</v>
      </c>
      <c r="BP8" s="703"/>
      <c r="BQ8" s="703"/>
      <c r="BR8" s="703"/>
      <c r="BS8" s="660" t="s">
        <v>88</v>
      </c>
      <c r="BT8" s="655"/>
      <c r="BU8" s="655"/>
      <c r="BV8" s="655"/>
      <c r="BW8" s="655"/>
      <c r="BX8" s="655"/>
      <c r="BY8" s="655"/>
      <c r="BZ8" s="655"/>
      <c r="CA8" s="655"/>
      <c r="CB8" s="684"/>
      <c r="CD8" s="685" t="s">
        <v>173</v>
      </c>
      <c r="CE8" s="682"/>
      <c r="CF8" s="682"/>
      <c r="CG8" s="682"/>
      <c r="CH8" s="682"/>
      <c r="CI8" s="682"/>
      <c r="CJ8" s="682"/>
      <c r="CK8" s="682"/>
      <c r="CL8" s="682"/>
      <c r="CM8" s="682"/>
      <c r="CN8" s="682"/>
      <c r="CO8" s="682"/>
      <c r="CP8" s="682"/>
      <c r="CQ8" s="683"/>
      <c r="CR8" s="654">
        <v>2747260</v>
      </c>
      <c r="CS8" s="655"/>
      <c r="CT8" s="655"/>
      <c r="CU8" s="655"/>
      <c r="CV8" s="655"/>
      <c r="CW8" s="655"/>
      <c r="CX8" s="655"/>
      <c r="CY8" s="656"/>
      <c r="CZ8" s="703">
        <v>36.1</v>
      </c>
      <c r="DA8" s="703"/>
      <c r="DB8" s="703"/>
      <c r="DC8" s="703"/>
      <c r="DD8" s="660">
        <v>9650</v>
      </c>
      <c r="DE8" s="655"/>
      <c r="DF8" s="655"/>
      <c r="DG8" s="655"/>
      <c r="DH8" s="655"/>
      <c r="DI8" s="655"/>
      <c r="DJ8" s="655"/>
      <c r="DK8" s="655"/>
      <c r="DL8" s="655"/>
      <c r="DM8" s="655"/>
      <c r="DN8" s="655"/>
      <c r="DO8" s="655"/>
      <c r="DP8" s="656"/>
      <c r="DQ8" s="660">
        <v>1285031</v>
      </c>
      <c r="DR8" s="655"/>
      <c r="DS8" s="655"/>
      <c r="DT8" s="655"/>
      <c r="DU8" s="655"/>
      <c r="DV8" s="655"/>
      <c r="DW8" s="655"/>
      <c r="DX8" s="655"/>
      <c r="DY8" s="655"/>
      <c r="DZ8" s="655"/>
      <c r="EA8" s="655"/>
      <c r="EB8" s="655"/>
      <c r="EC8" s="684"/>
    </row>
    <row r="9" spans="2:143" ht="11.25" customHeight="1">
      <c r="B9" s="651" t="s">
        <v>174</v>
      </c>
      <c r="C9" s="652"/>
      <c r="D9" s="652"/>
      <c r="E9" s="652"/>
      <c r="F9" s="652"/>
      <c r="G9" s="652"/>
      <c r="H9" s="652"/>
      <c r="I9" s="652"/>
      <c r="J9" s="652"/>
      <c r="K9" s="652"/>
      <c r="L9" s="652"/>
      <c r="M9" s="652"/>
      <c r="N9" s="652"/>
      <c r="O9" s="652"/>
      <c r="P9" s="652"/>
      <c r="Q9" s="653"/>
      <c r="R9" s="654">
        <v>8860</v>
      </c>
      <c r="S9" s="655"/>
      <c r="T9" s="655"/>
      <c r="U9" s="655"/>
      <c r="V9" s="655"/>
      <c r="W9" s="655"/>
      <c r="X9" s="655"/>
      <c r="Y9" s="656"/>
      <c r="Z9" s="703">
        <v>0.1</v>
      </c>
      <c r="AA9" s="703"/>
      <c r="AB9" s="703"/>
      <c r="AC9" s="703"/>
      <c r="AD9" s="704">
        <v>8860</v>
      </c>
      <c r="AE9" s="704"/>
      <c r="AF9" s="704"/>
      <c r="AG9" s="704"/>
      <c r="AH9" s="704"/>
      <c r="AI9" s="704"/>
      <c r="AJ9" s="704"/>
      <c r="AK9" s="704"/>
      <c r="AL9" s="657">
        <v>0.2</v>
      </c>
      <c r="AM9" s="658"/>
      <c r="AN9" s="658"/>
      <c r="AO9" s="705"/>
      <c r="AP9" s="651" t="s">
        <v>454</v>
      </c>
      <c r="AQ9" s="652"/>
      <c r="AR9" s="652"/>
      <c r="AS9" s="652"/>
      <c r="AT9" s="652"/>
      <c r="AU9" s="652"/>
      <c r="AV9" s="652"/>
      <c r="AW9" s="652"/>
      <c r="AX9" s="652"/>
      <c r="AY9" s="652"/>
      <c r="AZ9" s="652"/>
      <c r="BA9" s="652"/>
      <c r="BB9" s="652"/>
      <c r="BC9" s="652"/>
      <c r="BD9" s="652"/>
      <c r="BE9" s="652"/>
      <c r="BF9" s="653"/>
      <c r="BG9" s="654">
        <v>708395</v>
      </c>
      <c r="BH9" s="655"/>
      <c r="BI9" s="655"/>
      <c r="BJ9" s="655"/>
      <c r="BK9" s="655"/>
      <c r="BL9" s="655"/>
      <c r="BM9" s="655"/>
      <c r="BN9" s="656"/>
      <c r="BO9" s="703">
        <v>28.5</v>
      </c>
      <c r="BP9" s="703"/>
      <c r="BQ9" s="703"/>
      <c r="BR9" s="703"/>
      <c r="BS9" s="660" t="s">
        <v>88</v>
      </c>
      <c r="BT9" s="655"/>
      <c r="BU9" s="655"/>
      <c r="BV9" s="655"/>
      <c r="BW9" s="655"/>
      <c r="BX9" s="655"/>
      <c r="BY9" s="655"/>
      <c r="BZ9" s="655"/>
      <c r="CA9" s="655"/>
      <c r="CB9" s="684"/>
      <c r="CD9" s="685" t="s">
        <v>175</v>
      </c>
      <c r="CE9" s="682"/>
      <c r="CF9" s="682"/>
      <c r="CG9" s="682"/>
      <c r="CH9" s="682"/>
      <c r="CI9" s="682"/>
      <c r="CJ9" s="682"/>
      <c r="CK9" s="682"/>
      <c r="CL9" s="682"/>
      <c r="CM9" s="682"/>
      <c r="CN9" s="682"/>
      <c r="CO9" s="682"/>
      <c r="CP9" s="682"/>
      <c r="CQ9" s="683"/>
      <c r="CR9" s="654">
        <v>611682</v>
      </c>
      <c r="CS9" s="655"/>
      <c r="CT9" s="655"/>
      <c r="CU9" s="655"/>
      <c r="CV9" s="655"/>
      <c r="CW9" s="655"/>
      <c r="CX9" s="655"/>
      <c r="CY9" s="656"/>
      <c r="CZ9" s="703">
        <v>8</v>
      </c>
      <c r="DA9" s="703"/>
      <c r="DB9" s="703"/>
      <c r="DC9" s="703"/>
      <c r="DD9" s="660">
        <v>32395</v>
      </c>
      <c r="DE9" s="655"/>
      <c r="DF9" s="655"/>
      <c r="DG9" s="655"/>
      <c r="DH9" s="655"/>
      <c r="DI9" s="655"/>
      <c r="DJ9" s="655"/>
      <c r="DK9" s="655"/>
      <c r="DL9" s="655"/>
      <c r="DM9" s="655"/>
      <c r="DN9" s="655"/>
      <c r="DO9" s="655"/>
      <c r="DP9" s="656"/>
      <c r="DQ9" s="660">
        <v>513628</v>
      </c>
      <c r="DR9" s="655"/>
      <c r="DS9" s="655"/>
      <c r="DT9" s="655"/>
      <c r="DU9" s="655"/>
      <c r="DV9" s="655"/>
      <c r="DW9" s="655"/>
      <c r="DX9" s="655"/>
      <c r="DY9" s="655"/>
      <c r="DZ9" s="655"/>
      <c r="EA9" s="655"/>
      <c r="EB9" s="655"/>
      <c r="EC9" s="684"/>
    </row>
    <row r="10" spans="2:143" ht="11.25" customHeight="1">
      <c r="B10" s="651" t="s">
        <v>176</v>
      </c>
      <c r="C10" s="652"/>
      <c r="D10" s="652"/>
      <c r="E10" s="652"/>
      <c r="F10" s="652"/>
      <c r="G10" s="652"/>
      <c r="H10" s="652"/>
      <c r="I10" s="652"/>
      <c r="J10" s="652"/>
      <c r="K10" s="652"/>
      <c r="L10" s="652"/>
      <c r="M10" s="652"/>
      <c r="N10" s="652"/>
      <c r="O10" s="652"/>
      <c r="P10" s="652"/>
      <c r="Q10" s="653"/>
      <c r="R10" s="654" t="s">
        <v>88</v>
      </c>
      <c r="S10" s="655"/>
      <c r="T10" s="655"/>
      <c r="U10" s="655"/>
      <c r="V10" s="655"/>
      <c r="W10" s="655"/>
      <c r="X10" s="655"/>
      <c r="Y10" s="656"/>
      <c r="Z10" s="703" t="s">
        <v>455</v>
      </c>
      <c r="AA10" s="703"/>
      <c r="AB10" s="703"/>
      <c r="AC10" s="703"/>
      <c r="AD10" s="704" t="s">
        <v>88</v>
      </c>
      <c r="AE10" s="704"/>
      <c r="AF10" s="704"/>
      <c r="AG10" s="704"/>
      <c r="AH10" s="704"/>
      <c r="AI10" s="704"/>
      <c r="AJ10" s="704"/>
      <c r="AK10" s="704"/>
      <c r="AL10" s="657" t="s">
        <v>455</v>
      </c>
      <c r="AM10" s="658"/>
      <c r="AN10" s="658"/>
      <c r="AO10" s="705"/>
      <c r="AP10" s="651" t="s">
        <v>177</v>
      </c>
      <c r="AQ10" s="652"/>
      <c r="AR10" s="652"/>
      <c r="AS10" s="652"/>
      <c r="AT10" s="652"/>
      <c r="AU10" s="652"/>
      <c r="AV10" s="652"/>
      <c r="AW10" s="652"/>
      <c r="AX10" s="652"/>
      <c r="AY10" s="652"/>
      <c r="AZ10" s="652"/>
      <c r="BA10" s="652"/>
      <c r="BB10" s="652"/>
      <c r="BC10" s="652"/>
      <c r="BD10" s="652"/>
      <c r="BE10" s="652"/>
      <c r="BF10" s="653"/>
      <c r="BG10" s="654">
        <v>46937</v>
      </c>
      <c r="BH10" s="655"/>
      <c r="BI10" s="655"/>
      <c r="BJ10" s="655"/>
      <c r="BK10" s="655"/>
      <c r="BL10" s="655"/>
      <c r="BM10" s="655"/>
      <c r="BN10" s="656"/>
      <c r="BO10" s="703">
        <v>1.9</v>
      </c>
      <c r="BP10" s="703"/>
      <c r="BQ10" s="703"/>
      <c r="BR10" s="703"/>
      <c r="BS10" s="660" t="s">
        <v>452</v>
      </c>
      <c r="BT10" s="655"/>
      <c r="BU10" s="655"/>
      <c r="BV10" s="655"/>
      <c r="BW10" s="655"/>
      <c r="BX10" s="655"/>
      <c r="BY10" s="655"/>
      <c r="BZ10" s="655"/>
      <c r="CA10" s="655"/>
      <c r="CB10" s="684"/>
      <c r="CD10" s="685" t="s">
        <v>178</v>
      </c>
      <c r="CE10" s="682"/>
      <c r="CF10" s="682"/>
      <c r="CG10" s="682"/>
      <c r="CH10" s="682"/>
      <c r="CI10" s="682"/>
      <c r="CJ10" s="682"/>
      <c r="CK10" s="682"/>
      <c r="CL10" s="682"/>
      <c r="CM10" s="682"/>
      <c r="CN10" s="682"/>
      <c r="CO10" s="682"/>
      <c r="CP10" s="682"/>
      <c r="CQ10" s="683"/>
      <c r="CR10" s="654" t="s">
        <v>455</v>
      </c>
      <c r="CS10" s="655"/>
      <c r="CT10" s="655"/>
      <c r="CU10" s="655"/>
      <c r="CV10" s="655"/>
      <c r="CW10" s="655"/>
      <c r="CX10" s="655"/>
      <c r="CY10" s="656"/>
      <c r="CZ10" s="703" t="s">
        <v>452</v>
      </c>
      <c r="DA10" s="703"/>
      <c r="DB10" s="703"/>
      <c r="DC10" s="703"/>
      <c r="DD10" s="660" t="s">
        <v>452</v>
      </c>
      <c r="DE10" s="655"/>
      <c r="DF10" s="655"/>
      <c r="DG10" s="655"/>
      <c r="DH10" s="655"/>
      <c r="DI10" s="655"/>
      <c r="DJ10" s="655"/>
      <c r="DK10" s="655"/>
      <c r="DL10" s="655"/>
      <c r="DM10" s="655"/>
      <c r="DN10" s="655"/>
      <c r="DO10" s="655"/>
      <c r="DP10" s="656"/>
      <c r="DQ10" s="660" t="s">
        <v>456</v>
      </c>
      <c r="DR10" s="655"/>
      <c r="DS10" s="655"/>
      <c r="DT10" s="655"/>
      <c r="DU10" s="655"/>
      <c r="DV10" s="655"/>
      <c r="DW10" s="655"/>
      <c r="DX10" s="655"/>
      <c r="DY10" s="655"/>
      <c r="DZ10" s="655"/>
      <c r="EA10" s="655"/>
      <c r="EB10" s="655"/>
      <c r="EC10" s="684"/>
    </row>
    <row r="11" spans="2:143" ht="11.25" customHeight="1">
      <c r="B11" s="651" t="s">
        <v>457</v>
      </c>
      <c r="C11" s="652"/>
      <c r="D11" s="652"/>
      <c r="E11" s="652"/>
      <c r="F11" s="652"/>
      <c r="G11" s="652"/>
      <c r="H11" s="652"/>
      <c r="I11" s="652"/>
      <c r="J11" s="652"/>
      <c r="K11" s="652"/>
      <c r="L11" s="652"/>
      <c r="M11" s="652"/>
      <c r="N11" s="652"/>
      <c r="O11" s="652"/>
      <c r="P11" s="652"/>
      <c r="Q11" s="653"/>
      <c r="R11" s="654" t="s">
        <v>88</v>
      </c>
      <c r="S11" s="655"/>
      <c r="T11" s="655"/>
      <c r="U11" s="655"/>
      <c r="V11" s="655"/>
      <c r="W11" s="655"/>
      <c r="X11" s="655"/>
      <c r="Y11" s="656"/>
      <c r="Z11" s="703" t="s">
        <v>88</v>
      </c>
      <c r="AA11" s="703"/>
      <c r="AB11" s="703"/>
      <c r="AC11" s="703"/>
      <c r="AD11" s="704" t="s">
        <v>88</v>
      </c>
      <c r="AE11" s="704"/>
      <c r="AF11" s="704"/>
      <c r="AG11" s="704"/>
      <c r="AH11" s="704"/>
      <c r="AI11" s="704"/>
      <c r="AJ11" s="704"/>
      <c r="AK11" s="704"/>
      <c r="AL11" s="657" t="s">
        <v>88</v>
      </c>
      <c r="AM11" s="658"/>
      <c r="AN11" s="658"/>
      <c r="AO11" s="705"/>
      <c r="AP11" s="651" t="s">
        <v>458</v>
      </c>
      <c r="AQ11" s="652"/>
      <c r="AR11" s="652"/>
      <c r="AS11" s="652"/>
      <c r="AT11" s="652"/>
      <c r="AU11" s="652"/>
      <c r="AV11" s="652"/>
      <c r="AW11" s="652"/>
      <c r="AX11" s="652"/>
      <c r="AY11" s="652"/>
      <c r="AZ11" s="652"/>
      <c r="BA11" s="652"/>
      <c r="BB11" s="652"/>
      <c r="BC11" s="652"/>
      <c r="BD11" s="652"/>
      <c r="BE11" s="652"/>
      <c r="BF11" s="653"/>
      <c r="BG11" s="654">
        <v>181889</v>
      </c>
      <c r="BH11" s="655"/>
      <c r="BI11" s="655"/>
      <c r="BJ11" s="655"/>
      <c r="BK11" s="655"/>
      <c r="BL11" s="655"/>
      <c r="BM11" s="655"/>
      <c r="BN11" s="656"/>
      <c r="BO11" s="703">
        <v>7.3</v>
      </c>
      <c r="BP11" s="703"/>
      <c r="BQ11" s="703"/>
      <c r="BR11" s="703"/>
      <c r="BS11" s="660" t="s">
        <v>455</v>
      </c>
      <c r="BT11" s="655"/>
      <c r="BU11" s="655"/>
      <c r="BV11" s="655"/>
      <c r="BW11" s="655"/>
      <c r="BX11" s="655"/>
      <c r="BY11" s="655"/>
      <c r="BZ11" s="655"/>
      <c r="CA11" s="655"/>
      <c r="CB11" s="684"/>
      <c r="CD11" s="685" t="s">
        <v>179</v>
      </c>
      <c r="CE11" s="682"/>
      <c r="CF11" s="682"/>
      <c r="CG11" s="682"/>
      <c r="CH11" s="682"/>
      <c r="CI11" s="682"/>
      <c r="CJ11" s="682"/>
      <c r="CK11" s="682"/>
      <c r="CL11" s="682"/>
      <c r="CM11" s="682"/>
      <c r="CN11" s="682"/>
      <c r="CO11" s="682"/>
      <c r="CP11" s="682"/>
      <c r="CQ11" s="683"/>
      <c r="CR11" s="654">
        <v>276822</v>
      </c>
      <c r="CS11" s="655"/>
      <c r="CT11" s="655"/>
      <c r="CU11" s="655"/>
      <c r="CV11" s="655"/>
      <c r="CW11" s="655"/>
      <c r="CX11" s="655"/>
      <c r="CY11" s="656"/>
      <c r="CZ11" s="703">
        <v>3.6</v>
      </c>
      <c r="DA11" s="703"/>
      <c r="DB11" s="703"/>
      <c r="DC11" s="703"/>
      <c r="DD11" s="660">
        <v>119735</v>
      </c>
      <c r="DE11" s="655"/>
      <c r="DF11" s="655"/>
      <c r="DG11" s="655"/>
      <c r="DH11" s="655"/>
      <c r="DI11" s="655"/>
      <c r="DJ11" s="655"/>
      <c r="DK11" s="655"/>
      <c r="DL11" s="655"/>
      <c r="DM11" s="655"/>
      <c r="DN11" s="655"/>
      <c r="DO11" s="655"/>
      <c r="DP11" s="656"/>
      <c r="DQ11" s="660">
        <v>150027</v>
      </c>
      <c r="DR11" s="655"/>
      <c r="DS11" s="655"/>
      <c r="DT11" s="655"/>
      <c r="DU11" s="655"/>
      <c r="DV11" s="655"/>
      <c r="DW11" s="655"/>
      <c r="DX11" s="655"/>
      <c r="DY11" s="655"/>
      <c r="DZ11" s="655"/>
      <c r="EA11" s="655"/>
      <c r="EB11" s="655"/>
      <c r="EC11" s="684"/>
    </row>
    <row r="12" spans="2:143" ht="11.25" customHeight="1">
      <c r="B12" s="651" t="s">
        <v>180</v>
      </c>
      <c r="C12" s="652"/>
      <c r="D12" s="652"/>
      <c r="E12" s="652"/>
      <c r="F12" s="652"/>
      <c r="G12" s="652"/>
      <c r="H12" s="652"/>
      <c r="I12" s="652"/>
      <c r="J12" s="652"/>
      <c r="K12" s="652"/>
      <c r="L12" s="652"/>
      <c r="M12" s="652"/>
      <c r="N12" s="652"/>
      <c r="O12" s="652"/>
      <c r="P12" s="652"/>
      <c r="Q12" s="653"/>
      <c r="R12" s="654">
        <v>363179</v>
      </c>
      <c r="S12" s="655"/>
      <c r="T12" s="655"/>
      <c r="U12" s="655"/>
      <c r="V12" s="655"/>
      <c r="W12" s="655"/>
      <c r="X12" s="655"/>
      <c r="Y12" s="656"/>
      <c r="Z12" s="703">
        <v>4.5</v>
      </c>
      <c r="AA12" s="703"/>
      <c r="AB12" s="703"/>
      <c r="AC12" s="703"/>
      <c r="AD12" s="704">
        <v>363179</v>
      </c>
      <c r="AE12" s="704"/>
      <c r="AF12" s="704"/>
      <c r="AG12" s="704"/>
      <c r="AH12" s="704"/>
      <c r="AI12" s="704"/>
      <c r="AJ12" s="704"/>
      <c r="AK12" s="704"/>
      <c r="AL12" s="657">
        <v>8.3000000000000007</v>
      </c>
      <c r="AM12" s="658"/>
      <c r="AN12" s="658"/>
      <c r="AO12" s="705"/>
      <c r="AP12" s="651" t="s">
        <v>459</v>
      </c>
      <c r="AQ12" s="652"/>
      <c r="AR12" s="652"/>
      <c r="AS12" s="652"/>
      <c r="AT12" s="652"/>
      <c r="AU12" s="652"/>
      <c r="AV12" s="652"/>
      <c r="AW12" s="652"/>
      <c r="AX12" s="652"/>
      <c r="AY12" s="652"/>
      <c r="AZ12" s="652"/>
      <c r="BA12" s="652"/>
      <c r="BB12" s="652"/>
      <c r="BC12" s="652"/>
      <c r="BD12" s="652"/>
      <c r="BE12" s="652"/>
      <c r="BF12" s="653"/>
      <c r="BG12" s="654">
        <v>1282345</v>
      </c>
      <c r="BH12" s="655"/>
      <c r="BI12" s="655"/>
      <c r="BJ12" s="655"/>
      <c r="BK12" s="655"/>
      <c r="BL12" s="655"/>
      <c r="BM12" s="655"/>
      <c r="BN12" s="656"/>
      <c r="BO12" s="703">
        <v>51.6</v>
      </c>
      <c r="BP12" s="703"/>
      <c r="BQ12" s="703"/>
      <c r="BR12" s="703"/>
      <c r="BS12" s="660" t="s">
        <v>455</v>
      </c>
      <c r="BT12" s="655"/>
      <c r="BU12" s="655"/>
      <c r="BV12" s="655"/>
      <c r="BW12" s="655"/>
      <c r="BX12" s="655"/>
      <c r="BY12" s="655"/>
      <c r="BZ12" s="655"/>
      <c r="CA12" s="655"/>
      <c r="CB12" s="684"/>
      <c r="CD12" s="685" t="s">
        <v>181</v>
      </c>
      <c r="CE12" s="682"/>
      <c r="CF12" s="682"/>
      <c r="CG12" s="682"/>
      <c r="CH12" s="682"/>
      <c r="CI12" s="682"/>
      <c r="CJ12" s="682"/>
      <c r="CK12" s="682"/>
      <c r="CL12" s="682"/>
      <c r="CM12" s="682"/>
      <c r="CN12" s="682"/>
      <c r="CO12" s="682"/>
      <c r="CP12" s="682"/>
      <c r="CQ12" s="683"/>
      <c r="CR12" s="654">
        <v>197103</v>
      </c>
      <c r="CS12" s="655"/>
      <c r="CT12" s="655"/>
      <c r="CU12" s="655"/>
      <c r="CV12" s="655"/>
      <c r="CW12" s="655"/>
      <c r="CX12" s="655"/>
      <c r="CY12" s="656"/>
      <c r="CZ12" s="703">
        <v>2.6</v>
      </c>
      <c r="DA12" s="703"/>
      <c r="DB12" s="703"/>
      <c r="DC12" s="703"/>
      <c r="DD12" s="660">
        <v>102674</v>
      </c>
      <c r="DE12" s="655"/>
      <c r="DF12" s="655"/>
      <c r="DG12" s="655"/>
      <c r="DH12" s="655"/>
      <c r="DI12" s="655"/>
      <c r="DJ12" s="655"/>
      <c r="DK12" s="655"/>
      <c r="DL12" s="655"/>
      <c r="DM12" s="655"/>
      <c r="DN12" s="655"/>
      <c r="DO12" s="655"/>
      <c r="DP12" s="656"/>
      <c r="DQ12" s="660">
        <v>51780</v>
      </c>
      <c r="DR12" s="655"/>
      <c r="DS12" s="655"/>
      <c r="DT12" s="655"/>
      <c r="DU12" s="655"/>
      <c r="DV12" s="655"/>
      <c r="DW12" s="655"/>
      <c r="DX12" s="655"/>
      <c r="DY12" s="655"/>
      <c r="DZ12" s="655"/>
      <c r="EA12" s="655"/>
      <c r="EB12" s="655"/>
      <c r="EC12" s="684"/>
    </row>
    <row r="13" spans="2:143" ht="11.25" customHeight="1">
      <c r="B13" s="651" t="s">
        <v>182</v>
      </c>
      <c r="C13" s="652"/>
      <c r="D13" s="652"/>
      <c r="E13" s="652"/>
      <c r="F13" s="652"/>
      <c r="G13" s="652"/>
      <c r="H13" s="652"/>
      <c r="I13" s="652"/>
      <c r="J13" s="652"/>
      <c r="K13" s="652"/>
      <c r="L13" s="652"/>
      <c r="M13" s="652"/>
      <c r="N13" s="652"/>
      <c r="O13" s="652"/>
      <c r="P13" s="652"/>
      <c r="Q13" s="653"/>
      <c r="R13" s="654">
        <v>6177</v>
      </c>
      <c r="S13" s="655"/>
      <c r="T13" s="655"/>
      <c r="U13" s="655"/>
      <c r="V13" s="655"/>
      <c r="W13" s="655"/>
      <c r="X13" s="655"/>
      <c r="Y13" s="656"/>
      <c r="Z13" s="703">
        <v>0.1</v>
      </c>
      <c r="AA13" s="703"/>
      <c r="AB13" s="703"/>
      <c r="AC13" s="703"/>
      <c r="AD13" s="704">
        <v>6177</v>
      </c>
      <c r="AE13" s="704"/>
      <c r="AF13" s="704"/>
      <c r="AG13" s="704"/>
      <c r="AH13" s="704"/>
      <c r="AI13" s="704"/>
      <c r="AJ13" s="704"/>
      <c r="AK13" s="704"/>
      <c r="AL13" s="657">
        <v>0.1</v>
      </c>
      <c r="AM13" s="658"/>
      <c r="AN13" s="658"/>
      <c r="AO13" s="705"/>
      <c r="AP13" s="651" t="s">
        <v>460</v>
      </c>
      <c r="AQ13" s="652"/>
      <c r="AR13" s="652"/>
      <c r="AS13" s="652"/>
      <c r="AT13" s="652"/>
      <c r="AU13" s="652"/>
      <c r="AV13" s="652"/>
      <c r="AW13" s="652"/>
      <c r="AX13" s="652"/>
      <c r="AY13" s="652"/>
      <c r="AZ13" s="652"/>
      <c r="BA13" s="652"/>
      <c r="BB13" s="652"/>
      <c r="BC13" s="652"/>
      <c r="BD13" s="652"/>
      <c r="BE13" s="652"/>
      <c r="BF13" s="653"/>
      <c r="BG13" s="654">
        <v>1282345</v>
      </c>
      <c r="BH13" s="655"/>
      <c r="BI13" s="655"/>
      <c r="BJ13" s="655"/>
      <c r="BK13" s="655"/>
      <c r="BL13" s="655"/>
      <c r="BM13" s="655"/>
      <c r="BN13" s="656"/>
      <c r="BO13" s="703">
        <v>51.6</v>
      </c>
      <c r="BP13" s="703"/>
      <c r="BQ13" s="703"/>
      <c r="BR13" s="703"/>
      <c r="BS13" s="660" t="s">
        <v>452</v>
      </c>
      <c r="BT13" s="655"/>
      <c r="BU13" s="655"/>
      <c r="BV13" s="655"/>
      <c r="BW13" s="655"/>
      <c r="BX13" s="655"/>
      <c r="BY13" s="655"/>
      <c r="BZ13" s="655"/>
      <c r="CA13" s="655"/>
      <c r="CB13" s="684"/>
      <c r="CD13" s="685" t="s">
        <v>183</v>
      </c>
      <c r="CE13" s="682"/>
      <c r="CF13" s="682"/>
      <c r="CG13" s="682"/>
      <c r="CH13" s="682"/>
      <c r="CI13" s="682"/>
      <c r="CJ13" s="682"/>
      <c r="CK13" s="682"/>
      <c r="CL13" s="682"/>
      <c r="CM13" s="682"/>
      <c r="CN13" s="682"/>
      <c r="CO13" s="682"/>
      <c r="CP13" s="682"/>
      <c r="CQ13" s="683"/>
      <c r="CR13" s="654">
        <v>606578</v>
      </c>
      <c r="CS13" s="655"/>
      <c r="CT13" s="655"/>
      <c r="CU13" s="655"/>
      <c r="CV13" s="655"/>
      <c r="CW13" s="655"/>
      <c r="CX13" s="655"/>
      <c r="CY13" s="656"/>
      <c r="CZ13" s="703">
        <v>8</v>
      </c>
      <c r="DA13" s="703"/>
      <c r="DB13" s="703"/>
      <c r="DC13" s="703"/>
      <c r="DD13" s="660">
        <v>362989</v>
      </c>
      <c r="DE13" s="655"/>
      <c r="DF13" s="655"/>
      <c r="DG13" s="655"/>
      <c r="DH13" s="655"/>
      <c r="DI13" s="655"/>
      <c r="DJ13" s="655"/>
      <c r="DK13" s="655"/>
      <c r="DL13" s="655"/>
      <c r="DM13" s="655"/>
      <c r="DN13" s="655"/>
      <c r="DO13" s="655"/>
      <c r="DP13" s="656"/>
      <c r="DQ13" s="660">
        <v>310996</v>
      </c>
      <c r="DR13" s="655"/>
      <c r="DS13" s="655"/>
      <c r="DT13" s="655"/>
      <c r="DU13" s="655"/>
      <c r="DV13" s="655"/>
      <c r="DW13" s="655"/>
      <c r="DX13" s="655"/>
      <c r="DY13" s="655"/>
      <c r="DZ13" s="655"/>
      <c r="EA13" s="655"/>
      <c r="EB13" s="655"/>
      <c r="EC13" s="684"/>
    </row>
    <row r="14" spans="2:143" ht="11.25" customHeight="1">
      <c r="B14" s="651" t="s">
        <v>184</v>
      </c>
      <c r="C14" s="652"/>
      <c r="D14" s="652"/>
      <c r="E14" s="652"/>
      <c r="F14" s="652"/>
      <c r="G14" s="652"/>
      <c r="H14" s="652"/>
      <c r="I14" s="652"/>
      <c r="J14" s="652"/>
      <c r="K14" s="652"/>
      <c r="L14" s="652"/>
      <c r="M14" s="652"/>
      <c r="N14" s="652"/>
      <c r="O14" s="652"/>
      <c r="P14" s="652"/>
      <c r="Q14" s="653"/>
      <c r="R14" s="654" t="s">
        <v>461</v>
      </c>
      <c r="S14" s="655"/>
      <c r="T14" s="655"/>
      <c r="U14" s="655"/>
      <c r="V14" s="655"/>
      <c r="W14" s="655"/>
      <c r="X14" s="655"/>
      <c r="Y14" s="656"/>
      <c r="Z14" s="703" t="s">
        <v>88</v>
      </c>
      <c r="AA14" s="703"/>
      <c r="AB14" s="703"/>
      <c r="AC14" s="703"/>
      <c r="AD14" s="704" t="s">
        <v>455</v>
      </c>
      <c r="AE14" s="704"/>
      <c r="AF14" s="704"/>
      <c r="AG14" s="704"/>
      <c r="AH14" s="704"/>
      <c r="AI14" s="704"/>
      <c r="AJ14" s="704"/>
      <c r="AK14" s="704"/>
      <c r="AL14" s="657" t="s">
        <v>455</v>
      </c>
      <c r="AM14" s="658"/>
      <c r="AN14" s="658"/>
      <c r="AO14" s="705"/>
      <c r="AP14" s="651" t="s">
        <v>185</v>
      </c>
      <c r="AQ14" s="652"/>
      <c r="AR14" s="652"/>
      <c r="AS14" s="652"/>
      <c r="AT14" s="652"/>
      <c r="AU14" s="652"/>
      <c r="AV14" s="652"/>
      <c r="AW14" s="652"/>
      <c r="AX14" s="652"/>
      <c r="AY14" s="652"/>
      <c r="AZ14" s="652"/>
      <c r="BA14" s="652"/>
      <c r="BB14" s="652"/>
      <c r="BC14" s="652"/>
      <c r="BD14" s="652"/>
      <c r="BE14" s="652"/>
      <c r="BF14" s="653"/>
      <c r="BG14" s="654">
        <v>67381</v>
      </c>
      <c r="BH14" s="655"/>
      <c r="BI14" s="655"/>
      <c r="BJ14" s="655"/>
      <c r="BK14" s="655"/>
      <c r="BL14" s="655"/>
      <c r="BM14" s="655"/>
      <c r="BN14" s="656"/>
      <c r="BO14" s="703">
        <v>2.7</v>
      </c>
      <c r="BP14" s="703"/>
      <c r="BQ14" s="703"/>
      <c r="BR14" s="703"/>
      <c r="BS14" s="660" t="s">
        <v>452</v>
      </c>
      <c r="BT14" s="655"/>
      <c r="BU14" s="655"/>
      <c r="BV14" s="655"/>
      <c r="BW14" s="655"/>
      <c r="BX14" s="655"/>
      <c r="BY14" s="655"/>
      <c r="BZ14" s="655"/>
      <c r="CA14" s="655"/>
      <c r="CB14" s="684"/>
      <c r="CD14" s="685" t="s">
        <v>186</v>
      </c>
      <c r="CE14" s="682"/>
      <c r="CF14" s="682"/>
      <c r="CG14" s="682"/>
      <c r="CH14" s="682"/>
      <c r="CI14" s="682"/>
      <c r="CJ14" s="682"/>
      <c r="CK14" s="682"/>
      <c r="CL14" s="682"/>
      <c r="CM14" s="682"/>
      <c r="CN14" s="682"/>
      <c r="CO14" s="682"/>
      <c r="CP14" s="682"/>
      <c r="CQ14" s="683"/>
      <c r="CR14" s="654">
        <v>370191</v>
      </c>
      <c r="CS14" s="655"/>
      <c r="CT14" s="655"/>
      <c r="CU14" s="655"/>
      <c r="CV14" s="655"/>
      <c r="CW14" s="655"/>
      <c r="CX14" s="655"/>
      <c r="CY14" s="656"/>
      <c r="CZ14" s="703">
        <v>4.9000000000000004</v>
      </c>
      <c r="DA14" s="703"/>
      <c r="DB14" s="703"/>
      <c r="DC14" s="703"/>
      <c r="DD14" s="660">
        <v>51825</v>
      </c>
      <c r="DE14" s="655"/>
      <c r="DF14" s="655"/>
      <c r="DG14" s="655"/>
      <c r="DH14" s="655"/>
      <c r="DI14" s="655"/>
      <c r="DJ14" s="655"/>
      <c r="DK14" s="655"/>
      <c r="DL14" s="655"/>
      <c r="DM14" s="655"/>
      <c r="DN14" s="655"/>
      <c r="DO14" s="655"/>
      <c r="DP14" s="656"/>
      <c r="DQ14" s="660">
        <v>311208</v>
      </c>
      <c r="DR14" s="655"/>
      <c r="DS14" s="655"/>
      <c r="DT14" s="655"/>
      <c r="DU14" s="655"/>
      <c r="DV14" s="655"/>
      <c r="DW14" s="655"/>
      <c r="DX14" s="655"/>
      <c r="DY14" s="655"/>
      <c r="DZ14" s="655"/>
      <c r="EA14" s="655"/>
      <c r="EB14" s="655"/>
      <c r="EC14" s="684"/>
    </row>
    <row r="15" spans="2:143" ht="11.25" customHeight="1">
      <c r="B15" s="651" t="s">
        <v>187</v>
      </c>
      <c r="C15" s="652"/>
      <c r="D15" s="652"/>
      <c r="E15" s="652"/>
      <c r="F15" s="652"/>
      <c r="G15" s="652"/>
      <c r="H15" s="652"/>
      <c r="I15" s="652"/>
      <c r="J15" s="652"/>
      <c r="K15" s="652"/>
      <c r="L15" s="652"/>
      <c r="M15" s="652"/>
      <c r="N15" s="652"/>
      <c r="O15" s="652"/>
      <c r="P15" s="652"/>
      <c r="Q15" s="653"/>
      <c r="R15" s="654">
        <v>27404</v>
      </c>
      <c r="S15" s="655"/>
      <c r="T15" s="655"/>
      <c r="U15" s="655"/>
      <c r="V15" s="655"/>
      <c r="W15" s="655"/>
      <c r="X15" s="655"/>
      <c r="Y15" s="656"/>
      <c r="Z15" s="703">
        <v>0.3</v>
      </c>
      <c r="AA15" s="703"/>
      <c r="AB15" s="703"/>
      <c r="AC15" s="703"/>
      <c r="AD15" s="704">
        <v>27404</v>
      </c>
      <c r="AE15" s="704"/>
      <c r="AF15" s="704"/>
      <c r="AG15" s="704"/>
      <c r="AH15" s="704"/>
      <c r="AI15" s="704"/>
      <c r="AJ15" s="704"/>
      <c r="AK15" s="704"/>
      <c r="AL15" s="657">
        <v>0.6</v>
      </c>
      <c r="AM15" s="658"/>
      <c r="AN15" s="658"/>
      <c r="AO15" s="705"/>
      <c r="AP15" s="651" t="s">
        <v>462</v>
      </c>
      <c r="AQ15" s="652"/>
      <c r="AR15" s="652"/>
      <c r="AS15" s="652"/>
      <c r="AT15" s="652"/>
      <c r="AU15" s="652"/>
      <c r="AV15" s="652"/>
      <c r="AW15" s="652"/>
      <c r="AX15" s="652"/>
      <c r="AY15" s="652"/>
      <c r="AZ15" s="652"/>
      <c r="BA15" s="652"/>
      <c r="BB15" s="652"/>
      <c r="BC15" s="652"/>
      <c r="BD15" s="652"/>
      <c r="BE15" s="652"/>
      <c r="BF15" s="653"/>
      <c r="BG15" s="654">
        <v>164446</v>
      </c>
      <c r="BH15" s="655"/>
      <c r="BI15" s="655"/>
      <c r="BJ15" s="655"/>
      <c r="BK15" s="655"/>
      <c r="BL15" s="655"/>
      <c r="BM15" s="655"/>
      <c r="BN15" s="656"/>
      <c r="BO15" s="703">
        <v>6.6</v>
      </c>
      <c r="BP15" s="703"/>
      <c r="BQ15" s="703"/>
      <c r="BR15" s="703"/>
      <c r="BS15" s="660" t="s">
        <v>88</v>
      </c>
      <c r="BT15" s="655"/>
      <c r="BU15" s="655"/>
      <c r="BV15" s="655"/>
      <c r="BW15" s="655"/>
      <c r="BX15" s="655"/>
      <c r="BY15" s="655"/>
      <c r="BZ15" s="655"/>
      <c r="CA15" s="655"/>
      <c r="CB15" s="684"/>
      <c r="CD15" s="685" t="s">
        <v>188</v>
      </c>
      <c r="CE15" s="682"/>
      <c r="CF15" s="682"/>
      <c r="CG15" s="682"/>
      <c r="CH15" s="682"/>
      <c r="CI15" s="682"/>
      <c r="CJ15" s="682"/>
      <c r="CK15" s="682"/>
      <c r="CL15" s="682"/>
      <c r="CM15" s="682"/>
      <c r="CN15" s="682"/>
      <c r="CO15" s="682"/>
      <c r="CP15" s="682"/>
      <c r="CQ15" s="683"/>
      <c r="CR15" s="654">
        <v>978500</v>
      </c>
      <c r="CS15" s="655"/>
      <c r="CT15" s="655"/>
      <c r="CU15" s="655"/>
      <c r="CV15" s="655"/>
      <c r="CW15" s="655"/>
      <c r="CX15" s="655"/>
      <c r="CY15" s="656"/>
      <c r="CZ15" s="703">
        <v>12.9</v>
      </c>
      <c r="DA15" s="703"/>
      <c r="DB15" s="703"/>
      <c r="DC15" s="703"/>
      <c r="DD15" s="660">
        <v>496099</v>
      </c>
      <c r="DE15" s="655"/>
      <c r="DF15" s="655"/>
      <c r="DG15" s="655"/>
      <c r="DH15" s="655"/>
      <c r="DI15" s="655"/>
      <c r="DJ15" s="655"/>
      <c r="DK15" s="655"/>
      <c r="DL15" s="655"/>
      <c r="DM15" s="655"/>
      <c r="DN15" s="655"/>
      <c r="DO15" s="655"/>
      <c r="DP15" s="656"/>
      <c r="DQ15" s="660">
        <v>553722</v>
      </c>
      <c r="DR15" s="655"/>
      <c r="DS15" s="655"/>
      <c r="DT15" s="655"/>
      <c r="DU15" s="655"/>
      <c r="DV15" s="655"/>
      <c r="DW15" s="655"/>
      <c r="DX15" s="655"/>
      <c r="DY15" s="655"/>
      <c r="DZ15" s="655"/>
      <c r="EA15" s="655"/>
      <c r="EB15" s="655"/>
      <c r="EC15" s="684"/>
    </row>
    <row r="16" spans="2:143" ht="11.25" customHeight="1">
      <c r="B16" s="651" t="s">
        <v>189</v>
      </c>
      <c r="C16" s="652"/>
      <c r="D16" s="652"/>
      <c r="E16" s="652"/>
      <c r="F16" s="652"/>
      <c r="G16" s="652"/>
      <c r="H16" s="652"/>
      <c r="I16" s="652"/>
      <c r="J16" s="652"/>
      <c r="K16" s="652"/>
      <c r="L16" s="652"/>
      <c r="M16" s="652"/>
      <c r="N16" s="652"/>
      <c r="O16" s="652"/>
      <c r="P16" s="652"/>
      <c r="Q16" s="653"/>
      <c r="R16" s="654" t="s">
        <v>88</v>
      </c>
      <c r="S16" s="655"/>
      <c r="T16" s="655"/>
      <c r="U16" s="655"/>
      <c r="V16" s="655"/>
      <c r="W16" s="655"/>
      <c r="X16" s="655"/>
      <c r="Y16" s="656"/>
      <c r="Z16" s="703" t="s">
        <v>455</v>
      </c>
      <c r="AA16" s="703"/>
      <c r="AB16" s="703"/>
      <c r="AC16" s="703"/>
      <c r="AD16" s="704" t="s">
        <v>88</v>
      </c>
      <c r="AE16" s="704"/>
      <c r="AF16" s="704"/>
      <c r="AG16" s="704"/>
      <c r="AH16" s="704"/>
      <c r="AI16" s="704"/>
      <c r="AJ16" s="704"/>
      <c r="AK16" s="704"/>
      <c r="AL16" s="657" t="s">
        <v>455</v>
      </c>
      <c r="AM16" s="658"/>
      <c r="AN16" s="658"/>
      <c r="AO16" s="705"/>
      <c r="AP16" s="651" t="s">
        <v>190</v>
      </c>
      <c r="AQ16" s="652"/>
      <c r="AR16" s="652"/>
      <c r="AS16" s="652"/>
      <c r="AT16" s="652"/>
      <c r="AU16" s="652"/>
      <c r="AV16" s="652"/>
      <c r="AW16" s="652"/>
      <c r="AX16" s="652"/>
      <c r="AY16" s="652"/>
      <c r="AZ16" s="652"/>
      <c r="BA16" s="652"/>
      <c r="BB16" s="652"/>
      <c r="BC16" s="652"/>
      <c r="BD16" s="652"/>
      <c r="BE16" s="652"/>
      <c r="BF16" s="653"/>
      <c r="BG16" s="654" t="s">
        <v>455</v>
      </c>
      <c r="BH16" s="655"/>
      <c r="BI16" s="655"/>
      <c r="BJ16" s="655"/>
      <c r="BK16" s="655"/>
      <c r="BL16" s="655"/>
      <c r="BM16" s="655"/>
      <c r="BN16" s="656"/>
      <c r="BO16" s="703" t="s">
        <v>455</v>
      </c>
      <c r="BP16" s="703"/>
      <c r="BQ16" s="703"/>
      <c r="BR16" s="703"/>
      <c r="BS16" s="660" t="s">
        <v>88</v>
      </c>
      <c r="BT16" s="655"/>
      <c r="BU16" s="655"/>
      <c r="BV16" s="655"/>
      <c r="BW16" s="655"/>
      <c r="BX16" s="655"/>
      <c r="BY16" s="655"/>
      <c r="BZ16" s="655"/>
      <c r="CA16" s="655"/>
      <c r="CB16" s="684"/>
      <c r="CD16" s="685" t="s">
        <v>191</v>
      </c>
      <c r="CE16" s="682"/>
      <c r="CF16" s="682"/>
      <c r="CG16" s="682"/>
      <c r="CH16" s="682"/>
      <c r="CI16" s="682"/>
      <c r="CJ16" s="682"/>
      <c r="CK16" s="682"/>
      <c r="CL16" s="682"/>
      <c r="CM16" s="682"/>
      <c r="CN16" s="682"/>
      <c r="CO16" s="682"/>
      <c r="CP16" s="682"/>
      <c r="CQ16" s="683"/>
      <c r="CR16" s="654">
        <v>4592</v>
      </c>
      <c r="CS16" s="655"/>
      <c r="CT16" s="655"/>
      <c r="CU16" s="655"/>
      <c r="CV16" s="655"/>
      <c r="CW16" s="655"/>
      <c r="CX16" s="655"/>
      <c r="CY16" s="656"/>
      <c r="CZ16" s="703">
        <v>0.1</v>
      </c>
      <c r="DA16" s="703"/>
      <c r="DB16" s="703"/>
      <c r="DC16" s="703"/>
      <c r="DD16" s="660" t="s">
        <v>452</v>
      </c>
      <c r="DE16" s="655"/>
      <c r="DF16" s="655"/>
      <c r="DG16" s="655"/>
      <c r="DH16" s="655"/>
      <c r="DI16" s="655"/>
      <c r="DJ16" s="655"/>
      <c r="DK16" s="655"/>
      <c r="DL16" s="655"/>
      <c r="DM16" s="655"/>
      <c r="DN16" s="655"/>
      <c r="DO16" s="655"/>
      <c r="DP16" s="656"/>
      <c r="DQ16" s="660">
        <v>4592</v>
      </c>
      <c r="DR16" s="655"/>
      <c r="DS16" s="655"/>
      <c r="DT16" s="655"/>
      <c r="DU16" s="655"/>
      <c r="DV16" s="655"/>
      <c r="DW16" s="655"/>
      <c r="DX16" s="655"/>
      <c r="DY16" s="655"/>
      <c r="DZ16" s="655"/>
      <c r="EA16" s="655"/>
      <c r="EB16" s="655"/>
      <c r="EC16" s="684"/>
    </row>
    <row r="17" spans="2:133" ht="11.25" customHeight="1">
      <c r="B17" s="651" t="s">
        <v>463</v>
      </c>
      <c r="C17" s="652"/>
      <c r="D17" s="652"/>
      <c r="E17" s="652"/>
      <c r="F17" s="652"/>
      <c r="G17" s="652"/>
      <c r="H17" s="652"/>
      <c r="I17" s="652"/>
      <c r="J17" s="652"/>
      <c r="K17" s="652"/>
      <c r="L17" s="652"/>
      <c r="M17" s="652"/>
      <c r="N17" s="652"/>
      <c r="O17" s="652"/>
      <c r="P17" s="652"/>
      <c r="Q17" s="653"/>
      <c r="R17" s="654">
        <v>13435</v>
      </c>
      <c r="S17" s="655"/>
      <c r="T17" s="655"/>
      <c r="U17" s="655"/>
      <c r="V17" s="655"/>
      <c r="W17" s="655"/>
      <c r="X17" s="655"/>
      <c r="Y17" s="656"/>
      <c r="Z17" s="703">
        <v>0.2</v>
      </c>
      <c r="AA17" s="703"/>
      <c r="AB17" s="703"/>
      <c r="AC17" s="703"/>
      <c r="AD17" s="704">
        <v>13435</v>
      </c>
      <c r="AE17" s="704"/>
      <c r="AF17" s="704"/>
      <c r="AG17" s="704"/>
      <c r="AH17" s="704"/>
      <c r="AI17" s="704"/>
      <c r="AJ17" s="704"/>
      <c r="AK17" s="704"/>
      <c r="AL17" s="657">
        <v>0.3</v>
      </c>
      <c r="AM17" s="658"/>
      <c r="AN17" s="658"/>
      <c r="AO17" s="705"/>
      <c r="AP17" s="651" t="s">
        <v>464</v>
      </c>
      <c r="AQ17" s="652"/>
      <c r="AR17" s="652"/>
      <c r="AS17" s="652"/>
      <c r="AT17" s="652"/>
      <c r="AU17" s="652"/>
      <c r="AV17" s="652"/>
      <c r="AW17" s="652"/>
      <c r="AX17" s="652"/>
      <c r="AY17" s="652"/>
      <c r="AZ17" s="652"/>
      <c r="BA17" s="652"/>
      <c r="BB17" s="652"/>
      <c r="BC17" s="652"/>
      <c r="BD17" s="652"/>
      <c r="BE17" s="652"/>
      <c r="BF17" s="653"/>
      <c r="BG17" s="654" t="s">
        <v>455</v>
      </c>
      <c r="BH17" s="655"/>
      <c r="BI17" s="655"/>
      <c r="BJ17" s="655"/>
      <c r="BK17" s="655"/>
      <c r="BL17" s="655"/>
      <c r="BM17" s="655"/>
      <c r="BN17" s="656"/>
      <c r="BO17" s="703" t="s">
        <v>455</v>
      </c>
      <c r="BP17" s="703"/>
      <c r="BQ17" s="703"/>
      <c r="BR17" s="703"/>
      <c r="BS17" s="660" t="s">
        <v>88</v>
      </c>
      <c r="BT17" s="655"/>
      <c r="BU17" s="655"/>
      <c r="BV17" s="655"/>
      <c r="BW17" s="655"/>
      <c r="BX17" s="655"/>
      <c r="BY17" s="655"/>
      <c r="BZ17" s="655"/>
      <c r="CA17" s="655"/>
      <c r="CB17" s="684"/>
      <c r="CD17" s="685" t="s">
        <v>192</v>
      </c>
      <c r="CE17" s="682"/>
      <c r="CF17" s="682"/>
      <c r="CG17" s="682"/>
      <c r="CH17" s="682"/>
      <c r="CI17" s="682"/>
      <c r="CJ17" s="682"/>
      <c r="CK17" s="682"/>
      <c r="CL17" s="682"/>
      <c r="CM17" s="682"/>
      <c r="CN17" s="682"/>
      <c r="CO17" s="682"/>
      <c r="CP17" s="682"/>
      <c r="CQ17" s="683"/>
      <c r="CR17" s="654">
        <v>719258</v>
      </c>
      <c r="CS17" s="655"/>
      <c r="CT17" s="655"/>
      <c r="CU17" s="655"/>
      <c r="CV17" s="655"/>
      <c r="CW17" s="655"/>
      <c r="CX17" s="655"/>
      <c r="CY17" s="656"/>
      <c r="CZ17" s="703">
        <v>9.4</v>
      </c>
      <c r="DA17" s="703"/>
      <c r="DB17" s="703"/>
      <c r="DC17" s="703"/>
      <c r="DD17" s="660" t="s">
        <v>88</v>
      </c>
      <c r="DE17" s="655"/>
      <c r="DF17" s="655"/>
      <c r="DG17" s="655"/>
      <c r="DH17" s="655"/>
      <c r="DI17" s="655"/>
      <c r="DJ17" s="655"/>
      <c r="DK17" s="655"/>
      <c r="DL17" s="655"/>
      <c r="DM17" s="655"/>
      <c r="DN17" s="655"/>
      <c r="DO17" s="655"/>
      <c r="DP17" s="656"/>
      <c r="DQ17" s="660">
        <v>713295</v>
      </c>
      <c r="DR17" s="655"/>
      <c r="DS17" s="655"/>
      <c r="DT17" s="655"/>
      <c r="DU17" s="655"/>
      <c r="DV17" s="655"/>
      <c r="DW17" s="655"/>
      <c r="DX17" s="655"/>
      <c r="DY17" s="655"/>
      <c r="DZ17" s="655"/>
      <c r="EA17" s="655"/>
      <c r="EB17" s="655"/>
      <c r="EC17" s="684"/>
    </row>
    <row r="18" spans="2:133" ht="11.25" customHeight="1">
      <c r="B18" s="651" t="s">
        <v>193</v>
      </c>
      <c r="C18" s="652"/>
      <c r="D18" s="652"/>
      <c r="E18" s="652"/>
      <c r="F18" s="652"/>
      <c r="G18" s="652"/>
      <c r="H18" s="652"/>
      <c r="I18" s="652"/>
      <c r="J18" s="652"/>
      <c r="K18" s="652"/>
      <c r="L18" s="652"/>
      <c r="M18" s="652"/>
      <c r="N18" s="652"/>
      <c r="O18" s="652"/>
      <c r="P18" s="652"/>
      <c r="Q18" s="653"/>
      <c r="R18" s="654">
        <v>1511472</v>
      </c>
      <c r="S18" s="655"/>
      <c r="T18" s="655"/>
      <c r="U18" s="655"/>
      <c r="V18" s="655"/>
      <c r="W18" s="655"/>
      <c r="X18" s="655"/>
      <c r="Y18" s="656"/>
      <c r="Z18" s="703">
        <v>18.7</v>
      </c>
      <c r="AA18" s="703"/>
      <c r="AB18" s="703"/>
      <c r="AC18" s="703"/>
      <c r="AD18" s="704">
        <v>1359230</v>
      </c>
      <c r="AE18" s="704"/>
      <c r="AF18" s="704"/>
      <c r="AG18" s="704"/>
      <c r="AH18" s="704"/>
      <c r="AI18" s="704"/>
      <c r="AJ18" s="704"/>
      <c r="AK18" s="704"/>
      <c r="AL18" s="657">
        <v>31.2</v>
      </c>
      <c r="AM18" s="658"/>
      <c r="AN18" s="658"/>
      <c r="AO18" s="705"/>
      <c r="AP18" s="651" t="s">
        <v>194</v>
      </c>
      <c r="AQ18" s="652"/>
      <c r="AR18" s="652"/>
      <c r="AS18" s="652"/>
      <c r="AT18" s="652"/>
      <c r="AU18" s="652"/>
      <c r="AV18" s="652"/>
      <c r="AW18" s="652"/>
      <c r="AX18" s="652"/>
      <c r="AY18" s="652"/>
      <c r="AZ18" s="652"/>
      <c r="BA18" s="652"/>
      <c r="BB18" s="652"/>
      <c r="BC18" s="652"/>
      <c r="BD18" s="652"/>
      <c r="BE18" s="652"/>
      <c r="BF18" s="653"/>
      <c r="BG18" s="654" t="s">
        <v>455</v>
      </c>
      <c r="BH18" s="655"/>
      <c r="BI18" s="655"/>
      <c r="BJ18" s="655"/>
      <c r="BK18" s="655"/>
      <c r="BL18" s="655"/>
      <c r="BM18" s="655"/>
      <c r="BN18" s="656"/>
      <c r="BO18" s="703" t="s">
        <v>88</v>
      </c>
      <c r="BP18" s="703"/>
      <c r="BQ18" s="703"/>
      <c r="BR18" s="703"/>
      <c r="BS18" s="660" t="s">
        <v>455</v>
      </c>
      <c r="BT18" s="655"/>
      <c r="BU18" s="655"/>
      <c r="BV18" s="655"/>
      <c r="BW18" s="655"/>
      <c r="BX18" s="655"/>
      <c r="BY18" s="655"/>
      <c r="BZ18" s="655"/>
      <c r="CA18" s="655"/>
      <c r="CB18" s="684"/>
      <c r="CD18" s="685" t="s">
        <v>195</v>
      </c>
      <c r="CE18" s="682"/>
      <c r="CF18" s="682"/>
      <c r="CG18" s="682"/>
      <c r="CH18" s="682"/>
      <c r="CI18" s="682"/>
      <c r="CJ18" s="682"/>
      <c r="CK18" s="682"/>
      <c r="CL18" s="682"/>
      <c r="CM18" s="682"/>
      <c r="CN18" s="682"/>
      <c r="CO18" s="682"/>
      <c r="CP18" s="682"/>
      <c r="CQ18" s="683"/>
      <c r="CR18" s="654" t="s">
        <v>455</v>
      </c>
      <c r="CS18" s="655"/>
      <c r="CT18" s="655"/>
      <c r="CU18" s="655"/>
      <c r="CV18" s="655"/>
      <c r="CW18" s="655"/>
      <c r="CX18" s="655"/>
      <c r="CY18" s="656"/>
      <c r="CZ18" s="703" t="s">
        <v>452</v>
      </c>
      <c r="DA18" s="703"/>
      <c r="DB18" s="703"/>
      <c r="DC18" s="703"/>
      <c r="DD18" s="660" t="s">
        <v>452</v>
      </c>
      <c r="DE18" s="655"/>
      <c r="DF18" s="655"/>
      <c r="DG18" s="655"/>
      <c r="DH18" s="655"/>
      <c r="DI18" s="655"/>
      <c r="DJ18" s="655"/>
      <c r="DK18" s="655"/>
      <c r="DL18" s="655"/>
      <c r="DM18" s="655"/>
      <c r="DN18" s="655"/>
      <c r="DO18" s="655"/>
      <c r="DP18" s="656"/>
      <c r="DQ18" s="660" t="s">
        <v>455</v>
      </c>
      <c r="DR18" s="655"/>
      <c r="DS18" s="655"/>
      <c r="DT18" s="655"/>
      <c r="DU18" s="655"/>
      <c r="DV18" s="655"/>
      <c r="DW18" s="655"/>
      <c r="DX18" s="655"/>
      <c r="DY18" s="655"/>
      <c r="DZ18" s="655"/>
      <c r="EA18" s="655"/>
      <c r="EB18" s="655"/>
      <c r="EC18" s="684"/>
    </row>
    <row r="19" spans="2:133" ht="11.25" customHeight="1">
      <c r="B19" s="651" t="s">
        <v>465</v>
      </c>
      <c r="C19" s="652"/>
      <c r="D19" s="652"/>
      <c r="E19" s="652"/>
      <c r="F19" s="652"/>
      <c r="G19" s="652"/>
      <c r="H19" s="652"/>
      <c r="I19" s="652"/>
      <c r="J19" s="652"/>
      <c r="K19" s="652"/>
      <c r="L19" s="652"/>
      <c r="M19" s="652"/>
      <c r="N19" s="652"/>
      <c r="O19" s="652"/>
      <c r="P19" s="652"/>
      <c r="Q19" s="653"/>
      <c r="R19" s="654">
        <v>1359230</v>
      </c>
      <c r="S19" s="655"/>
      <c r="T19" s="655"/>
      <c r="U19" s="655"/>
      <c r="V19" s="655"/>
      <c r="W19" s="655"/>
      <c r="X19" s="655"/>
      <c r="Y19" s="656"/>
      <c r="Z19" s="703">
        <v>16.8</v>
      </c>
      <c r="AA19" s="703"/>
      <c r="AB19" s="703"/>
      <c r="AC19" s="703"/>
      <c r="AD19" s="704">
        <v>1359230</v>
      </c>
      <c r="AE19" s="704"/>
      <c r="AF19" s="704"/>
      <c r="AG19" s="704"/>
      <c r="AH19" s="704"/>
      <c r="AI19" s="704"/>
      <c r="AJ19" s="704"/>
      <c r="AK19" s="704"/>
      <c r="AL19" s="657">
        <v>31.2</v>
      </c>
      <c r="AM19" s="658"/>
      <c r="AN19" s="658"/>
      <c r="AO19" s="705"/>
      <c r="AP19" s="651" t="s">
        <v>196</v>
      </c>
      <c r="AQ19" s="652"/>
      <c r="AR19" s="652"/>
      <c r="AS19" s="652"/>
      <c r="AT19" s="652"/>
      <c r="AU19" s="652"/>
      <c r="AV19" s="652"/>
      <c r="AW19" s="652"/>
      <c r="AX19" s="652"/>
      <c r="AY19" s="652"/>
      <c r="AZ19" s="652"/>
      <c r="BA19" s="652"/>
      <c r="BB19" s="652"/>
      <c r="BC19" s="652"/>
      <c r="BD19" s="652"/>
      <c r="BE19" s="652"/>
      <c r="BF19" s="653"/>
      <c r="BG19" s="654" t="s">
        <v>88</v>
      </c>
      <c r="BH19" s="655"/>
      <c r="BI19" s="655"/>
      <c r="BJ19" s="655"/>
      <c r="BK19" s="655"/>
      <c r="BL19" s="655"/>
      <c r="BM19" s="655"/>
      <c r="BN19" s="656"/>
      <c r="BO19" s="703" t="s">
        <v>455</v>
      </c>
      <c r="BP19" s="703"/>
      <c r="BQ19" s="703"/>
      <c r="BR19" s="703"/>
      <c r="BS19" s="660" t="s">
        <v>455</v>
      </c>
      <c r="BT19" s="655"/>
      <c r="BU19" s="655"/>
      <c r="BV19" s="655"/>
      <c r="BW19" s="655"/>
      <c r="BX19" s="655"/>
      <c r="BY19" s="655"/>
      <c r="BZ19" s="655"/>
      <c r="CA19" s="655"/>
      <c r="CB19" s="684"/>
      <c r="CD19" s="685" t="s">
        <v>466</v>
      </c>
      <c r="CE19" s="682"/>
      <c r="CF19" s="682"/>
      <c r="CG19" s="682"/>
      <c r="CH19" s="682"/>
      <c r="CI19" s="682"/>
      <c r="CJ19" s="682"/>
      <c r="CK19" s="682"/>
      <c r="CL19" s="682"/>
      <c r="CM19" s="682"/>
      <c r="CN19" s="682"/>
      <c r="CO19" s="682"/>
      <c r="CP19" s="682"/>
      <c r="CQ19" s="683"/>
      <c r="CR19" s="654" t="s">
        <v>452</v>
      </c>
      <c r="CS19" s="655"/>
      <c r="CT19" s="655"/>
      <c r="CU19" s="655"/>
      <c r="CV19" s="655"/>
      <c r="CW19" s="655"/>
      <c r="CX19" s="655"/>
      <c r="CY19" s="656"/>
      <c r="CZ19" s="703" t="s">
        <v>455</v>
      </c>
      <c r="DA19" s="703"/>
      <c r="DB19" s="703"/>
      <c r="DC19" s="703"/>
      <c r="DD19" s="660" t="s">
        <v>455</v>
      </c>
      <c r="DE19" s="655"/>
      <c r="DF19" s="655"/>
      <c r="DG19" s="655"/>
      <c r="DH19" s="655"/>
      <c r="DI19" s="655"/>
      <c r="DJ19" s="655"/>
      <c r="DK19" s="655"/>
      <c r="DL19" s="655"/>
      <c r="DM19" s="655"/>
      <c r="DN19" s="655"/>
      <c r="DO19" s="655"/>
      <c r="DP19" s="656"/>
      <c r="DQ19" s="660" t="s">
        <v>455</v>
      </c>
      <c r="DR19" s="655"/>
      <c r="DS19" s="655"/>
      <c r="DT19" s="655"/>
      <c r="DU19" s="655"/>
      <c r="DV19" s="655"/>
      <c r="DW19" s="655"/>
      <c r="DX19" s="655"/>
      <c r="DY19" s="655"/>
      <c r="DZ19" s="655"/>
      <c r="EA19" s="655"/>
      <c r="EB19" s="655"/>
      <c r="EC19" s="684"/>
    </row>
    <row r="20" spans="2:133" ht="11.25" customHeight="1">
      <c r="B20" s="651" t="s">
        <v>467</v>
      </c>
      <c r="C20" s="652"/>
      <c r="D20" s="652"/>
      <c r="E20" s="652"/>
      <c r="F20" s="652"/>
      <c r="G20" s="652"/>
      <c r="H20" s="652"/>
      <c r="I20" s="652"/>
      <c r="J20" s="652"/>
      <c r="K20" s="652"/>
      <c r="L20" s="652"/>
      <c r="M20" s="652"/>
      <c r="N20" s="652"/>
      <c r="O20" s="652"/>
      <c r="P20" s="652"/>
      <c r="Q20" s="653"/>
      <c r="R20" s="654">
        <v>152242</v>
      </c>
      <c r="S20" s="655"/>
      <c r="T20" s="655"/>
      <c r="U20" s="655"/>
      <c r="V20" s="655"/>
      <c r="W20" s="655"/>
      <c r="X20" s="655"/>
      <c r="Y20" s="656"/>
      <c r="Z20" s="703">
        <v>1.9</v>
      </c>
      <c r="AA20" s="703"/>
      <c r="AB20" s="703"/>
      <c r="AC20" s="703"/>
      <c r="AD20" s="704" t="s">
        <v>455</v>
      </c>
      <c r="AE20" s="704"/>
      <c r="AF20" s="704"/>
      <c r="AG20" s="704"/>
      <c r="AH20" s="704"/>
      <c r="AI20" s="704"/>
      <c r="AJ20" s="704"/>
      <c r="AK20" s="704"/>
      <c r="AL20" s="657" t="s">
        <v>455</v>
      </c>
      <c r="AM20" s="658"/>
      <c r="AN20" s="658"/>
      <c r="AO20" s="705"/>
      <c r="AP20" s="651" t="s">
        <v>468</v>
      </c>
      <c r="AQ20" s="652"/>
      <c r="AR20" s="652"/>
      <c r="AS20" s="652"/>
      <c r="AT20" s="652"/>
      <c r="AU20" s="652"/>
      <c r="AV20" s="652"/>
      <c r="AW20" s="652"/>
      <c r="AX20" s="652"/>
      <c r="AY20" s="652"/>
      <c r="AZ20" s="652"/>
      <c r="BA20" s="652"/>
      <c r="BB20" s="652"/>
      <c r="BC20" s="652"/>
      <c r="BD20" s="652"/>
      <c r="BE20" s="652"/>
      <c r="BF20" s="653"/>
      <c r="BG20" s="654" t="s">
        <v>455</v>
      </c>
      <c r="BH20" s="655"/>
      <c r="BI20" s="655"/>
      <c r="BJ20" s="655"/>
      <c r="BK20" s="655"/>
      <c r="BL20" s="655"/>
      <c r="BM20" s="655"/>
      <c r="BN20" s="656"/>
      <c r="BO20" s="703" t="s">
        <v>452</v>
      </c>
      <c r="BP20" s="703"/>
      <c r="BQ20" s="703"/>
      <c r="BR20" s="703"/>
      <c r="BS20" s="660" t="s">
        <v>461</v>
      </c>
      <c r="BT20" s="655"/>
      <c r="BU20" s="655"/>
      <c r="BV20" s="655"/>
      <c r="BW20" s="655"/>
      <c r="BX20" s="655"/>
      <c r="BY20" s="655"/>
      <c r="BZ20" s="655"/>
      <c r="CA20" s="655"/>
      <c r="CB20" s="684"/>
      <c r="CD20" s="685" t="s">
        <v>197</v>
      </c>
      <c r="CE20" s="682"/>
      <c r="CF20" s="682"/>
      <c r="CG20" s="682"/>
      <c r="CH20" s="682"/>
      <c r="CI20" s="682"/>
      <c r="CJ20" s="682"/>
      <c r="CK20" s="682"/>
      <c r="CL20" s="682"/>
      <c r="CM20" s="682"/>
      <c r="CN20" s="682"/>
      <c r="CO20" s="682"/>
      <c r="CP20" s="682"/>
      <c r="CQ20" s="683"/>
      <c r="CR20" s="654">
        <v>7612788</v>
      </c>
      <c r="CS20" s="655"/>
      <c r="CT20" s="655"/>
      <c r="CU20" s="655"/>
      <c r="CV20" s="655"/>
      <c r="CW20" s="655"/>
      <c r="CX20" s="655"/>
      <c r="CY20" s="656"/>
      <c r="CZ20" s="703">
        <v>100</v>
      </c>
      <c r="DA20" s="703"/>
      <c r="DB20" s="703"/>
      <c r="DC20" s="703"/>
      <c r="DD20" s="660">
        <v>1206390</v>
      </c>
      <c r="DE20" s="655"/>
      <c r="DF20" s="655"/>
      <c r="DG20" s="655"/>
      <c r="DH20" s="655"/>
      <c r="DI20" s="655"/>
      <c r="DJ20" s="655"/>
      <c r="DK20" s="655"/>
      <c r="DL20" s="655"/>
      <c r="DM20" s="655"/>
      <c r="DN20" s="655"/>
      <c r="DO20" s="655"/>
      <c r="DP20" s="656"/>
      <c r="DQ20" s="660">
        <v>4880524</v>
      </c>
      <c r="DR20" s="655"/>
      <c r="DS20" s="655"/>
      <c r="DT20" s="655"/>
      <c r="DU20" s="655"/>
      <c r="DV20" s="655"/>
      <c r="DW20" s="655"/>
      <c r="DX20" s="655"/>
      <c r="DY20" s="655"/>
      <c r="DZ20" s="655"/>
      <c r="EA20" s="655"/>
      <c r="EB20" s="655"/>
      <c r="EC20" s="684"/>
    </row>
    <row r="21" spans="2:133" ht="11.25" customHeight="1">
      <c r="B21" s="651" t="s">
        <v>469</v>
      </c>
      <c r="C21" s="652"/>
      <c r="D21" s="652"/>
      <c r="E21" s="652"/>
      <c r="F21" s="652"/>
      <c r="G21" s="652"/>
      <c r="H21" s="652"/>
      <c r="I21" s="652"/>
      <c r="J21" s="652"/>
      <c r="K21" s="652"/>
      <c r="L21" s="652"/>
      <c r="M21" s="652"/>
      <c r="N21" s="652"/>
      <c r="O21" s="652"/>
      <c r="P21" s="652"/>
      <c r="Q21" s="653"/>
      <c r="R21" s="654" t="s">
        <v>88</v>
      </c>
      <c r="S21" s="655"/>
      <c r="T21" s="655"/>
      <c r="U21" s="655"/>
      <c r="V21" s="655"/>
      <c r="W21" s="655"/>
      <c r="X21" s="655"/>
      <c r="Y21" s="656"/>
      <c r="Z21" s="703" t="s">
        <v>88</v>
      </c>
      <c r="AA21" s="703"/>
      <c r="AB21" s="703"/>
      <c r="AC21" s="703"/>
      <c r="AD21" s="704" t="s">
        <v>88</v>
      </c>
      <c r="AE21" s="704"/>
      <c r="AF21" s="704"/>
      <c r="AG21" s="704"/>
      <c r="AH21" s="704"/>
      <c r="AI21" s="704"/>
      <c r="AJ21" s="704"/>
      <c r="AK21" s="704"/>
      <c r="AL21" s="657" t="s">
        <v>455</v>
      </c>
      <c r="AM21" s="658"/>
      <c r="AN21" s="658"/>
      <c r="AO21" s="705"/>
      <c r="AP21" s="749" t="s">
        <v>198</v>
      </c>
      <c r="AQ21" s="756"/>
      <c r="AR21" s="756"/>
      <c r="AS21" s="756"/>
      <c r="AT21" s="756"/>
      <c r="AU21" s="756"/>
      <c r="AV21" s="756"/>
      <c r="AW21" s="756"/>
      <c r="AX21" s="756"/>
      <c r="AY21" s="756"/>
      <c r="AZ21" s="756"/>
      <c r="BA21" s="756"/>
      <c r="BB21" s="756"/>
      <c r="BC21" s="756"/>
      <c r="BD21" s="756"/>
      <c r="BE21" s="756"/>
      <c r="BF21" s="751"/>
      <c r="BG21" s="654" t="s">
        <v>455</v>
      </c>
      <c r="BH21" s="655"/>
      <c r="BI21" s="655"/>
      <c r="BJ21" s="655"/>
      <c r="BK21" s="655"/>
      <c r="BL21" s="655"/>
      <c r="BM21" s="655"/>
      <c r="BN21" s="656"/>
      <c r="BO21" s="703" t="s">
        <v>452</v>
      </c>
      <c r="BP21" s="703"/>
      <c r="BQ21" s="703"/>
      <c r="BR21" s="703"/>
      <c r="BS21" s="660" t="s">
        <v>88</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51" t="s">
        <v>470</v>
      </c>
      <c r="C22" s="652"/>
      <c r="D22" s="652"/>
      <c r="E22" s="652"/>
      <c r="F22" s="652"/>
      <c r="G22" s="652"/>
      <c r="H22" s="652"/>
      <c r="I22" s="652"/>
      <c r="J22" s="652"/>
      <c r="K22" s="652"/>
      <c r="L22" s="652"/>
      <c r="M22" s="652"/>
      <c r="N22" s="652"/>
      <c r="O22" s="652"/>
      <c r="P22" s="652"/>
      <c r="Q22" s="653"/>
      <c r="R22" s="654">
        <v>4501220</v>
      </c>
      <c r="S22" s="655"/>
      <c r="T22" s="655"/>
      <c r="U22" s="655"/>
      <c r="V22" s="655"/>
      <c r="W22" s="655"/>
      <c r="X22" s="655"/>
      <c r="Y22" s="656"/>
      <c r="Z22" s="703">
        <v>55.7</v>
      </c>
      <c r="AA22" s="703"/>
      <c r="AB22" s="703"/>
      <c r="AC22" s="703"/>
      <c r="AD22" s="704">
        <v>4348978</v>
      </c>
      <c r="AE22" s="704"/>
      <c r="AF22" s="704"/>
      <c r="AG22" s="704"/>
      <c r="AH22" s="704"/>
      <c r="AI22" s="704"/>
      <c r="AJ22" s="704"/>
      <c r="AK22" s="704"/>
      <c r="AL22" s="657">
        <v>99.8</v>
      </c>
      <c r="AM22" s="658"/>
      <c r="AN22" s="658"/>
      <c r="AO22" s="705"/>
      <c r="AP22" s="749" t="s">
        <v>471</v>
      </c>
      <c r="AQ22" s="756"/>
      <c r="AR22" s="756"/>
      <c r="AS22" s="756"/>
      <c r="AT22" s="756"/>
      <c r="AU22" s="756"/>
      <c r="AV22" s="756"/>
      <c r="AW22" s="756"/>
      <c r="AX22" s="756"/>
      <c r="AY22" s="756"/>
      <c r="AZ22" s="756"/>
      <c r="BA22" s="756"/>
      <c r="BB22" s="756"/>
      <c r="BC22" s="756"/>
      <c r="BD22" s="756"/>
      <c r="BE22" s="756"/>
      <c r="BF22" s="751"/>
      <c r="BG22" s="654" t="s">
        <v>452</v>
      </c>
      <c r="BH22" s="655"/>
      <c r="BI22" s="655"/>
      <c r="BJ22" s="655"/>
      <c r="BK22" s="655"/>
      <c r="BL22" s="655"/>
      <c r="BM22" s="655"/>
      <c r="BN22" s="656"/>
      <c r="BO22" s="703" t="s">
        <v>455</v>
      </c>
      <c r="BP22" s="703"/>
      <c r="BQ22" s="703"/>
      <c r="BR22" s="703"/>
      <c r="BS22" s="660" t="s">
        <v>455</v>
      </c>
      <c r="BT22" s="655"/>
      <c r="BU22" s="655"/>
      <c r="BV22" s="655"/>
      <c r="BW22" s="655"/>
      <c r="BX22" s="655"/>
      <c r="BY22" s="655"/>
      <c r="BZ22" s="655"/>
      <c r="CA22" s="655"/>
      <c r="CB22" s="684"/>
      <c r="CD22" s="758" t="s">
        <v>199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472</v>
      </c>
      <c r="C23" s="652"/>
      <c r="D23" s="652"/>
      <c r="E23" s="652"/>
      <c r="F23" s="652"/>
      <c r="G23" s="652"/>
      <c r="H23" s="652"/>
      <c r="I23" s="652"/>
      <c r="J23" s="652"/>
      <c r="K23" s="652"/>
      <c r="L23" s="652"/>
      <c r="M23" s="652"/>
      <c r="N23" s="652"/>
      <c r="O23" s="652"/>
      <c r="P23" s="652"/>
      <c r="Q23" s="653"/>
      <c r="R23" s="654">
        <v>3777</v>
      </c>
      <c r="S23" s="655"/>
      <c r="T23" s="655"/>
      <c r="U23" s="655"/>
      <c r="V23" s="655"/>
      <c r="W23" s="655"/>
      <c r="X23" s="655"/>
      <c r="Y23" s="656"/>
      <c r="Z23" s="703">
        <v>0</v>
      </c>
      <c r="AA23" s="703"/>
      <c r="AB23" s="703"/>
      <c r="AC23" s="703"/>
      <c r="AD23" s="704">
        <v>3777</v>
      </c>
      <c r="AE23" s="704"/>
      <c r="AF23" s="704"/>
      <c r="AG23" s="704"/>
      <c r="AH23" s="704"/>
      <c r="AI23" s="704"/>
      <c r="AJ23" s="704"/>
      <c r="AK23" s="704"/>
      <c r="AL23" s="657">
        <v>0.1</v>
      </c>
      <c r="AM23" s="658"/>
      <c r="AN23" s="658"/>
      <c r="AO23" s="705"/>
      <c r="AP23" s="749" t="s">
        <v>473</v>
      </c>
      <c r="AQ23" s="756"/>
      <c r="AR23" s="756"/>
      <c r="AS23" s="756"/>
      <c r="AT23" s="756"/>
      <c r="AU23" s="756"/>
      <c r="AV23" s="756"/>
      <c r="AW23" s="756"/>
      <c r="AX23" s="756"/>
      <c r="AY23" s="756"/>
      <c r="AZ23" s="756"/>
      <c r="BA23" s="756"/>
      <c r="BB23" s="756"/>
      <c r="BC23" s="756"/>
      <c r="BD23" s="756"/>
      <c r="BE23" s="756"/>
      <c r="BF23" s="751"/>
      <c r="BG23" s="654" t="s">
        <v>455</v>
      </c>
      <c r="BH23" s="655"/>
      <c r="BI23" s="655"/>
      <c r="BJ23" s="655"/>
      <c r="BK23" s="655"/>
      <c r="BL23" s="655"/>
      <c r="BM23" s="655"/>
      <c r="BN23" s="656"/>
      <c r="BO23" s="703" t="s">
        <v>474</v>
      </c>
      <c r="BP23" s="703"/>
      <c r="BQ23" s="703"/>
      <c r="BR23" s="703"/>
      <c r="BS23" s="660" t="s">
        <v>455</v>
      </c>
      <c r="BT23" s="655"/>
      <c r="BU23" s="655"/>
      <c r="BV23" s="655"/>
      <c r="BW23" s="655"/>
      <c r="BX23" s="655"/>
      <c r="BY23" s="655"/>
      <c r="BZ23" s="655"/>
      <c r="CA23" s="655"/>
      <c r="CB23" s="684"/>
      <c r="CD23" s="758" t="s">
        <v>157</v>
      </c>
      <c r="CE23" s="759"/>
      <c r="CF23" s="759"/>
      <c r="CG23" s="759"/>
      <c r="CH23" s="759"/>
      <c r="CI23" s="759"/>
      <c r="CJ23" s="759"/>
      <c r="CK23" s="759"/>
      <c r="CL23" s="759"/>
      <c r="CM23" s="759"/>
      <c r="CN23" s="759"/>
      <c r="CO23" s="759"/>
      <c r="CP23" s="759"/>
      <c r="CQ23" s="760"/>
      <c r="CR23" s="758" t="s">
        <v>200</v>
      </c>
      <c r="CS23" s="759"/>
      <c r="CT23" s="759"/>
      <c r="CU23" s="759"/>
      <c r="CV23" s="759"/>
      <c r="CW23" s="759"/>
      <c r="CX23" s="759"/>
      <c r="CY23" s="760"/>
      <c r="CZ23" s="758" t="s">
        <v>201</v>
      </c>
      <c r="DA23" s="759"/>
      <c r="DB23" s="759"/>
      <c r="DC23" s="760"/>
      <c r="DD23" s="758" t="s">
        <v>475</v>
      </c>
      <c r="DE23" s="759"/>
      <c r="DF23" s="759"/>
      <c r="DG23" s="759"/>
      <c r="DH23" s="759"/>
      <c r="DI23" s="759"/>
      <c r="DJ23" s="759"/>
      <c r="DK23" s="760"/>
      <c r="DL23" s="767" t="s">
        <v>202</v>
      </c>
      <c r="DM23" s="768"/>
      <c r="DN23" s="768"/>
      <c r="DO23" s="768"/>
      <c r="DP23" s="768"/>
      <c r="DQ23" s="768"/>
      <c r="DR23" s="768"/>
      <c r="DS23" s="768"/>
      <c r="DT23" s="768"/>
      <c r="DU23" s="768"/>
      <c r="DV23" s="769"/>
      <c r="DW23" s="758" t="s">
        <v>203</v>
      </c>
      <c r="DX23" s="759"/>
      <c r="DY23" s="759"/>
      <c r="DZ23" s="759"/>
      <c r="EA23" s="759"/>
      <c r="EB23" s="759"/>
      <c r="EC23" s="760"/>
    </row>
    <row r="24" spans="2:133" ht="11.25" customHeight="1">
      <c r="B24" s="651" t="s">
        <v>204</v>
      </c>
      <c r="C24" s="652"/>
      <c r="D24" s="652"/>
      <c r="E24" s="652"/>
      <c r="F24" s="652"/>
      <c r="G24" s="652"/>
      <c r="H24" s="652"/>
      <c r="I24" s="652"/>
      <c r="J24" s="652"/>
      <c r="K24" s="652"/>
      <c r="L24" s="652"/>
      <c r="M24" s="652"/>
      <c r="N24" s="652"/>
      <c r="O24" s="652"/>
      <c r="P24" s="652"/>
      <c r="Q24" s="653"/>
      <c r="R24" s="654">
        <v>154717</v>
      </c>
      <c r="S24" s="655"/>
      <c r="T24" s="655"/>
      <c r="U24" s="655"/>
      <c r="V24" s="655"/>
      <c r="W24" s="655"/>
      <c r="X24" s="655"/>
      <c r="Y24" s="656"/>
      <c r="Z24" s="703">
        <v>1.9</v>
      </c>
      <c r="AA24" s="703"/>
      <c r="AB24" s="703"/>
      <c r="AC24" s="703"/>
      <c r="AD24" s="704" t="s">
        <v>455</v>
      </c>
      <c r="AE24" s="704"/>
      <c r="AF24" s="704"/>
      <c r="AG24" s="704"/>
      <c r="AH24" s="704"/>
      <c r="AI24" s="704"/>
      <c r="AJ24" s="704"/>
      <c r="AK24" s="704"/>
      <c r="AL24" s="657" t="s">
        <v>88</v>
      </c>
      <c r="AM24" s="658"/>
      <c r="AN24" s="658"/>
      <c r="AO24" s="705"/>
      <c r="AP24" s="749" t="s">
        <v>205</v>
      </c>
      <c r="AQ24" s="756"/>
      <c r="AR24" s="756"/>
      <c r="AS24" s="756"/>
      <c r="AT24" s="756"/>
      <c r="AU24" s="756"/>
      <c r="AV24" s="756"/>
      <c r="AW24" s="756"/>
      <c r="AX24" s="756"/>
      <c r="AY24" s="756"/>
      <c r="AZ24" s="756"/>
      <c r="BA24" s="756"/>
      <c r="BB24" s="756"/>
      <c r="BC24" s="756"/>
      <c r="BD24" s="756"/>
      <c r="BE24" s="756"/>
      <c r="BF24" s="751"/>
      <c r="BG24" s="654" t="s">
        <v>455</v>
      </c>
      <c r="BH24" s="655"/>
      <c r="BI24" s="655"/>
      <c r="BJ24" s="655"/>
      <c r="BK24" s="655"/>
      <c r="BL24" s="655"/>
      <c r="BM24" s="655"/>
      <c r="BN24" s="656"/>
      <c r="BO24" s="703" t="s">
        <v>88</v>
      </c>
      <c r="BP24" s="703"/>
      <c r="BQ24" s="703"/>
      <c r="BR24" s="703"/>
      <c r="BS24" s="660" t="s">
        <v>455</v>
      </c>
      <c r="BT24" s="655"/>
      <c r="BU24" s="655"/>
      <c r="BV24" s="655"/>
      <c r="BW24" s="655"/>
      <c r="BX24" s="655"/>
      <c r="BY24" s="655"/>
      <c r="BZ24" s="655"/>
      <c r="CA24" s="655"/>
      <c r="CB24" s="684"/>
      <c r="CD24" s="712" t="s">
        <v>206</v>
      </c>
      <c r="CE24" s="713"/>
      <c r="CF24" s="713"/>
      <c r="CG24" s="713"/>
      <c r="CH24" s="713"/>
      <c r="CI24" s="713"/>
      <c r="CJ24" s="713"/>
      <c r="CK24" s="713"/>
      <c r="CL24" s="713"/>
      <c r="CM24" s="713"/>
      <c r="CN24" s="713"/>
      <c r="CO24" s="713"/>
      <c r="CP24" s="713"/>
      <c r="CQ24" s="714"/>
      <c r="CR24" s="706">
        <v>3497308</v>
      </c>
      <c r="CS24" s="707"/>
      <c r="CT24" s="707"/>
      <c r="CU24" s="707"/>
      <c r="CV24" s="707"/>
      <c r="CW24" s="707"/>
      <c r="CX24" s="707"/>
      <c r="CY24" s="753"/>
      <c r="CZ24" s="754">
        <v>45.9</v>
      </c>
      <c r="DA24" s="723"/>
      <c r="DB24" s="723"/>
      <c r="DC24" s="757"/>
      <c r="DD24" s="752">
        <v>2193552</v>
      </c>
      <c r="DE24" s="707"/>
      <c r="DF24" s="707"/>
      <c r="DG24" s="707"/>
      <c r="DH24" s="707"/>
      <c r="DI24" s="707"/>
      <c r="DJ24" s="707"/>
      <c r="DK24" s="753"/>
      <c r="DL24" s="752">
        <v>2185674</v>
      </c>
      <c r="DM24" s="707"/>
      <c r="DN24" s="707"/>
      <c r="DO24" s="707"/>
      <c r="DP24" s="707"/>
      <c r="DQ24" s="707"/>
      <c r="DR24" s="707"/>
      <c r="DS24" s="707"/>
      <c r="DT24" s="707"/>
      <c r="DU24" s="707"/>
      <c r="DV24" s="753"/>
      <c r="DW24" s="754">
        <v>47.2</v>
      </c>
      <c r="DX24" s="723"/>
      <c r="DY24" s="723"/>
      <c r="DZ24" s="723"/>
      <c r="EA24" s="723"/>
      <c r="EB24" s="723"/>
      <c r="EC24" s="755"/>
    </row>
    <row r="25" spans="2:133" ht="11.25" customHeight="1">
      <c r="B25" s="651" t="s">
        <v>207</v>
      </c>
      <c r="C25" s="652"/>
      <c r="D25" s="652"/>
      <c r="E25" s="652"/>
      <c r="F25" s="652"/>
      <c r="G25" s="652"/>
      <c r="H25" s="652"/>
      <c r="I25" s="652"/>
      <c r="J25" s="652"/>
      <c r="K25" s="652"/>
      <c r="L25" s="652"/>
      <c r="M25" s="652"/>
      <c r="N25" s="652"/>
      <c r="O25" s="652"/>
      <c r="P25" s="652"/>
      <c r="Q25" s="653"/>
      <c r="R25" s="654">
        <v>9968</v>
      </c>
      <c r="S25" s="655"/>
      <c r="T25" s="655"/>
      <c r="U25" s="655"/>
      <c r="V25" s="655"/>
      <c r="W25" s="655"/>
      <c r="X25" s="655"/>
      <c r="Y25" s="656"/>
      <c r="Z25" s="703">
        <v>0.1</v>
      </c>
      <c r="AA25" s="703"/>
      <c r="AB25" s="703"/>
      <c r="AC25" s="703"/>
      <c r="AD25" s="704">
        <v>3120</v>
      </c>
      <c r="AE25" s="704"/>
      <c r="AF25" s="704"/>
      <c r="AG25" s="704"/>
      <c r="AH25" s="704"/>
      <c r="AI25" s="704"/>
      <c r="AJ25" s="704"/>
      <c r="AK25" s="704"/>
      <c r="AL25" s="657">
        <v>0.1</v>
      </c>
      <c r="AM25" s="658"/>
      <c r="AN25" s="658"/>
      <c r="AO25" s="705"/>
      <c r="AP25" s="749" t="s">
        <v>476</v>
      </c>
      <c r="AQ25" s="756"/>
      <c r="AR25" s="756"/>
      <c r="AS25" s="756"/>
      <c r="AT25" s="756"/>
      <c r="AU25" s="756"/>
      <c r="AV25" s="756"/>
      <c r="AW25" s="756"/>
      <c r="AX25" s="756"/>
      <c r="AY25" s="756"/>
      <c r="AZ25" s="756"/>
      <c r="BA25" s="756"/>
      <c r="BB25" s="756"/>
      <c r="BC25" s="756"/>
      <c r="BD25" s="756"/>
      <c r="BE25" s="756"/>
      <c r="BF25" s="751"/>
      <c r="BG25" s="654" t="s">
        <v>455</v>
      </c>
      <c r="BH25" s="655"/>
      <c r="BI25" s="655"/>
      <c r="BJ25" s="655"/>
      <c r="BK25" s="655"/>
      <c r="BL25" s="655"/>
      <c r="BM25" s="655"/>
      <c r="BN25" s="656"/>
      <c r="BO25" s="703" t="s">
        <v>455</v>
      </c>
      <c r="BP25" s="703"/>
      <c r="BQ25" s="703"/>
      <c r="BR25" s="703"/>
      <c r="BS25" s="660" t="s">
        <v>455</v>
      </c>
      <c r="BT25" s="655"/>
      <c r="BU25" s="655"/>
      <c r="BV25" s="655"/>
      <c r="BW25" s="655"/>
      <c r="BX25" s="655"/>
      <c r="BY25" s="655"/>
      <c r="BZ25" s="655"/>
      <c r="CA25" s="655"/>
      <c r="CB25" s="684"/>
      <c r="CD25" s="685" t="s">
        <v>477</v>
      </c>
      <c r="CE25" s="682"/>
      <c r="CF25" s="682"/>
      <c r="CG25" s="682"/>
      <c r="CH25" s="682"/>
      <c r="CI25" s="682"/>
      <c r="CJ25" s="682"/>
      <c r="CK25" s="682"/>
      <c r="CL25" s="682"/>
      <c r="CM25" s="682"/>
      <c r="CN25" s="682"/>
      <c r="CO25" s="682"/>
      <c r="CP25" s="682"/>
      <c r="CQ25" s="683"/>
      <c r="CR25" s="654">
        <v>1157510</v>
      </c>
      <c r="CS25" s="673"/>
      <c r="CT25" s="673"/>
      <c r="CU25" s="673"/>
      <c r="CV25" s="673"/>
      <c r="CW25" s="673"/>
      <c r="CX25" s="673"/>
      <c r="CY25" s="674"/>
      <c r="CZ25" s="657">
        <v>15.2</v>
      </c>
      <c r="DA25" s="675"/>
      <c r="DB25" s="675"/>
      <c r="DC25" s="676"/>
      <c r="DD25" s="660">
        <v>1049884</v>
      </c>
      <c r="DE25" s="673"/>
      <c r="DF25" s="673"/>
      <c r="DG25" s="673"/>
      <c r="DH25" s="673"/>
      <c r="DI25" s="673"/>
      <c r="DJ25" s="673"/>
      <c r="DK25" s="674"/>
      <c r="DL25" s="660">
        <v>1042056</v>
      </c>
      <c r="DM25" s="673"/>
      <c r="DN25" s="673"/>
      <c r="DO25" s="673"/>
      <c r="DP25" s="673"/>
      <c r="DQ25" s="673"/>
      <c r="DR25" s="673"/>
      <c r="DS25" s="673"/>
      <c r="DT25" s="673"/>
      <c r="DU25" s="673"/>
      <c r="DV25" s="674"/>
      <c r="DW25" s="657">
        <v>22.5</v>
      </c>
      <c r="DX25" s="675"/>
      <c r="DY25" s="675"/>
      <c r="DZ25" s="675"/>
      <c r="EA25" s="675"/>
      <c r="EB25" s="675"/>
      <c r="EC25" s="677"/>
    </row>
    <row r="26" spans="2:133" ht="11.25" customHeight="1">
      <c r="B26" s="651" t="s">
        <v>208</v>
      </c>
      <c r="C26" s="652"/>
      <c r="D26" s="652"/>
      <c r="E26" s="652"/>
      <c r="F26" s="652"/>
      <c r="G26" s="652"/>
      <c r="H26" s="652"/>
      <c r="I26" s="652"/>
      <c r="J26" s="652"/>
      <c r="K26" s="652"/>
      <c r="L26" s="652"/>
      <c r="M26" s="652"/>
      <c r="N26" s="652"/>
      <c r="O26" s="652"/>
      <c r="P26" s="652"/>
      <c r="Q26" s="653"/>
      <c r="R26" s="654">
        <v>33956</v>
      </c>
      <c r="S26" s="655"/>
      <c r="T26" s="655"/>
      <c r="U26" s="655"/>
      <c r="V26" s="655"/>
      <c r="W26" s="655"/>
      <c r="X26" s="655"/>
      <c r="Y26" s="656"/>
      <c r="Z26" s="703">
        <v>0.4</v>
      </c>
      <c r="AA26" s="703"/>
      <c r="AB26" s="703"/>
      <c r="AC26" s="703"/>
      <c r="AD26" s="704" t="s">
        <v>88</v>
      </c>
      <c r="AE26" s="704"/>
      <c r="AF26" s="704"/>
      <c r="AG26" s="704"/>
      <c r="AH26" s="704"/>
      <c r="AI26" s="704"/>
      <c r="AJ26" s="704"/>
      <c r="AK26" s="704"/>
      <c r="AL26" s="657" t="s">
        <v>478</v>
      </c>
      <c r="AM26" s="658"/>
      <c r="AN26" s="658"/>
      <c r="AO26" s="705"/>
      <c r="AP26" s="749" t="s">
        <v>209</v>
      </c>
      <c r="AQ26" s="750"/>
      <c r="AR26" s="750"/>
      <c r="AS26" s="750"/>
      <c r="AT26" s="750"/>
      <c r="AU26" s="750"/>
      <c r="AV26" s="750"/>
      <c r="AW26" s="750"/>
      <c r="AX26" s="750"/>
      <c r="AY26" s="750"/>
      <c r="AZ26" s="750"/>
      <c r="BA26" s="750"/>
      <c r="BB26" s="750"/>
      <c r="BC26" s="750"/>
      <c r="BD26" s="750"/>
      <c r="BE26" s="750"/>
      <c r="BF26" s="751"/>
      <c r="BG26" s="654" t="s">
        <v>455</v>
      </c>
      <c r="BH26" s="655"/>
      <c r="BI26" s="655"/>
      <c r="BJ26" s="655"/>
      <c r="BK26" s="655"/>
      <c r="BL26" s="655"/>
      <c r="BM26" s="655"/>
      <c r="BN26" s="656"/>
      <c r="BO26" s="703" t="s">
        <v>455</v>
      </c>
      <c r="BP26" s="703"/>
      <c r="BQ26" s="703"/>
      <c r="BR26" s="703"/>
      <c r="BS26" s="660" t="s">
        <v>455</v>
      </c>
      <c r="BT26" s="655"/>
      <c r="BU26" s="655"/>
      <c r="BV26" s="655"/>
      <c r="BW26" s="655"/>
      <c r="BX26" s="655"/>
      <c r="BY26" s="655"/>
      <c r="BZ26" s="655"/>
      <c r="CA26" s="655"/>
      <c r="CB26" s="684"/>
      <c r="CD26" s="685" t="s">
        <v>210</v>
      </c>
      <c r="CE26" s="682"/>
      <c r="CF26" s="682"/>
      <c r="CG26" s="682"/>
      <c r="CH26" s="682"/>
      <c r="CI26" s="682"/>
      <c r="CJ26" s="682"/>
      <c r="CK26" s="682"/>
      <c r="CL26" s="682"/>
      <c r="CM26" s="682"/>
      <c r="CN26" s="682"/>
      <c r="CO26" s="682"/>
      <c r="CP26" s="682"/>
      <c r="CQ26" s="683"/>
      <c r="CR26" s="654">
        <v>595407</v>
      </c>
      <c r="CS26" s="655"/>
      <c r="CT26" s="655"/>
      <c r="CU26" s="655"/>
      <c r="CV26" s="655"/>
      <c r="CW26" s="655"/>
      <c r="CX26" s="655"/>
      <c r="CY26" s="656"/>
      <c r="CZ26" s="657">
        <v>7.8</v>
      </c>
      <c r="DA26" s="675"/>
      <c r="DB26" s="675"/>
      <c r="DC26" s="676"/>
      <c r="DD26" s="660">
        <v>535422</v>
      </c>
      <c r="DE26" s="655"/>
      <c r="DF26" s="655"/>
      <c r="DG26" s="655"/>
      <c r="DH26" s="655"/>
      <c r="DI26" s="655"/>
      <c r="DJ26" s="655"/>
      <c r="DK26" s="656"/>
      <c r="DL26" s="660" t="s">
        <v>455</v>
      </c>
      <c r="DM26" s="655"/>
      <c r="DN26" s="655"/>
      <c r="DO26" s="655"/>
      <c r="DP26" s="655"/>
      <c r="DQ26" s="655"/>
      <c r="DR26" s="655"/>
      <c r="DS26" s="655"/>
      <c r="DT26" s="655"/>
      <c r="DU26" s="655"/>
      <c r="DV26" s="656"/>
      <c r="DW26" s="657" t="s">
        <v>478</v>
      </c>
      <c r="DX26" s="675"/>
      <c r="DY26" s="675"/>
      <c r="DZ26" s="675"/>
      <c r="EA26" s="675"/>
      <c r="EB26" s="675"/>
      <c r="EC26" s="677"/>
    </row>
    <row r="27" spans="2:133" ht="11.25" customHeight="1">
      <c r="B27" s="651" t="s">
        <v>211</v>
      </c>
      <c r="C27" s="652"/>
      <c r="D27" s="652"/>
      <c r="E27" s="652"/>
      <c r="F27" s="652"/>
      <c r="G27" s="652"/>
      <c r="H27" s="652"/>
      <c r="I27" s="652"/>
      <c r="J27" s="652"/>
      <c r="K27" s="652"/>
      <c r="L27" s="652"/>
      <c r="M27" s="652"/>
      <c r="N27" s="652"/>
      <c r="O27" s="652"/>
      <c r="P27" s="652"/>
      <c r="Q27" s="653"/>
      <c r="R27" s="654">
        <v>1083435</v>
      </c>
      <c r="S27" s="655"/>
      <c r="T27" s="655"/>
      <c r="U27" s="655"/>
      <c r="V27" s="655"/>
      <c r="W27" s="655"/>
      <c r="X27" s="655"/>
      <c r="Y27" s="656"/>
      <c r="Z27" s="703">
        <v>13.4</v>
      </c>
      <c r="AA27" s="703"/>
      <c r="AB27" s="703"/>
      <c r="AC27" s="703"/>
      <c r="AD27" s="704" t="s">
        <v>455</v>
      </c>
      <c r="AE27" s="704"/>
      <c r="AF27" s="704"/>
      <c r="AG27" s="704"/>
      <c r="AH27" s="704"/>
      <c r="AI27" s="704"/>
      <c r="AJ27" s="704"/>
      <c r="AK27" s="704"/>
      <c r="AL27" s="657" t="s">
        <v>455</v>
      </c>
      <c r="AM27" s="658"/>
      <c r="AN27" s="658"/>
      <c r="AO27" s="705"/>
      <c r="AP27" s="651" t="s">
        <v>212</v>
      </c>
      <c r="AQ27" s="652"/>
      <c r="AR27" s="652"/>
      <c r="AS27" s="652"/>
      <c r="AT27" s="652"/>
      <c r="AU27" s="652"/>
      <c r="AV27" s="652"/>
      <c r="AW27" s="652"/>
      <c r="AX27" s="652"/>
      <c r="AY27" s="652"/>
      <c r="AZ27" s="652"/>
      <c r="BA27" s="652"/>
      <c r="BB27" s="652"/>
      <c r="BC27" s="652"/>
      <c r="BD27" s="652"/>
      <c r="BE27" s="652"/>
      <c r="BF27" s="653"/>
      <c r="BG27" s="654">
        <v>2484420</v>
      </c>
      <c r="BH27" s="655"/>
      <c r="BI27" s="655"/>
      <c r="BJ27" s="655"/>
      <c r="BK27" s="655"/>
      <c r="BL27" s="655"/>
      <c r="BM27" s="655"/>
      <c r="BN27" s="656"/>
      <c r="BO27" s="703">
        <v>100</v>
      </c>
      <c r="BP27" s="703"/>
      <c r="BQ27" s="703"/>
      <c r="BR27" s="703"/>
      <c r="BS27" s="660" t="s">
        <v>455</v>
      </c>
      <c r="BT27" s="655"/>
      <c r="BU27" s="655"/>
      <c r="BV27" s="655"/>
      <c r="BW27" s="655"/>
      <c r="BX27" s="655"/>
      <c r="BY27" s="655"/>
      <c r="BZ27" s="655"/>
      <c r="CA27" s="655"/>
      <c r="CB27" s="684"/>
      <c r="CD27" s="685" t="s">
        <v>479</v>
      </c>
      <c r="CE27" s="682"/>
      <c r="CF27" s="682"/>
      <c r="CG27" s="682"/>
      <c r="CH27" s="682"/>
      <c r="CI27" s="682"/>
      <c r="CJ27" s="682"/>
      <c r="CK27" s="682"/>
      <c r="CL27" s="682"/>
      <c r="CM27" s="682"/>
      <c r="CN27" s="682"/>
      <c r="CO27" s="682"/>
      <c r="CP27" s="682"/>
      <c r="CQ27" s="683"/>
      <c r="CR27" s="654">
        <v>1620540</v>
      </c>
      <c r="CS27" s="673"/>
      <c r="CT27" s="673"/>
      <c r="CU27" s="673"/>
      <c r="CV27" s="673"/>
      <c r="CW27" s="673"/>
      <c r="CX27" s="673"/>
      <c r="CY27" s="674"/>
      <c r="CZ27" s="657">
        <v>21.3</v>
      </c>
      <c r="DA27" s="675"/>
      <c r="DB27" s="675"/>
      <c r="DC27" s="676"/>
      <c r="DD27" s="660">
        <v>430373</v>
      </c>
      <c r="DE27" s="673"/>
      <c r="DF27" s="673"/>
      <c r="DG27" s="673"/>
      <c r="DH27" s="673"/>
      <c r="DI27" s="673"/>
      <c r="DJ27" s="673"/>
      <c r="DK27" s="674"/>
      <c r="DL27" s="660">
        <v>430323</v>
      </c>
      <c r="DM27" s="673"/>
      <c r="DN27" s="673"/>
      <c r="DO27" s="673"/>
      <c r="DP27" s="673"/>
      <c r="DQ27" s="673"/>
      <c r="DR27" s="673"/>
      <c r="DS27" s="673"/>
      <c r="DT27" s="673"/>
      <c r="DU27" s="673"/>
      <c r="DV27" s="674"/>
      <c r="DW27" s="657">
        <v>9.3000000000000007</v>
      </c>
      <c r="DX27" s="675"/>
      <c r="DY27" s="675"/>
      <c r="DZ27" s="675"/>
      <c r="EA27" s="675"/>
      <c r="EB27" s="675"/>
      <c r="EC27" s="677"/>
    </row>
    <row r="28" spans="2:133" ht="11.25" customHeight="1">
      <c r="B28" s="746" t="s">
        <v>213</v>
      </c>
      <c r="C28" s="747"/>
      <c r="D28" s="747"/>
      <c r="E28" s="747"/>
      <c r="F28" s="747"/>
      <c r="G28" s="747"/>
      <c r="H28" s="747"/>
      <c r="I28" s="747"/>
      <c r="J28" s="747"/>
      <c r="K28" s="747"/>
      <c r="L28" s="747"/>
      <c r="M28" s="747"/>
      <c r="N28" s="747"/>
      <c r="O28" s="747"/>
      <c r="P28" s="747"/>
      <c r="Q28" s="748"/>
      <c r="R28" s="654" t="s">
        <v>88</v>
      </c>
      <c r="S28" s="655"/>
      <c r="T28" s="655"/>
      <c r="U28" s="655"/>
      <c r="V28" s="655"/>
      <c r="W28" s="655"/>
      <c r="X28" s="655"/>
      <c r="Y28" s="656"/>
      <c r="Z28" s="703" t="s">
        <v>455</v>
      </c>
      <c r="AA28" s="703"/>
      <c r="AB28" s="703"/>
      <c r="AC28" s="703"/>
      <c r="AD28" s="704" t="s">
        <v>455</v>
      </c>
      <c r="AE28" s="704"/>
      <c r="AF28" s="704"/>
      <c r="AG28" s="704"/>
      <c r="AH28" s="704"/>
      <c r="AI28" s="704"/>
      <c r="AJ28" s="704"/>
      <c r="AK28" s="704"/>
      <c r="AL28" s="657" t="s">
        <v>88</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480</v>
      </c>
      <c r="CE28" s="682"/>
      <c r="CF28" s="682"/>
      <c r="CG28" s="682"/>
      <c r="CH28" s="682"/>
      <c r="CI28" s="682"/>
      <c r="CJ28" s="682"/>
      <c r="CK28" s="682"/>
      <c r="CL28" s="682"/>
      <c r="CM28" s="682"/>
      <c r="CN28" s="682"/>
      <c r="CO28" s="682"/>
      <c r="CP28" s="682"/>
      <c r="CQ28" s="683"/>
      <c r="CR28" s="654">
        <v>719258</v>
      </c>
      <c r="CS28" s="655"/>
      <c r="CT28" s="655"/>
      <c r="CU28" s="655"/>
      <c r="CV28" s="655"/>
      <c r="CW28" s="655"/>
      <c r="CX28" s="655"/>
      <c r="CY28" s="656"/>
      <c r="CZ28" s="657">
        <v>9.4</v>
      </c>
      <c r="DA28" s="675"/>
      <c r="DB28" s="675"/>
      <c r="DC28" s="676"/>
      <c r="DD28" s="660">
        <v>713295</v>
      </c>
      <c r="DE28" s="655"/>
      <c r="DF28" s="655"/>
      <c r="DG28" s="655"/>
      <c r="DH28" s="655"/>
      <c r="DI28" s="655"/>
      <c r="DJ28" s="655"/>
      <c r="DK28" s="656"/>
      <c r="DL28" s="660">
        <v>713295</v>
      </c>
      <c r="DM28" s="655"/>
      <c r="DN28" s="655"/>
      <c r="DO28" s="655"/>
      <c r="DP28" s="655"/>
      <c r="DQ28" s="655"/>
      <c r="DR28" s="655"/>
      <c r="DS28" s="655"/>
      <c r="DT28" s="655"/>
      <c r="DU28" s="655"/>
      <c r="DV28" s="656"/>
      <c r="DW28" s="657">
        <v>15.4</v>
      </c>
      <c r="DX28" s="675"/>
      <c r="DY28" s="675"/>
      <c r="DZ28" s="675"/>
      <c r="EA28" s="675"/>
      <c r="EB28" s="675"/>
      <c r="EC28" s="677"/>
    </row>
    <row r="29" spans="2:133" ht="11.25" customHeight="1">
      <c r="B29" s="651" t="s">
        <v>214</v>
      </c>
      <c r="C29" s="652"/>
      <c r="D29" s="652"/>
      <c r="E29" s="652"/>
      <c r="F29" s="652"/>
      <c r="G29" s="652"/>
      <c r="H29" s="652"/>
      <c r="I29" s="652"/>
      <c r="J29" s="652"/>
      <c r="K29" s="652"/>
      <c r="L29" s="652"/>
      <c r="M29" s="652"/>
      <c r="N29" s="652"/>
      <c r="O29" s="652"/>
      <c r="P29" s="652"/>
      <c r="Q29" s="653"/>
      <c r="R29" s="654">
        <v>608231</v>
      </c>
      <c r="S29" s="655"/>
      <c r="T29" s="655"/>
      <c r="U29" s="655"/>
      <c r="V29" s="655"/>
      <c r="W29" s="655"/>
      <c r="X29" s="655"/>
      <c r="Y29" s="656"/>
      <c r="Z29" s="703">
        <v>7.5</v>
      </c>
      <c r="AA29" s="703"/>
      <c r="AB29" s="703"/>
      <c r="AC29" s="703"/>
      <c r="AD29" s="704" t="s">
        <v>455</v>
      </c>
      <c r="AE29" s="704"/>
      <c r="AF29" s="704"/>
      <c r="AG29" s="704"/>
      <c r="AH29" s="704"/>
      <c r="AI29" s="704"/>
      <c r="AJ29" s="704"/>
      <c r="AK29" s="704"/>
      <c r="AL29" s="657" t="s">
        <v>455</v>
      </c>
      <c r="AM29" s="658"/>
      <c r="AN29" s="658"/>
      <c r="AO29" s="705"/>
      <c r="AP29" s="715" t="s">
        <v>157</v>
      </c>
      <c r="AQ29" s="716"/>
      <c r="AR29" s="716"/>
      <c r="AS29" s="716"/>
      <c r="AT29" s="716"/>
      <c r="AU29" s="716"/>
      <c r="AV29" s="716"/>
      <c r="AW29" s="716"/>
      <c r="AX29" s="716"/>
      <c r="AY29" s="716"/>
      <c r="AZ29" s="716"/>
      <c r="BA29" s="716"/>
      <c r="BB29" s="716"/>
      <c r="BC29" s="716"/>
      <c r="BD29" s="716"/>
      <c r="BE29" s="716"/>
      <c r="BF29" s="717"/>
      <c r="BG29" s="715" t="s">
        <v>215</v>
      </c>
      <c r="BH29" s="743"/>
      <c r="BI29" s="743"/>
      <c r="BJ29" s="743"/>
      <c r="BK29" s="743"/>
      <c r="BL29" s="743"/>
      <c r="BM29" s="743"/>
      <c r="BN29" s="743"/>
      <c r="BO29" s="743"/>
      <c r="BP29" s="743"/>
      <c r="BQ29" s="744"/>
      <c r="BR29" s="715" t="s">
        <v>216</v>
      </c>
      <c r="BS29" s="743"/>
      <c r="BT29" s="743"/>
      <c r="BU29" s="743"/>
      <c r="BV29" s="743"/>
      <c r="BW29" s="743"/>
      <c r="BX29" s="743"/>
      <c r="BY29" s="743"/>
      <c r="BZ29" s="743"/>
      <c r="CA29" s="743"/>
      <c r="CB29" s="744"/>
      <c r="CD29" s="725" t="s">
        <v>217</v>
      </c>
      <c r="CE29" s="726"/>
      <c r="CF29" s="685" t="s">
        <v>481</v>
      </c>
      <c r="CG29" s="682"/>
      <c r="CH29" s="682"/>
      <c r="CI29" s="682"/>
      <c r="CJ29" s="682"/>
      <c r="CK29" s="682"/>
      <c r="CL29" s="682"/>
      <c r="CM29" s="682"/>
      <c r="CN29" s="682"/>
      <c r="CO29" s="682"/>
      <c r="CP29" s="682"/>
      <c r="CQ29" s="683"/>
      <c r="CR29" s="654">
        <v>719258</v>
      </c>
      <c r="CS29" s="673"/>
      <c r="CT29" s="673"/>
      <c r="CU29" s="673"/>
      <c r="CV29" s="673"/>
      <c r="CW29" s="673"/>
      <c r="CX29" s="673"/>
      <c r="CY29" s="674"/>
      <c r="CZ29" s="657">
        <v>9.4</v>
      </c>
      <c r="DA29" s="675"/>
      <c r="DB29" s="675"/>
      <c r="DC29" s="676"/>
      <c r="DD29" s="660">
        <v>713295</v>
      </c>
      <c r="DE29" s="673"/>
      <c r="DF29" s="673"/>
      <c r="DG29" s="673"/>
      <c r="DH29" s="673"/>
      <c r="DI29" s="673"/>
      <c r="DJ29" s="673"/>
      <c r="DK29" s="674"/>
      <c r="DL29" s="660">
        <v>713295</v>
      </c>
      <c r="DM29" s="673"/>
      <c r="DN29" s="673"/>
      <c r="DO29" s="673"/>
      <c r="DP29" s="673"/>
      <c r="DQ29" s="673"/>
      <c r="DR29" s="673"/>
      <c r="DS29" s="673"/>
      <c r="DT29" s="673"/>
      <c r="DU29" s="673"/>
      <c r="DV29" s="674"/>
      <c r="DW29" s="657">
        <v>15.4</v>
      </c>
      <c r="DX29" s="675"/>
      <c r="DY29" s="675"/>
      <c r="DZ29" s="675"/>
      <c r="EA29" s="675"/>
      <c r="EB29" s="675"/>
      <c r="EC29" s="677"/>
    </row>
    <row r="30" spans="2:133" ht="11.25" customHeight="1">
      <c r="B30" s="651" t="s">
        <v>218</v>
      </c>
      <c r="C30" s="652"/>
      <c r="D30" s="652"/>
      <c r="E30" s="652"/>
      <c r="F30" s="652"/>
      <c r="G30" s="652"/>
      <c r="H30" s="652"/>
      <c r="I30" s="652"/>
      <c r="J30" s="652"/>
      <c r="K30" s="652"/>
      <c r="L30" s="652"/>
      <c r="M30" s="652"/>
      <c r="N30" s="652"/>
      <c r="O30" s="652"/>
      <c r="P30" s="652"/>
      <c r="Q30" s="653"/>
      <c r="R30" s="654">
        <v>13311</v>
      </c>
      <c r="S30" s="655"/>
      <c r="T30" s="655"/>
      <c r="U30" s="655"/>
      <c r="V30" s="655"/>
      <c r="W30" s="655"/>
      <c r="X30" s="655"/>
      <c r="Y30" s="656"/>
      <c r="Z30" s="703">
        <v>0.2</v>
      </c>
      <c r="AA30" s="703"/>
      <c r="AB30" s="703"/>
      <c r="AC30" s="703"/>
      <c r="AD30" s="704">
        <v>1887</v>
      </c>
      <c r="AE30" s="704"/>
      <c r="AF30" s="704"/>
      <c r="AG30" s="704"/>
      <c r="AH30" s="704"/>
      <c r="AI30" s="704"/>
      <c r="AJ30" s="704"/>
      <c r="AK30" s="704"/>
      <c r="AL30" s="657">
        <v>0</v>
      </c>
      <c r="AM30" s="658"/>
      <c r="AN30" s="658"/>
      <c r="AO30" s="705"/>
      <c r="AP30" s="731" t="s">
        <v>219</v>
      </c>
      <c r="AQ30" s="732"/>
      <c r="AR30" s="732"/>
      <c r="AS30" s="732"/>
      <c r="AT30" s="737" t="s">
        <v>220</v>
      </c>
      <c r="AU30" s="393"/>
      <c r="AV30" s="393"/>
      <c r="AW30" s="393"/>
      <c r="AX30" s="740" t="s">
        <v>130</v>
      </c>
      <c r="AY30" s="741"/>
      <c r="AZ30" s="741"/>
      <c r="BA30" s="741"/>
      <c r="BB30" s="741"/>
      <c r="BC30" s="741"/>
      <c r="BD30" s="741"/>
      <c r="BE30" s="741"/>
      <c r="BF30" s="742"/>
      <c r="BG30" s="721">
        <v>99.3</v>
      </c>
      <c r="BH30" s="722"/>
      <c r="BI30" s="722"/>
      <c r="BJ30" s="722"/>
      <c r="BK30" s="722"/>
      <c r="BL30" s="722"/>
      <c r="BM30" s="723">
        <v>97.5</v>
      </c>
      <c r="BN30" s="722"/>
      <c r="BO30" s="722"/>
      <c r="BP30" s="722"/>
      <c r="BQ30" s="724"/>
      <c r="BR30" s="721">
        <v>99</v>
      </c>
      <c r="BS30" s="722"/>
      <c r="BT30" s="722"/>
      <c r="BU30" s="722"/>
      <c r="BV30" s="722"/>
      <c r="BW30" s="722"/>
      <c r="BX30" s="723">
        <v>97</v>
      </c>
      <c r="BY30" s="722"/>
      <c r="BZ30" s="722"/>
      <c r="CA30" s="722"/>
      <c r="CB30" s="724"/>
      <c r="CD30" s="727"/>
      <c r="CE30" s="728"/>
      <c r="CF30" s="685" t="s">
        <v>482</v>
      </c>
      <c r="CG30" s="682"/>
      <c r="CH30" s="682"/>
      <c r="CI30" s="682"/>
      <c r="CJ30" s="682"/>
      <c r="CK30" s="682"/>
      <c r="CL30" s="682"/>
      <c r="CM30" s="682"/>
      <c r="CN30" s="682"/>
      <c r="CO30" s="682"/>
      <c r="CP30" s="682"/>
      <c r="CQ30" s="683"/>
      <c r="CR30" s="654">
        <v>651861</v>
      </c>
      <c r="CS30" s="655"/>
      <c r="CT30" s="655"/>
      <c r="CU30" s="655"/>
      <c r="CV30" s="655"/>
      <c r="CW30" s="655"/>
      <c r="CX30" s="655"/>
      <c r="CY30" s="656"/>
      <c r="CZ30" s="657">
        <v>8.6</v>
      </c>
      <c r="DA30" s="675"/>
      <c r="DB30" s="675"/>
      <c r="DC30" s="676"/>
      <c r="DD30" s="660">
        <v>645930</v>
      </c>
      <c r="DE30" s="655"/>
      <c r="DF30" s="655"/>
      <c r="DG30" s="655"/>
      <c r="DH30" s="655"/>
      <c r="DI30" s="655"/>
      <c r="DJ30" s="655"/>
      <c r="DK30" s="656"/>
      <c r="DL30" s="660">
        <v>645930</v>
      </c>
      <c r="DM30" s="655"/>
      <c r="DN30" s="655"/>
      <c r="DO30" s="655"/>
      <c r="DP30" s="655"/>
      <c r="DQ30" s="655"/>
      <c r="DR30" s="655"/>
      <c r="DS30" s="655"/>
      <c r="DT30" s="655"/>
      <c r="DU30" s="655"/>
      <c r="DV30" s="656"/>
      <c r="DW30" s="657">
        <v>13.9</v>
      </c>
      <c r="DX30" s="675"/>
      <c r="DY30" s="675"/>
      <c r="DZ30" s="675"/>
      <c r="EA30" s="675"/>
      <c r="EB30" s="675"/>
      <c r="EC30" s="677"/>
    </row>
    <row r="31" spans="2:133" ht="11.25" customHeight="1">
      <c r="B31" s="651" t="s">
        <v>221</v>
      </c>
      <c r="C31" s="652"/>
      <c r="D31" s="652"/>
      <c r="E31" s="652"/>
      <c r="F31" s="652"/>
      <c r="G31" s="652"/>
      <c r="H31" s="652"/>
      <c r="I31" s="652"/>
      <c r="J31" s="652"/>
      <c r="K31" s="652"/>
      <c r="L31" s="652"/>
      <c r="M31" s="652"/>
      <c r="N31" s="652"/>
      <c r="O31" s="652"/>
      <c r="P31" s="652"/>
      <c r="Q31" s="653"/>
      <c r="R31" s="654">
        <v>12276</v>
      </c>
      <c r="S31" s="655"/>
      <c r="T31" s="655"/>
      <c r="U31" s="655"/>
      <c r="V31" s="655"/>
      <c r="W31" s="655"/>
      <c r="X31" s="655"/>
      <c r="Y31" s="656"/>
      <c r="Z31" s="703">
        <v>0.2</v>
      </c>
      <c r="AA31" s="703"/>
      <c r="AB31" s="703"/>
      <c r="AC31" s="703"/>
      <c r="AD31" s="704" t="s">
        <v>455</v>
      </c>
      <c r="AE31" s="704"/>
      <c r="AF31" s="704"/>
      <c r="AG31" s="704"/>
      <c r="AH31" s="704"/>
      <c r="AI31" s="704"/>
      <c r="AJ31" s="704"/>
      <c r="AK31" s="704"/>
      <c r="AL31" s="657" t="s">
        <v>483</v>
      </c>
      <c r="AM31" s="658"/>
      <c r="AN31" s="658"/>
      <c r="AO31" s="705"/>
      <c r="AP31" s="733"/>
      <c r="AQ31" s="734"/>
      <c r="AR31" s="734"/>
      <c r="AS31" s="734"/>
      <c r="AT31" s="738"/>
      <c r="AU31" s="394" t="s">
        <v>484</v>
      </c>
      <c r="AV31" s="394"/>
      <c r="AW31" s="394"/>
      <c r="AX31" s="651" t="s">
        <v>222</v>
      </c>
      <c r="AY31" s="652"/>
      <c r="AZ31" s="652"/>
      <c r="BA31" s="652"/>
      <c r="BB31" s="652"/>
      <c r="BC31" s="652"/>
      <c r="BD31" s="652"/>
      <c r="BE31" s="652"/>
      <c r="BF31" s="653"/>
      <c r="BG31" s="719">
        <v>99.3</v>
      </c>
      <c r="BH31" s="673"/>
      <c r="BI31" s="673"/>
      <c r="BJ31" s="673"/>
      <c r="BK31" s="673"/>
      <c r="BL31" s="673"/>
      <c r="BM31" s="658">
        <v>97.7</v>
      </c>
      <c r="BN31" s="720"/>
      <c r="BO31" s="720"/>
      <c r="BP31" s="720"/>
      <c r="BQ31" s="681"/>
      <c r="BR31" s="719">
        <v>99</v>
      </c>
      <c r="BS31" s="673"/>
      <c r="BT31" s="673"/>
      <c r="BU31" s="673"/>
      <c r="BV31" s="673"/>
      <c r="BW31" s="673"/>
      <c r="BX31" s="658">
        <v>97.2</v>
      </c>
      <c r="BY31" s="720"/>
      <c r="BZ31" s="720"/>
      <c r="CA31" s="720"/>
      <c r="CB31" s="681"/>
      <c r="CD31" s="727"/>
      <c r="CE31" s="728"/>
      <c r="CF31" s="685" t="s">
        <v>485</v>
      </c>
      <c r="CG31" s="682"/>
      <c r="CH31" s="682"/>
      <c r="CI31" s="682"/>
      <c r="CJ31" s="682"/>
      <c r="CK31" s="682"/>
      <c r="CL31" s="682"/>
      <c r="CM31" s="682"/>
      <c r="CN31" s="682"/>
      <c r="CO31" s="682"/>
      <c r="CP31" s="682"/>
      <c r="CQ31" s="683"/>
      <c r="CR31" s="654">
        <v>67397</v>
      </c>
      <c r="CS31" s="673"/>
      <c r="CT31" s="673"/>
      <c r="CU31" s="673"/>
      <c r="CV31" s="673"/>
      <c r="CW31" s="673"/>
      <c r="CX31" s="673"/>
      <c r="CY31" s="674"/>
      <c r="CZ31" s="657">
        <v>0.9</v>
      </c>
      <c r="DA31" s="675"/>
      <c r="DB31" s="675"/>
      <c r="DC31" s="676"/>
      <c r="DD31" s="660">
        <v>67365</v>
      </c>
      <c r="DE31" s="673"/>
      <c r="DF31" s="673"/>
      <c r="DG31" s="673"/>
      <c r="DH31" s="673"/>
      <c r="DI31" s="673"/>
      <c r="DJ31" s="673"/>
      <c r="DK31" s="674"/>
      <c r="DL31" s="660">
        <v>67365</v>
      </c>
      <c r="DM31" s="673"/>
      <c r="DN31" s="673"/>
      <c r="DO31" s="673"/>
      <c r="DP31" s="673"/>
      <c r="DQ31" s="673"/>
      <c r="DR31" s="673"/>
      <c r="DS31" s="673"/>
      <c r="DT31" s="673"/>
      <c r="DU31" s="673"/>
      <c r="DV31" s="674"/>
      <c r="DW31" s="657">
        <v>1.5</v>
      </c>
      <c r="DX31" s="675"/>
      <c r="DY31" s="675"/>
      <c r="DZ31" s="675"/>
      <c r="EA31" s="675"/>
      <c r="EB31" s="675"/>
      <c r="EC31" s="677"/>
    </row>
    <row r="32" spans="2:133" ht="11.25" customHeight="1">
      <c r="B32" s="651" t="s">
        <v>223</v>
      </c>
      <c r="C32" s="652"/>
      <c r="D32" s="652"/>
      <c r="E32" s="652"/>
      <c r="F32" s="652"/>
      <c r="G32" s="652"/>
      <c r="H32" s="652"/>
      <c r="I32" s="652"/>
      <c r="J32" s="652"/>
      <c r="K32" s="652"/>
      <c r="L32" s="652"/>
      <c r="M32" s="652"/>
      <c r="N32" s="652"/>
      <c r="O32" s="652"/>
      <c r="P32" s="652"/>
      <c r="Q32" s="653"/>
      <c r="R32" s="654">
        <v>354612</v>
      </c>
      <c r="S32" s="655"/>
      <c r="T32" s="655"/>
      <c r="U32" s="655"/>
      <c r="V32" s="655"/>
      <c r="W32" s="655"/>
      <c r="X32" s="655"/>
      <c r="Y32" s="656"/>
      <c r="Z32" s="703">
        <v>4.4000000000000004</v>
      </c>
      <c r="AA32" s="703"/>
      <c r="AB32" s="703"/>
      <c r="AC32" s="703"/>
      <c r="AD32" s="704" t="s">
        <v>455</v>
      </c>
      <c r="AE32" s="704"/>
      <c r="AF32" s="704"/>
      <c r="AG32" s="704"/>
      <c r="AH32" s="704"/>
      <c r="AI32" s="704"/>
      <c r="AJ32" s="704"/>
      <c r="AK32" s="704"/>
      <c r="AL32" s="657" t="s">
        <v>88</v>
      </c>
      <c r="AM32" s="658"/>
      <c r="AN32" s="658"/>
      <c r="AO32" s="705"/>
      <c r="AP32" s="735"/>
      <c r="AQ32" s="736"/>
      <c r="AR32" s="736"/>
      <c r="AS32" s="736"/>
      <c r="AT32" s="739"/>
      <c r="AU32" s="395"/>
      <c r="AV32" s="395"/>
      <c r="AW32" s="395"/>
      <c r="AX32" s="635" t="s">
        <v>224</v>
      </c>
      <c r="AY32" s="636"/>
      <c r="AZ32" s="636"/>
      <c r="BA32" s="636"/>
      <c r="BB32" s="636"/>
      <c r="BC32" s="636"/>
      <c r="BD32" s="636"/>
      <c r="BE32" s="636"/>
      <c r="BF32" s="637"/>
      <c r="BG32" s="718">
        <v>99.3</v>
      </c>
      <c r="BH32" s="639"/>
      <c r="BI32" s="639"/>
      <c r="BJ32" s="639"/>
      <c r="BK32" s="639"/>
      <c r="BL32" s="639"/>
      <c r="BM32" s="701">
        <v>97.2</v>
      </c>
      <c r="BN32" s="639"/>
      <c r="BO32" s="639"/>
      <c r="BP32" s="639"/>
      <c r="BQ32" s="694"/>
      <c r="BR32" s="718">
        <v>98.9</v>
      </c>
      <c r="BS32" s="639"/>
      <c r="BT32" s="639"/>
      <c r="BU32" s="639"/>
      <c r="BV32" s="639"/>
      <c r="BW32" s="639"/>
      <c r="BX32" s="701">
        <v>96.7</v>
      </c>
      <c r="BY32" s="639"/>
      <c r="BZ32" s="639"/>
      <c r="CA32" s="639"/>
      <c r="CB32" s="694"/>
      <c r="CD32" s="729"/>
      <c r="CE32" s="730"/>
      <c r="CF32" s="685" t="s">
        <v>486</v>
      </c>
      <c r="CG32" s="682"/>
      <c r="CH32" s="682"/>
      <c r="CI32" s="682"/>
      <c r="CJ32" s="682"/>
      <c r="CK32" s="682"/>
      <c r="CL32" s="682"/>
      <c r="CM32" s="682"/>
      <c r="CN32" s="682"/>
      <c r="CO32" s="682"/>
      <c r="CP32" s="682"/>
      <c r="CQ32" s="683"/>
      <c r="CR32" s="654" t="s">
        <v>455</v>
      </c>
      <c r="CS32" s="655"/>
      <c r="CT32" s="655"/>
      <c r="CU32" s="655"/>
      <c r="CV32" s="655"/>
      <c r="CW32" s="655"/>
      <c r="CX32" s="655"/>
      <c r="CY32" s="656"/>
      <c r="CZ32" s="657" t="s">
        <v>455</v>
      </c>
      <c r="DA32" s="675"/>
      <c r="DB32" s="675"/>
      <c r="DC32" s="676"/>
      <c r="DD32" s="660" t="s">
        <v>474</v>
      </c>
      <c r="DE32" s="655"/>
      <c r="DF32" s="655"/>
      <c r="DG32" s="655"/>
      <c r="DH32" s="655"/>
      <c r="DI32" s="655"/>
      <c r="DJ32" s="655"/>
      <c r="DK32" s="656"/>
      <c r="DL32" s="660" t="s">
        <v>455</v>
      </c>
      <c r="DM32" s="655"/>
      <c r="DN32" s="655"/>
      <c r="DO32" s="655"/>
      <c r="DP32" s="655"/>
      <c r="DQ32" s="655"/>
      <c r="DR32" s="655"/>
      <c r="DS32" s="655"/>
      <c r="DT32" s="655"/>
      <c r="DU32" s="655"/>
      <c r="DV32" s="656"/>
      <c r="DW32" s="657" t="s">
        <v>474</v>
      </c>
      <c r="DX32" s="675"/>
      <c r="DY32" s="675"/>
      <c r="DZ32" s="675"/>
      <c r="EA32" s="675"/>
      <c r="EB32" s="675"/>
      <c r="EC32" s="677"/>
    </row>
    <row r="33" spans="2:133" ht="11.25" customHeight="1">
      <c r="B33" s="651" t="s">
        <v>225</v>
      </c>
      <c r="C33" s="652"/>
      <c r="D33" s="652"/>
      <c r="E33" s="652"/>
      <c r="F33" s="652"/>
      <c r="G33" s="652"/>
      <c r="H33" s="652"/>
      <c r="I33" s="652"/>
      <c r="J33" s="652"/>
      <c r="K33" s="652"/>
      <c r="L33" s="652"/>
      <c r="M33" s="652"/>
      <c r="N33" s="652"/>
      <c r="O33" s="652"/>
      <c r="P33" s="652"/>
      <c r="Q33" s="653"/>
      <c r="R33" s="654">
        <v>399769</v>
      </c>
      <c r="S33" s="655"/>
      <c r="T33" s="655"/>
      <c r="U33" s="655"/>
      <c r="V33" s="655"/>
      <c r="W33" s="655"/>
      <c r="X33" s="655"/>
      <c r="Y33" s="656"/>
      <c r="Z33" s="703">
        <v>4.9000000000000004</v>
      </c>
      <c r="AA33" s="703"/>
      <c r="AB33" s="703"/>
      <c r="AC33" s="703"/>
      <c r="AD33" s="704" t="s">
        <v>455</v>
      </c>
      <c r="AE33" s="704"/>
      <c r="AF33" s="704"/>
      <c r="AG33" s="704"/>
      <c r="AH33" s="704"/>
      <c r="AI33" s="704"/>
      <c r="AJ33" s="704"/>
      <c r="AK33" s="704"/>
      <c r="AL33" s="657" t="s">
        <v>455</v>
      </c>
      <c r="AM33" s="658"/>
      <c r="AN33" s="658"/>
      <c r="AO33" s="705"/>
      <c r="AP33" s="200"/>
      <c r="AQ33" s="201"/>
      <c r="AR33" s="394"/>
      <c r="AS33" s="393"/>
      <c r="AT33" s="393"/>
      <c r="AU33" s="393"/>
      <c r="AV33" s="393"/>
      <c r="AW33" s="393"/>
      <c r="AX33" s="393"/>
      <c r="AY33" s="393"/>
      <c r="AZ33" s="393"/>
      <c r="BA33" s="393"/>
      <c r="BB33" s="393"/>
      <c r="BC33" s="393"/>
      <c r="BD33" s="393"/>
      <c r="BE33" s="393"/>
      <c r="BF33" s="393"/>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5" t="s">
        <v>226</v>
      </c>
      <c r="CE33" s="682"/>
      <c r="CF33" s="682"/>
      <c r="CG33" s="682"/>
      <c r="CH33" s="682"/>
      <c r="CI33" s="682"/>
      <c r="CJ33" s="682"/>
      <c r="CK33" s="682"/>
      <c r="CL33" s="682"/>
      <c r="CM33" s="682"/>
      <c r="CN33" s="682"/>
      <c r="CO33" s="682"/>
      <c r="CP33" s="682"/>
      <c r="CQ33" s="683"/>
      <c r="CR33" s="654">
        <v>2904501</v>
      </c>
      <c r="CS33" s="673"/>
      <c r="CT33" s="673"/>
      <c r="CU33" s="673"/>
      <c r="CV33" s="673"/>
      <c r="CW33" s="673"/>
      <c r="CX33" s="673"/>
      <c r="CY33" s="674"/>
      <c r="CZ33" s="657">
        <v>38.200000000000003</v>
      </c>
      <c r="DA33" s="675"/>
      <c r="DB33" s="675"/>
      <c r="DC33" s="676"/>
      <c r="DD33" s="660">
        <v>2406568</v>
      </c>
      <c r="DE33" s="673"/>
      <c r="DF33" s="673"/>
      <c r="DG33" s="673"/>
      <c r="DH33" s="673"/>
      <c r="DI33" s="673"/>
      <c r="DJ33" s="673"/>
      <c r="DK33" s="674"/>
      <c r="DL33" s="660">
        <v>1988975</v>
      </c>
      <c r="DM33" s="673"/>
      <c r="DN33" s="673"/>
      <c r="DO33" s="673"/>
      <c r="DP33" s="673"/>
      <c r="DQ33" s="673"/>
      <c r="DR33" s="673"/>
      <c r="DS33" s="673"/>
      <c r="DT33" s="673"/>
      <c r="DU33" s="673"/>
      <c r="DV33" s="674"/>
      <c r="DW33" s="657">
        <v>42.9</v>
      </c>
      <c r="DX33" s="675"/>
      <c r="DY33" s="675"/>
      <c r="DZ33" s="675"/>
      <c r="EA33" s="675"/>
      <c r="EB33" s="675"/>
      <c r="EC33" s="677"/>
    </row>
    <row r="34" spans="2:133" ht="11.25" customHeight="1">
      <c r="B34" s="651" t="s">
        <v>227</v>
      </c>
      <c r="C34" s="652"/>
      <c r="D34" s="652"/>
      <c r="E34" s="652"/>
      <c r="F34" s="652"/>
      <c r="G34" s="652"/>
      <c r="H34" s="652"/>
      <c r="I34" s="652"/>
      <c r="J34" s="652"/>
      <c r="K34" s="652"/>
      <c r="L34" s="652"/>
      <c r="M34" s="652"/>
      <c r="N34" s="652"/>
      <c r="O34" s="652"/>
      <c r="P34" s="652"/>
      <c r="Q34" s="653"/>
      <c r="R34" s="654">
        <v>163897</v>
      </c>
      <c r="S34" s="655"/>
      <c r="T34" s="655"/>
      <c r="U34" s="655"/>
      <c r="V34" s="655"/>
      <c r="W34" s="655"/>
      <c r="X34" s="655"/>
      <c r="Y34" s="656"/>
      <c r="Z34" s="703">
        <v>2</v>
      </c>
      <c r="AA34" s="703"/>
      <c r="AB34" s="703"/>
      <c r="AC34" s="703"/>
      <c r="AD34" s="704">
        <v>6</v>
      </c>
      <c r="AE34" s="704"/>
      <c r="AF34" s="704"/>
      <c r="AG34" s="704"/>
      <c r="AH34" s="704"/>
      <c r="AI34" s="704"/>
      <c r="AJ34" s="704"/>
      <c r="AK34" s="704"/>
      <c r="AL34" s="657">
        <v>0</v>
      </c>
      <c r="AM34" s="658"/>
      <c r="AN34" s="658"/>
      <c r="AO34" s="705"/>
      <c r="AP34" s="202"/>
      <c r="AQ34" s="715" t="s">
        <v>228</v>
      </c>
      <c r="AR34" s="716"/>
      <c r="AS34" s="716"/>
      <c r="AT34" s="716"/>
      <c r="AU34" s="716"/>
      <c r="AV34" s="716"/>
      <c r="AW34" s="716"/>
      <c r="AX34" s="716"/>
      <c r="AY34" s="716"/>
      <c r="AZ34" s="716"/>
      <c r="BA34" s="716"/>
      <c r="BB34" s="716"/>
      <c r="BC34" s="716"/>
      <c r="BD34" s="716"/>
      <c r="BE34" s="716"/>
      <c r="BF34" s="717"/>
      <c r="BG34" s="715" t="s">
        <v>229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487</v>
      </c>
      <c r="CE34" s="682"/>
      <c r="CF34" s="682"/>
      <c r="CG34" s="682"/>
      <c r="CH34" s="682"/>
      <c r="CI34" s="682"/>
      <c r="CJ34" s="682"/>
      <c r="CK34" s="682"/>
      <c r="CL34" s="682"/>
      <c r="CM34" s="682"/>
      <c r="CN34" s="682"/>
      <c r="CO34" s="682"/>
      <c r="CP34" s="682"/>
      <c r="CQ34" s="683"/>
      <c r="CR34" s="654">
        <v>763456</v>
      </c>
      <c r="CS34" s="655"/>
      <c r="CT34" s="655"/>
      <c r="CU34" s="655"/>
      <c r="CV34" s="655"/>
      <c r="CW34" s="655"/>
      <c r="CX34" s="655"/>
      <c r="CY34" s="656"/>
      <c r="CZ34" s="657">
        <v>10</v>
      </c>
      <c r="DA34" s="675"/>
      <c r="DB34" s="675"/>
      <c r="DC34" s="676"/>
      <c r="DD34" s="660">
        <v>617142</v>
      </c>
      <c r="DE34" s="655"/>
      <c r="DF34" s="655"/>
      <c r="DG34" s="655"/>
      <c r="DH34" s="655"/>
      <c r="DI34" s="655"/>
      <c r="DJ34" s="655"/>
      <c r="DK34" s="656"/>
      <c r="DL34" s="660">
        <v>588124</v>
      </c>
      <c r="DM34" s="655"/>
      <c r="DN34" s="655"/>
      <c r="DO34" s="655"/>
      <c r="DP34" s="655"/>
      <c r="DQ34" s="655"/>
      <c r="DR34" s="655"/>
      <c r="DS34" s="655"/>
      <c r="DT34" s="655"/>
      <c r="DU34" s="655"/>
      <c r="DV34" s="656"/>
      <c r="DW34" s="657">
        <v>12.7</v>
      </c>
      <c r="DX34" s="675"/>
      <c r="DY34" s="675"/>
      <c r="DZ34" s="675"/>
      <c r="EA34" s="675"/>
      <c r="EB34" s="675"/>
      <c r="EC34" s="677"/>
    </row>
    <row r="35" spans="2:133" ht="11.25" customHeight="1">
      <c r="B35" s="651" t="s">
        <v>230</v>
      </c>
      <c r="C35" s="652"/>
      <c r="D35" s="652"/>
      <c r="E35" s="652"/>
      <c r="F35" s="652"/>
      <c r="G35" s="652"/>
      <c r="H35" s="652"/>
      <c r="I35" s="652"/>
      <c r="J35" s="652"/>
      <c r="K35" s="652"/>
      <c r="L35" s="652"/>
      <c r="M35" s="652"/>
      <c r="N35" s="652"/>
      <c r="O35" s="652"/>
      <c r="P35" s="652"/>
      <c r="Q35" s="653"/>
      <c r="R35" s="654">
        <v>737512</v>
      </c>
      <c r="S35" s="655"/>
      <c r="T35" s="655"/>
      <c r="U35" s="655"/>
      <c r="V35" s="655"/>
      <c r="W35" s="655"/>
      <c r="X35" s="655"/>
      <c r="Y35" s="656"/>
      <c r="Z35" s="703">
        <v>9.1</v>
      </c>
      <c r="AA35" s="703"/>
      <c r="AB35" s="703"/>
      <c r="AC35" s="703"/>
      <c r="AD35" s="704" t="s">
        <v>455</v>
      </c>
      <c r="AE35" s="704"/>
      <c r="AF35" s="704"/>
      <c r="AG35" s="704"/>
      <c r="AH35" s="704"/>
      <c r="AI35" s="704"/>
      <c r="AJ35" s="704"/>
      <c r="AK35" s="704"/>
      <c r="AL35" s="657" t="s">
        <v>455</v>
      </c>
      <c r="AM35" s="658"/>
      <c r="AN35" s="658"/>
      <c r="AO35" s="705"/>
      <c r="AP35" s="202"/>
      <c r="AQ35" s="709" t="s">
        <v>488</v>
      </c>
      <c r="AR35" s="710"/>
      <c r="AS35" s="710"/>
      <c r="AT35" s="710"/>
      <c r="AU35" s="710"/>
      <c r="AV35" s="710"/>
      <c r="AW35" s="710"/>
      <c r="AX35" s="710"/>
      <c r="AY35" s="711"/>
      <c r="AZ35" s="706">
        <v>1017542</v>
      </c>
      <c r="BA35" s="707"/>
      <c r="BB35" s="707"/>
      <c r="BC35" s="707"/>
      <c r="BD35" s="707"/>
      <c r="BE35" s="707"/>
      <c r="BF35" s="708"/>
      <c r="BG35" s="712" t="s">
        <v>231</v>
      </c>
      <c r="BH35" s="713"/>
      <c r="BI35" s="713"/>
      <c r="BJ35" s="713"/>
      <c r="BK35" s="713"/>
      <c r="BL35" s="713"/>
      <c r="BM35" s="713"/>
      <c r="BN35" s="713"/>
      <c r="BO35" s="713"/>
      <c r="BP35" s="713"/>
      <c r="BQ35" s="713"/>
      <c r="BR35" s="713"/>
      <c r="BS35" s="713"/>
      <c r="BT35" s="713"/>
      <c r="BU35" s="714"/>
      <c r="BV35" s="706">
        <v>-100683</v>
      </c>
      <c r="BW35" s="707"/>
      <c r="BX35" s="707"/>
      <c r="BY35" s="707"/>
      <c r="BZ35" s="707"/>
      <c r="CA35" s="707"/>
      <c r="CB35" s="708"/>
      <c r="CD35" s="685" t="s">
        <v>489</v>
      </c>
      <c r="CE35" s="682"/>
      <c r="CF35" s="682"/>
      <c r="CG35" s="682"/>
      <c r="CH35" s="682"/>
      <c r="CI35" s="682"/>
      <c r="CJ35" s="682"/>
      <c r="CK35" s="682"/>
      <c r="CL35" s="682"/>
      <c r="CM35" s="682"/>
      <c r="CN35" s="682"/>
      <c r="CO35" s="682"/>
      <c r="CP35" s="682"/>
      <c r="CQ35" s="683"/>
      <c r="CR35" s="654">
        <v>7472</v>
      </c>
      <c r="CS35" s="673"/>
      <c r="CT35" s="673"/>
      <c r="CU35" s="673"/>
      <c r="CV35" s="673"/>
      <c r="CW35" s="673"/>
      <c r="CX35" s="673"/>
      <c r="CY35" s="674"/>
      <c r="CZ35" s="657">
        <v>0.1</v>
      </c>
      <c r="DA35" s="675"/>
      <c r="DB35" s="675"/>
      <c r="DC35" s="676"/>
      <c r="DD35" s="660">
        <v>6141</v>
      </c>
      <c r="DE35" s="673"/>
      <c r="DF35" s="673"/>
      <c r="DG35" s="673"/>
      <c r="DH35" s="673"/>
      <c r="DI35" s="673"/>
      <c r="DJ35" s="673"/>
      <c r="DK35" s="674"/>
      <c r="DL35" s="660">
        <v>6141</v>
      </c>
      <c r="DM35" s="673"/>
      <c r="DN35" s="673"/>
      <c r="DO35" s="673"/>
      <c r="DP35" s="673"/>
      <c r="DQ35" s="673"/>
      <c r="DR35" s="673"/>
      <c r="DS35" s="673"/>
      <c r="DT35" s="673"/>
      <c r="DU35" s="673"/>
      <c r="DV35" s="674"/>
      <c r="DW35" s="657">
        <v>0.1</v>
      </c>
      <c r="DX35" s="675"/>
      <c r="DY35" s="675"/>
      <c r="DZ35" s="675"/>
      <c r="EA35" s="675"/>
      <c r="EB35" s="675"/>
      <c r="EC35" s="677"/>
    </row>
    <row r="36" spans="2:133" ht="11.25" customHeight="1">
      <c r="B36" s="651" t="s">
        <v>232</v>
      </c>
      <c r="C36" s="652"/>
      <c r="D36" s="652"/>
      <c r="E36" s="652"/>
      <c r="F36" s="652"/>
      <c r="G36" s="652"/>
      <c r="H36" s="652"/>
      <c r="I36" s="652"/>
      <c r="J36" s="652"/>
      <c r="K36" s="652"/>
      <c r="L36" s="652"/>
      <c r="M36" s="652"/>
      <c r="N36" s="652"/>
      <c r="O36" s="652"/>
      <c r="P36" s="652"/>
      <c r="Q36" s="653"/>
      <c r="R36" s="654" t="s">
        <v>478</v>
      </c>
      <c r="S36" s="655"/>
      <c r="T36" s="655"/>
      <c r="U36" s="655"/>
      <c r="V36" s="655"/>
      <c r="W36" s="655"/>
      <c r="X36" s="655"/>
      <c r="Y36" s="656"/>
      <c r="Z36" s="703" t="s">
        <v>88</v>
      </c>
      <c r="AA36" s="703"/>
      <c r="AB36" s="703"/>
      <c r="AC36" s="703"/>
      <c r="AD36" s="704" t="s">
        <v>478</v>
      </c>
      <c r="AE36" s="704"/>
      <c r="AF36" s="704"/>
      <c r="AG36" s="704"/>
      <c r="AH36" s="704"/>
      <c r="AI36" s="704"/>
      <c r="AJ36" s="704"/>
      <c r="AK36" s="704"/>
      <c r="AL36" s="657" t="s">
        <v>455</v>
      </c>
      <c r="AM36" s="658"/>
      <c r="AN36" s="658"/>
      <c r="AO36" s="705"/>
      <c r="AQ36" s="678" t="s">
        <v>490</v>
      </c>
      <c r="AR36" s="679"/>
      <c r="AS36" s="679"/>
      <c r="AT36" s="679"/>
      <c r="AU36" s="679"/>
      <c r="AV36" s="679"/>
      <c r="AW36" s="679"/>
      <c r="AX36" s="679"/>
      <c r="AY36" s="680"/>
      <c r="AZ36" s="654">
        <v>126224</v>
      </c>
      <c r="BA36" s="655"/>
      <c r="BB36" s="655"/>
      <c r="BC36" s="655"/>
      <c r="BD36" s="673"/>
      <c r="BE36" s="673"/>
      <c r="BF36" s="681"/>
      <c r="BG36" s="685" t="s">
        <v>233</v>
      </c>
      <c r="BH36" s="682"/>
      <c r="BI36" s="682"/>
      <c r="BJ36" s="682"/>
      <c r="BK36" s="682"/>
      <c r="BL36" s="682"/>
      <c r="BM36" s="682"/>
      <c r="BN36" s="682"/>
      <c r="BO36" s="682"/>
      <c r="BP36" s="682"/>
      <c r="BQ36" s="682"/>
      <c r="BR36" s="682"/>
      <c r="BS36" s="682"/>
      <c r="BT36" s="682"/>
      <c r="BU36" s="683"/>
      <c r="BV36" s="654">
        <v>-142942</v>
      </c>
      <c r="BW36" s="655"/>
      <c r="BX36" s="655"/>
      <c r="BY36" s="655"/>
      <c r="BZ36" s="655"/>
      <c r="CA36" s="655"/>
      <c r="CB36" s="684"/>
      <c r="CD36" s="685" t="s">
        <v>234</v>
      </c>
      <c r="CE36" s="682"/>
      <c r="CF36" s="682"/>
      <c r="CG36" s="682"/>
      <c r="CH36" s="682"/>
      <c r="CI36" s="682"/>
      <c r="CJ36" s="682"/>
      <c r="CK36" s="682"/>
      <c r="CL36" s="682"/>
      <c r="CM36" s="682"/>
      <c r="CN36" s="682"/>
      <c r="CO36" s="682"/>
      <c r="CP36" s="682"/>
      <c r="CQ36" s="683"/>
      <c r="CR36" s="654">
        <v>861065</v>
      </c>
      <c r="CS36" s="655"/>
      <c r="CT36" s="655"/>
      <c r="CU36" s="655"/>
      <c r="CV36" s="655"/>
      <c r="CW36" s="655"/>
      <c r="CX36" s="655"/>
      <c r="CY36" s="656"/>
      <c r="CZ36" s="657">
        <v>11.3</v>
      </c>
      <c r="DA36" s="675"/>
      <c r="DB36" s="675"/>
      <c r="DC36" s="676"/>
      <c r="DD36" s="660">
        <v>763673</v>
      </c>
      <c r="DE36" s="655"/>
      <c r="DF36" s="655"/>
      <c r="DG36" s="655"/>
      <c r="DH36" s="655"/>
      <c r="DI36" s="655"/>
      <c r="DJ36" s="655"/>
      <c r="DK36" s="656"/>
      <c r="DL36" s="660">
        <v>650524</v>
      </c>
      <c r="DM36" s="655"/>
      <c r="DN36" s="655"/>
      <c r="DO36" s="655"/>
      <c r="DP36" s="655"/>
      <c r="DQ36" s="655"/>
      <c r="DR36" s="655"/>
      <c r="DS36" s="655"/>
      <c r="DT36" s="655"/>
      <c r="DU36" s="655"/>
      <c r="DV36" s="656"/>
      <c r="DW36" s="657">
        <v>14</v>
      </c>
      <c r="DX36" s="675"/>
      <c r="DY36" s="675"/>
      <c r="DZ36" s="675"/>
      <c r="EA36" s="675"/>
      <c r="EB36" s="675"/>
      <c r="EC36" s="677"/>
    </row>
    <row r="37" spans="2:133" ht="11.25" customHeight="1">
      <c r="B37" s="651" t="s">
        <v>491</v>
      </c>
      <c r="C37" s="652"/>
      <c r="D37" s="652"/>
      <c r="E37" s="652"/>
      <c r="F37" s="652"/>
      <c r="G37" s="652"/>
      <c r="H37" s="652"/>
      <c r="I37" s="652"/>
      <c r="J37" s="652"/>
      <c r="K37" s="652"/>
      <c r="L37" s="652"/>
      <c r="M37" s="652"/>
      <c r="N37" s="652"/>
      <c r="O37" s="652"/>
      <c r="P37" s="652"/>
      <c r="Q37" s="653"/>
      <c r="R37" s="654">
        <v>273612</v>
      </c>
      <c r="S37" s="655"/>
      <c r="T37" s="655"/>
      <c r="U37" s="655"/>
      <c r="V37" s="655"/>
      <c r="W37" s="655"/>
      <c r="X37" s="655"/>
      <c r="Y37" s="656"/>
      <c r="Z37" s="703">
        <v>3.4</v>
      </c>
      <c r="AA37" s="703"/>
      <c r="AB37" s="703"/>
      <c r="AC37" s="703"/>
      <c r="AD37" s="704" t="s">
        <v>455</v>
      </c>
      <c r="AE37" s="704"/>
      <c r="AF37" s="704"/>
      <c r="AG37" s="704"/>
      <c r="AH37" s="704"/>
      <c r="AI37" s="704"/>
      <c r="AJ37" s="704"/>
      <c r="AK37" s="704"/>
      <c r="AL37" s="657" t="s">
        <v>455</v>
      </c>
      <c r="AM37" s="658"/>
      <c r="AN37" s="658"/>
      <c r="AO37" s="705"/>
      <c r="AQ37" s="678" t="s">
        <v>235</v>
      </c>
      <c r="AR37" s="679"/>
      <c r="AS37" s="679"/>
      <c r="AT37" s="679"/>
      <c r="AU37" s="679"/>
      <c r="AV37" s="679"/>
      <c r="AW37" s="679"/>
      <c r="AX37" s="679"/>
      <c r="AY37" s="680"/>
      <c r="AZ37" s="654">
        <v>86455</v>
      </c>
      <c r="BA37" s="655"/>
      <c r="BB37" s="655"/>
      <c r="BC37" s="655"/>
      <c r="BD37" s="673"/>
      <c r="BE37" s="673"/>
      <c r="BF37" s="681"/>
      <c r="BG37" s="685" t="s">
        <v>236</v>
      </c>
      <c r="BH37" s="682"/>
      <c r="BI37" s="682"/>
      <c r="BJ37" s="682"/>
      <c r="BK37" s="682"/>
      <c r="BL37" s="682"/>
      <c r="BM37" s="682"/>
      <c r="BN37" s="682"/>
      <c r="BO37" s="682"/>
      <c r="BP37" s="682"/>
      <c r="BQ37" s="682"/>
      <c r="BR37" s="682"/>
      <c r="BS37" s="682"/>
      <c r="BT37" s="682"/>
      <c r="BU37" s="683"/>
      <c r="BV37" s="654">
        <v>2674</v>
      </c>
      <c r="BW37" s="655"/>
      <c r="BX37" s="655"/>
      <c r="BY37" s="655"/>
      <c r="BZ37" s="655"/>
      <c r="CA37" s="655"/>
      <c r="CB37" s="684"/>
      <c r="CD37" s="685" t="s">
        <v>237</v>
      </c>
      <c r="CE37" s="682"/>
      <c r="CF37" s="682"/>
      <c r="CG37" s="682"/>
      <c r="CH37" s="682"/>
      <c r="CI37" s="682"/>
      <c r="CJ37" s="682"/>
      <c r="CK37" s="682"/>
      <c r="CL37" s="682"/>
      <c r="CM37" s="682"/>
      <c r="CN37" s="682"/>
      <c r="CO37" s="682"/>
      <c r="CP37" s="682"/>
      <c r="CQ37" s="683"/>
      <c r="CR37" s="654">
        <v>481295</v>
      </c>
      <c r="CS37" s="673"/>
      <c r="CT37" s="673"/>
      <c r="CU37" s="673"/>
      <c r="CV37" s="673"/>
      <c r="CW37" s="673"/>
      <c r="CX37" s="673"/>
      <c r="CY37" s="674"/>
      <c r="CZ37" s="657">
        <v>6.3</v>
      </c>
      <c r="DA37" s="675"/>
      <c r="DB37" s="675"/>
      <c r="DC37" s="676"/>
      <c r="DD37" s="660">
        <v>454019</v>
      </c>
      <c r="DE37" s="673"/>
      <c r="DF37" s="673"/>
      <c r="DG37" s="673"/>
      <c r="DH37" s="673"/>
      <c r="DI37" s="673"/>
      <c r="DJ37" s="673"/>
      <c r="DK37" s="674"/>
      <c r="DL37" s="660">
        <v>373380</v>
      </c>
      <c r="DM37" s="673"/>
      <c r="DN37" s="673"/>
      <c r="DO37" s="673"/>
      <c r="DP37" s="673"/>
      <c r="DQ37" s="673"/>
      <c r="DR37" s="673"/>
      <c r="DS37" s="673"/>
      <c r="DT37" s="673"/>
      <c r="DU37" s="673"/>
      <c r="DV37" s="674"/>
      <c r="DW37" s="657">
        <v>8.1</v>
      </c>
      <c r="DX37" s="675"/>
      <c r="DY37" s="675"/>
      <c r="DZ37" s="675"/>
      <c r="EA37" s="675"/>
      <c r="EB37" s="675"/>
      <c r="EC37" s="677"/>
    </row>
    <row r="38" spans="2:133" ht="11.25" customHeight="1">
      <c r="B38" s="635" t="s">
        <v>238</v>
      </c>
      <c r="C38" s="636"/>
      <c r="D38" s="636"/>
      <c r="E38" s="636"/>
      <c r="F38" s="636"/>
      <c r="G38" s="636"/>
      <c r="H38" s="636"/>
      <c r="I38" s="636"/>
      <c r="J38" s="636"/>
      <c r="K38" s="636"/>
      <c r="L38" s="636"/>
      <c r="M38" s="636"/>
      <c r="N38" s="636"/>
      <c r="O38" s="636"/>
      <c r="P38" s="636"/>
      <c r="Q38" s="637"/>
      <c r="R38" s="638">
        <v>8076681</v>
      </c>
      <c r="S38" s="693"/>
      <c r="T38" s="693"/>
      <c r="U38" s="693"/>
      <c r="V38" s="693"/>
      <c r="W38" s="693"/>
      <c r="X38" s="693"/>
      <c r="Y38" s="698"/>
      <c r="Z38" s="699">
        <v>100</v>
      </c>
      <c r="AA38" s="699"/>
      <c r="AB38" s="699"/>
      <c r="AC38" s="699"/>
      <c r="AD38" s="700">
        <v>4357768</v>
      </c>
      <c r="AE38" s="700"/>
      <c r="AF38" s="700"/>
      <c r="AG38" s="700"/>
      <c r="AH38" s="700"/>
      <c r="AI38" s="700"/>
      <c r="AJ38" s="700"/>
      <c r="AK38" s="700"/>
      <c r="AL38" s="641">
        <v>100</v>
      </c>
      <c r="AM38" s="701"/>
      <c r="AN38" s="701"/>
      <c r="AO38" s="702"/>
      <c r="AQ38" s="678" t="s">
        <v>492</v>
      </c>
      <c r="AR38" s="679"/>
      <c r="AS38" s="679"/>
      <c r="AT38" s="679"/>
      <c r="AU38" s="679"/>
      <c r="AV38" s="679"/>
      <c r="AW38" s="679"/>
      <c r="AX38" s="679"/>
      <c r="AY38" s="680"/>
      <c r="AZ38" s="654">
        <v>70033</v>
      </c>
      <c r="BA38" s="655"/>
      <c r="BB38" s="655"/>
      <c r="BC38" s="655"/>
      <c r="BD38" s="673"/>
      <c r="BE38" s="673"/>
      <c r="BF38" s="681"/>
      <c r="BG38" s="685" t="s">
        <v>239</v>
      </c>
      <c r="BH38" s="682"/>
      <c r="BI38" s="682"/>
      <c r="BJ38" s="682"/>
      <c r="BK38" s="682"/>
      <c r="BL38" s="682"/>
      <c r="BM38" s="682"/>
      <c r="BN38" s="682"/>
      <c r="BO38" s="682"/>
      <c r="BP38" s="682"/>
      <c r="BQ38" s="682"/>
      <c r="BR38" s="682"/>
      <c r="BS38" s="682"/>
      <c r="BT38" s="682"/>
      <c r="BU38" s="683"/>
      <c r="BV38" s="654">
        <v>4950</v>
      </c>
      <c r="BW38" s="655"/>
      <c r="BX38" s="655"/>
      <c r="BY38" s="655"/>
      <c r="BZ38" s="655"/>
      <c r="CA38" s="655"/>
      <c r="CB38" s="684"/>
      <c r="CD38" s="685" t="s">
        <v>493</v>
      </c>
      <c r="CE38" s="682"/>
      <c r="CF38" s="682"/>
      <c r="CG38" s="682"/>
      <c r="CH38" s="682"/>
      <c r="CI38" s="682"/>
      <c r="CJ38" s="682"/>
      <c r="CK38" s="682"/>
      <c r="CL38" s="682"/>
      <c r="CM38" s="682"/>
      <c r="CN38" s="682"/>
      <c r="CO38" s="682"/>
      <c r="CP38" s="682"/>
      <c r="CQ38" s="683"/>
      <c r="CR38" s="654">
        <v>861054</v>
      </c>
      <c r="CS38" s="655"/>
      <c r="CT38" s="655"/>
      <c r="CU38" s="655"/>
      <c r="CV38" s="655"/>
      <c r="CW38" s="655"/>
      <c r="CX38" s="655"/>
      <c r="CY38" s="656"/>
      <c r="CZ38" s="657">
        <v>11.3</v>
      </c>
      <c r="DA38" s="675"/>
      <c r="DB38" s="675"/>
      <c r="DC38" s="676"/>
      <c r="DD38" s="660">
        <v>731922</v>
      </c>
      <c r="DE38" s="655"/>
      <c r="DF38" s="655"/>
      <c r="DG38" s="655"/>
      <c r="DH38" s="655"/>
      <c r="DI38" s="655"/>
      <c r="DJ38" s="655"/>
      <c r="DK38" s="656"/>
      <c r="DL38" s="660">
        <v>691660</v>
      </c>
      <c r="DM38" s="655"/>
      <c r="DN38" s="655"/>
      <c r="DO38" s="655"/>
      <c r="DP38" s="655"/>
      <c r="DQ38" s="655"/>
      <c r="DR38" s="655"/>
      <c r="DS38" s="655"/>
      <c r="DT38" s="655"/>
      <c r="DU38" s="655"/>
      <c r="DV38" s="656"/>
      <c r="DW38" s="657">
        <v>14.9</v>
      </c>
      <c r="DX38" s="675"/>
      <c r="DY38" s="675"/>
      <c r="DZ38" s="675"/>
      <c r="EA38" s="675"/>
      <c r="EB38" s="675"/>
      <c r="EC38" s="677"/>
    </row>
    <row r="39" spans="2:133" ht="11.25" customHeight="1">
      <c r="AQ39" s="678" t="s">
        <v>494</v>
      </c>
      <c r="AR39" s="679"/>
      <c r="AS39" s="679"/>
      <c r="AT39" s="679"/>
      <c r="AU39" s="679"/>
      <c r="AV39" s="679"/>
      <c r="AW39" s="679"/>
      <c r="AX39" s="679"/>
      <c r="AY39" s="680"/>
      <c r="AZ39" s="654" t="s">
        <v>455</v>
      </c>
      <c r="BA39" s="655"/>
      <c r="BB39" s="655"/>
      <c r="BC39" s="655"/>
      <c r="BD39" s="673"/>
      <c r="BE39" s="673"/>
      <c r="BF39" s="681"/>
      <c r="BG39" s="686" t="s">
        <v>495</v>
      </c>
      <c r="BH39" s="687"/>
      <c r="BI39" s="687"/>
      <c r="BJ39" s="687"/>
      <c r="BK39" s="687"/>
      <c r="BL39" s="396"/>
      <c r="BM39" s="682" t="s">
        <v>496</v>
      </c>
      <c r="BN39" s="682"/>
      <c r="BO39" s="682"/>
      <c r="BP39" s="682"/>
      <c r="BQ39" s="682"/>
      <c r="BR39" s="682"/>
      <c r="BS39" s="682"/>
      <c r="BT39" s="682"/>
      <c r="BU39" s="683"/>
      <c r="BV39" s="654">
        <v>106</v>
      </c>
      <c r="BW39" s="655"/>
      <c r="BX39" s="655"/>
      <c r="BY39" s="655"/>
      <c r="BZ39" s="655"/>
      <c r="CA39" s="655"/>
      <c r="CB39" s="684"/>
      <c r="CD39" s="685" t="s">
        <v>497</v>
      </c>
      <c r="CE39" s="682"/>
      <c r="CF39" s="682"/>
      <c r="CG39" s="682"/>
      <c r="CH39" s="682"/>
      <c r="CI39" s="682"/>
      <c r="CJ39" s="682"/>
      <c r="CK39" s="682"/>
      <c r="CL39" s="682"/>
      <c r="CM39" s="682"/>
      <c r="CN39" s="682"/>
      <c r="CO39" s="682"/>
      <c r="CP39" s="682"/>
      <c r="CQ39" s="683"/>
      <c r="CR39" s="654">
        <v>253828</v>
      </c>
      <c r="CS39" s="673"/>
      <c r="CT39" s="673"/>
      <c r="CU39" s="673"/>
      <c r="CV39" s="673"/>
      <c r="CW39" s="673"/>
      <c r="CX39" s="673"/>
      <c r="CY39" s="674"/>
      <c r="CZ39" s="657">
        <v>3.3</v>
      </c>
      <c r="DA39" s="675"/>
      <c r="DB39" s="675"/>
      <c r="DC39" s="676"/>
      <c r="DD39" s="660">
        <v>235164</v>
      </c>
      <c r="DE39" s="673"/>
      <c r="DF39" s="673"/>
      <c r="DG39" s="673"/>
      <c r="DH39" s="673"/>
      <c r="DI39" s="673"/>
      <c r="DJ39" s="673"/>
      <c r="DK39" s="674"/>
      <c r="DL39" s="660" t="s">
        <v>455</v>
      </c>
      <c r="DM39" s="673"/>
      <c r="DN39" s="673"/>
      <c r="DO39" s="673"/>
      <c r="DP39" s="673"/>
      <c r="DQ39" s="673"/>
      <c r="DR39" s="673"/>
      <c r="DS39" s="673"/>
      <c r="DT39" s="673"/>
      <c r="DU39" s="673"/>
      <c r="DV39" s="674"/>
      <c r="DW39" s="657" t="s">
        <v>455</v>
      </c>
      <c r="DX39" s="675"/>
      <c r="DY39" s="675"/>
      <c r="DZ39" s="675"/>
      <c r="EA39" s="675"/>
      <c r="EB39" s="675"/>
      <c r="EC39" s="677"/>
    </row>
    <row r="40" spans="2:133" ht="11.25" customHeight="1">
      <c r="AQ40" s="678" t="s">
        <v>498</v>
      </c>
      <c r="AR40" s="679"/>
      <c r="AS40" s="679"/>
      <c r="AT40" s="679"/>
      <c r="AU40" s="679"/>
      <c r="AV40" s="679"/>
      <c r="AW40" s="679"/>
      <c r="AX40" s="679"/>
      <c r="AY40" s="680"/>
      <c r="AZ40" s="654">
        <v>194637</v>
      </c>
      <c r="BA40" s="655"/>
      <c r="BB40" s="655"/>
      <c r="BC40" s="655"/>
      <c r="BD40" s="673"/>
      <c r="BE40" s="673"/>
      <c r="BF40" s="681"/>
      <c r="BG40" s="686"/>
      <c r="BH40" s="687"/>
      <c r="BI40" s="687"/>
      <c r="BJ40" s="687"/>
      <c r="BK40" s="687"/>
      <c r="BL40" s="396"/>
      <c r="BM40" s="682" t="s">
        <v>499</v>
      </c>
      <c r="BN40" s="682"/>
      <c r="BO40" s="682"/>
      <c r="BP40" s="682"/>
      <c r="BQ40" s="682"/>
      <c r="BR40" s="682"/>
      <c r="BS40" s="682"/>
      <c r="BT40" s="682"/>
      <c r="BU40" s="683"/>
      <c r="BV40" s="654">
        <v>111</v>
      </c>
      <c r="BW40" s="655"/>
      <c r="BX40" s="655"/>
      <c r="BY40" s="655"/>
      <c r="BZ40" s="655"/>
      <c r="CA40" s="655"/>
      <c r="CB40" s="684"/>
      <c r="CD40" s="685" t="s">
        <v>500</v>
      </c>
      <c r="CE40" s="682"/>
      <c r="CF40" s="682"/>
      <c r="CG40" s="682"/>
      <c r="CH40" s="682"/>
      <c r="CI40" s="682"/>
      <c r="CJ40" s="682"/>
      <c r="CK40" s="682"/>
      <c r="CL40" s="682"/>
      <c r="CM40" s="682"/>
      <c r="CN40" s="682"/>
      <c r="CO40" s="682"/>
      <c r="CP40" s="682"/>
      <c r="CQ40" s="683"/>
      <c r="CR40" s="654">
        <v>157626</v>
      </c>
      <c r="CS40" s="655"/>
      <c r="CT40" s="655"/>
      <c r="CU40" s="655"/>
      <c r="CV40" s="655"/>
      <c r="CW40" s="655"/>
      <c r="CX40" s="655"/>
      <c r="CY40" s="656"/>
      <c r="CZ40" s="657">
        <v>2.1</v>
      </c>
      <c r="DA40" s="675"/>
      <c r="DB40" s="675"/>
      <c r="DC40" s="676"/>
      <c r="DD40" s="660">
        <v>52526</v>
      </c>
      <c r="DE40" s="655"/>
      <c r="DF40" s="655"/>
      <c r="DG40" s="655"/>
      <c r="DH40" s="655"/>
      <c r="DI40" s="655"/>
      <c r="DJ40" s="655"/>
      <c r="DK40" s="656"/>
      <c r="DL40" s="660">
        <v>52526</v>
      </c>
      <c r="DM40" s="655"/>
      <c r="DN40" s="655"/>
      <c r="DO40" s="655"/>
      <c r="DP40" s="655"/>
      <c r="DQ40" s="655"/>
      <c r="DR40" s="655"/>
      <c r="DS40" s="655"/>
      <c r="DT40" s="655"/>
      <c r="DU40" s="655"/>
      <c r="DV40" s="656"/>
      <c r="DW40" s="657">
        <v>1.1000000000000001</v>
      </c>
      <c r="DX40" s="675"/>
      <c r="DY40" s="675"/>
      <c r="DZ40" s="675"/>
      <c r="EA40" s="675"/>
      <c r="EB40" s="675"/>
      <c r="EC40" s="677"/>
    </row>
    <row r="41" spans="2:133" ht="11.25" customHeight="1">
      <c r="AQ41" s="690" t="s">
        <v>501</v>
      </c>
      <c r="AR41" s="691"/>
      <c r="AS41" s="691"/>
      <c r="AT41" s="691"/>
      <c r="AU41" s="691"/>
      <c r="AV41" s="691"/>
      <c r="AW41" s="691"/>
      <c r="AX41" s="691"/>
      <c r="AY41" s="692"/>
      <c r="AZ41" s="638">
        <v>540193</v>
      </c>
      <c r="BA41" s="693"/>
      <c r="BB41" s="693"/>
      <c r="BC41" s="693"/>
      <c r="BD41" s="639"/>
      <c r="BE41" s="639"/>
      <c r="BF41" s="694"/>
      <c r="BG41" s="688"/>
      <c r="BH41" s="689"/>
      <c r="BI41" s="689"/>
      <c r="BJ41" s="689"/>
      <c r="BK41" s="689"/>
      <c r="BL41" s="397"/>
      <c r="BM41" s="695" t="s">
        <v>502</v>
      </c>
      <c r="BN41" s="695"/>
      <c r="BO41" s="695"/>
      <c r="BP41" s="695"/>
      <c r="BQ41" s="695"/>
      <c r="BR41" s="695"/>
      <c r="BS41" s="695"/>
      <c r="BT41" s="695"/>
      <c r="BU41" s="696"/>
      <c r="BV41" s="638">
        <v>312</v>
      </c>
      <c r="BW41" s="693"/>
      <c r="BX41" s="693"/>
      <c r="BY41" s="693"/>
      <c r="BZ41" s="693"/>
      <c r="CA41" s="693"/>
      <c r="CB41" s="697"/>
      <c r="CD41" s="685" t="s">
        <v>503</v>
      </c>
      <c r="CE41" s="682"/>
      <c r="CF41" s="682"/>
      <c r="CG41" s="682"/>
      <c r="CH41" s="682"/>
      <c r="CI41" s="682"/>
      <c r="CJ41" s="682"/>
      <c r="CK41" s="682"/>
      <c r="CL41" s="682"/>
      <c r="CM41" s="682"/>
      <c r="CN41" s="682"/>
      <c r="CO41" s="682"/>
      <c r="CP41" s="682"/>
      <c r="CQ41" s="683"/>
      <c r="CR41" s="654" t="s">
        <v>455</v>
      </c>
      <c r="CS41" s="673"/>
      <c r="CT41" s="673"/>
      <c r="CU41" s="673"/>
      <c r="CV41" s="673"/>
      <c r="CW41" s="673"/>
      <c r="CX41" s="673"/>
      <c r="CY41" s="674"/>
      <c r="CZ41" s="657" t="s">
        <v>455</v>
      </c>
      <c r="DA41" s="675"/>
      <c r="DB41" s="675"/>
      <c r="DC41" s="676"/>
      <c r="DD41" s="660" t="s">
        <v>455</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394" t="s">
        <v>240</v>
      </c>
      <c r="C42" s="394"/>
      <c r="D42" s="394"/>
      <c r="E42" s="394"/>
      <c r="F42" s="394"/>
      <c r="G42" s="394"/>
      <c r="H42" s="394"/>
      <c r="I42" s="394"/>
      <c r="J42" s="394"/>
      <c r="K42" s="394"/>
      <c r="L42" s="394"/>
      <c r="M42" s="394"/>
      <c r="N42" s="394"/>
      <c r="O42" s="394"/>
      <c r="P42" s="394"/>
      <c r="Q42" s="394"/>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1" t="s">
        <v>241</v>
      </c>
      <c r="CE42" s="652"/>
      <c r="CF42" s="652"/>
      <c r="CG42" s="652"/>
      <c r="CH42" s="652"/>
      <c r="CI42" s="652"/>
      <c r="CJ42" s="652"/>
      <c r="CK42" s="652"/>
      <c r="CL42" s="652"/>
      <c r="CM42" s="652"/>
      <c r="CN42" s="652"/>
      <c r="CO42" s="652"/>
      <c r="CP42" s="652"/>
      <c r="CQ42" s="653"/>
      <c r="CR42" s="654">
        <v>1210979</v>
      </c>
      <c r="CS42" s="655"/>
      <c r="CT42" s="655"/>
      <c r="CU42" s="655"/>
      <c r="CV42" s="655"/>
      <c r="CW42" s="655"/>
      <c r="CX42" s="655"/>
      <c r="CY42" s="656"/>
      <c r="CZ42" s="657">
        <v>15.9</v>
      </c>
      <c r="DA42" s="658"/>
      <c r="DB42" s="658"/>
      <c r="DC42" s="659"/>
      <c r="DD42" s="660">
        <v>280404</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05" t="s">
        <v>242</v>
      </c>
      <c r="C43" s="394"/>
      <c r="D43" s="394"/>
      <c r="E43" s="394"/>
      <c r="F43" s="394"/>
      <c r="G43" s="394"/>
      <c r="H43" s="394"/>
      <c r="I43" s="394"/>
      <c r="J43" s="394"/>
      <c r="K43" s="394"/>
      <c r="L43" s="394"/>
      <c r="M43" s="394"/>
      <c r="N43" s="394"/>
      <c r="O43" s="394"/>
      <c r="P43" s="394"/>
      <c r="Q43" s="394"/>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1" t="s">
        <v>504</v>
      </c>
      <c r="CE43" s="652"/>
      <c r="CF43" s="652"/>
      <c r="CG43" s="652"/>
      <c r="CH43" s="652"/>
      <c r="CI43" s="652"/>
      <c r="CJ43" s="652"/>
      <c r="CK43" s="652"/>
      <c r="CL43" s="652"/>
      <c r="CM43" s="652"/>
      <c r="CN43" s="652"/>
      <c r="CO43" s="652"/>
      <c r="CP43" s="652"/>
      <c r="CQ43" s="653"/>
      <c r="CR43" s="654">
        <v>28472</v>
      </c>
      <c r="CS43" s="673"/>
      <c r="CT43" s="673"/>
      <c r="CU43" s="673"/>
      <c r="CV43" s="673"/>
      <c r="CW43" s="673"/>
      <c r="CX43" s="673"/>
      <c r="CY43" s="674"/>
      <c r="CZ43" s="657">
        <v>0.4</v>
      </c>
      <c r="DA43" s="675"/>
      <c r="DB43" s="675"/>
      <c r="DC43" s="676"/>
      <c r="DD43" s="660">
        <v>28472</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06" t="s">
        <v>243</v>
      </c>
      <c r="CD44" s="667" t="s">
        <v>217</v>
      </c>
      <c r="CE44" s="668"/>
      <c r="CF44" s="651" t="s">
        <v>244</v>
      </c>
      <c r="CG44" s="652"/>
      <c r="CH44" s="652"/>
      <c r="CI44" s="652"/>
      <c r="CJ44" s="652"/>
      <c r="CK44" s="652"/>
      <c r="CL44" s="652"/>
      <c r="CM44" s="652"/>
      <c r="CN44" s="652"/>
      <c r="CO44" s="652"/>
      <c r="CP44" s="652"/>
      <c r="CQ44" s="653"/>
      <c r="CR44" s="654">
        <v>1206390</v>
      </c>
      <c r="CS44" s="655"/>
      <c r="CT44" s="655"/>
      <c r="CU44" s="655"/>
      <c r="CV44" s="655"/>
      <c r="CW44" s="655"/>
      <c r="CX44" s="655"/>
      <c r="CY44" s="656"/>
      <c r="CZ44" s="657">
        <v>15.8</v>
      </c>
      <c r="DA44" s="658"/>
      <c r="DB44" s="658"/>
      <c r="DC44" s="659"/>
      <c r="DD44" s="660">
        <v>275815</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69"/>
      <c r="CE45" s="670"/>
      <c r="CF45" s="651" t="s">
        <v>505</v>
      </c>
      <c r="CG45" s="652"/>
      <c r="CH45" s="652"/>
      <c r="CI45" s="652"/>
      <c r="CJ45" s="652"/>
      <c r="CK45" s="652"/>
      <c r="CL45" s="652"/>
      <c r="CM45" s="652"/>
      <c r="CN45" s="652"/>
      <c r="CO45" s="652"/>
      <c r="CP45" s="652"/>
      <c r="CQ45" s="653"/>
      <c r="CR45" s="654">
        <v>614229</v>
      </c>
      <c r="CS45" s="673"/>
      <c r="CT45" s="673"/>
      <c r="CU45" s="673"/>
      <c r="CV45" s="673"/>
      <c r="CW45" s="673"/>
      <c r="CX45" s="673"/>
      <c r="CY45" s="674"/>
      <c r="CZ45" s="657">
        <v>8.1</v>
      </c>
      <c r="DA45" s="675"/>
      <c r="DB45" s="675"/>
      <c r="DC45" s="676"/>
      <c r="DD45" s="660">
        <v>45725</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69"/>
      <c r="CE46" s="670"/>
      <c r="CF46" s="651" t="s">
        <v>245</v>
      </c>
      <c r="CG46" s="652"/>
      <c r="CH46" s="652"/>
      <c r="CI46" s="652"/>
      <c r="CJ46" s="652"/>
      <c r="CK46" s="652"/>
      <c r="CL46" s="652"/>
      <c r="CM46" s="652"/>
      <c r="CN46" s="652"/>
      <c r="CO46" s="652"/>
      <c r="CP46" s="652"/>
      <c r="CQ46" s="653"/>
      <c r="CR46" s="654">
        <v>567469</v>
      </c>
      <c r="CS46" s="655"/>
      <c r="CT46" s="655"/>
      <c r="CU46" s="655"/>
      <c r="CV46" s="655"/>
      <c r="CW46" s="655"/>
      <c r="CX46" s="655"/>
      <c r="CY46" s="656"/>
      <c r="CZ46" s="657">
        <v>7.5</v>
      </c>
      <c r="DA46" s="658"/>
      <c r="DB46" s="658"/>
      <c r="DC46" s="659"/>
      <c r="DD46" s="660">
        <v>218698</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69"/>
      <c r="CE47" s="670"/>
      <c r="CF47" s="651" t="s">
        <v>506</v>
      </c>
      <c r="CG47" s="652"/>
      <c r="CH47" s="652"/>
      <c r="CI47" s="652"/>
      <c r="CJ47" s="652"/>
      <c r="CK47" s="652"/>
      <c r="CL47" s="652"/>
      <c r="CM47" s="652"/>
      <c r="CN47" s="652"/>
      <c r="CO47" s="652"/>
      <c r="CP47" s="652"/>
      <c r="CQ47" s="653"/>
      <c r="CR47" s="654">
        <v>4589</v>
      </c>
      <c r="CS47" s="673"/>
      <c r="CT47" s="673"/>
      <c r="CU47" s="673"/>
      <c r="CV47" s="673"/>
      <c r="CW47" s="673"/>
      <c r="CX47" s="673"/>
      <c r="CY47" s="674"/>
      <c r="CZ47" s="657">
        <v>0.1</v>
      </c>
      <c r="DA47" s="675"/>
      <c r="DB47" s="675"/>
      <c r="DC47" s="676"/>
      <c r="DD47" s="660">
        <v>4589</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c r="CD48" s="671"/>
      <c r="CE48" s="672"/>
      <c r="CF48" s="651" t="s">
        <v>507</v>
      </c>
      <c r="CG48" s="652"/>
      <c r="CH48" s="652"/>
      <c r="CI48" s="652"/>
      <c r="CJ48" s="652"/>
      <c r="CK48" s="652"/>
      <c r="CL48" s="652"/>
      <c r="CM48" s="652"/>
      <c r="CN48" s="652"/>
      <c r="CO48" s="652"/>
      <c r="CP48" s="652"/>
      <c r="CQ48" s="653"/>
      <c r="CR48" s="654" t="s">
        <v>483</v>
      </c>
      <c r="CS48" s="655"/>
      <c r="CT48" s="655"/>
      <c r="CU48" s="655"/>
      <c r="CV48" s="655"/>
      <c r="CW48" s="655"/>
      <c r="CX48" s="655"/>
      <c r="CY48" s="656"/>
      <c r="CZ48" s="657" t="s">
        <v>455</v>
      </c>
      <c r="DA48" s="658"/>
      <c r="DB48" s="658"/>
      <c r="DC48" s="659"/>
      <c r="DD48" s="660" t="s">
        <v>455</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508</v>
      </c>
      <c r="CE49" s="636"/>
      <c r="CF49" s="636"/>
      <c r="CG49" s="636"/>
      <c r="CH49" s="636"/>
      <c r="CI49" s="636"/>
      <c r="CJ49" s="636"/>
      <c r="CK49" s="636"/>
      <c r="CL49" s="636"/>
      <c r="CM49" s="636"/>
      <c r="CN49" s="636"/>
      <c r="CO49" s="636"/>
      <c r="CP49" s="636"/>
      <c r="CQ49" s="637"/>
      <c r="CR49" s="638">
        <v>7612788</v>
      </c>
      <c r="CS49" s="639"/>
      <c r="CT49" s="639"/>
      <c r="CU49" s="639"/>
      <c r="CV49" s="639"/>
      <c r="CW49" s="639"/>
      <c r="CX49" s="639"/>
      <c r="CY49" s="640"/>
      <c r="CZ49" s="641">
        <v>100</v>
      </c>
      <c r="DA49" s="642"/>
      <c r="DB49" s="642"/>
      <c r="DC49" s="643"/>
      <c r="DD49" s="644">
        <v>4880524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CIrK4CJao1e/6lbPv33h/xmSLBFCk+0Idnbm1cg0ZFB3L64jH/g7JRDyevH6nN78ZOg1f5gXBgHKLgd7bxGViA==" saltValue="SIL2OFBgK4L3p7zYv0K9L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50" customWidth="1"/>
    <col min="131" max="131" width="1.625" style="250" customWidth="1"/>
    <col min="132" max="16384" width="9" style="250" hidden="1"/>
  </cols>
  <sheetData>
    <row r="1" spans="1:131" s="213" customFormat="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c r="A2" s="214" t="s">
        <v>246</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79" t="s">
        <v>247</v>
      </c>
      <c r="DK2" s="1180"/>
      <c r="DL2" s="1180"/>
      <c r="DM2" s="1180"/>
      <c r="DN2" s="1180"/>
      <c r="DO2" s="1181"/>
      <c r="DP2" s="215"/>
      <c r="DQ2" s="1179" t="s">
        <v>248</v>
      </c>
      <c r="DR2" s="1180"/>
      <c r="DS2" s="1180"/>
      <c r="DT2" s="1180"/>
      <c r="DU2" s="1180"/>
      <c r="DV2" s="1180"/>
      <c r="DW2" s="1180"/>
      <c r="DX2" s="1180"/>
      <c r="DY2" s="1180"/>
      <c r="DZ2" s="1181"/>
      <c r="EA2" s="216"/>
    </row>
    <row r="3" spans="1:131" s="213" customFormat="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c r="A4" s="1132" t="s">
        <v>249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401"/>
      <c r="BA4" s="401"/>
      <c r="BB4" s="401"/>
      <c r="BC4" s="401"/>
      <c r="BD4" s="401"/>
      <c r="BE4" s="218"/>
      <c r="BF4" s="218"/>
      <c r="BG4" s="218"/>
      <c r="BH4" s="218"/>
      <c r="BI4" s="218"/>
      <c r="BJ4" s="218"/>
      <c r="BK4" s="218"/>
      <c r="BL4" s="218"/>
      <c r="BM4" s="218"/>
      <c r="BN4" s="218"/>
      <c r="BO4" s="218"/>
      <c r="BP4" s="218"/>
      <c r="BQ4" s="401" t="s">
        <v>250</v>
      </c>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219"/>
    </row>
    <row r="5" spans="1:131" s="220" customFormat="1" ht="26.25" customHeight="1">
      <c r="A5" s="1064" t="s">
        <v>251</v>
      </c>
      <c r="B5" s="1065"/>
      <c r="C5" s="1065"/>
      <c r="D5" s="1065"/>
      <c r="E5" s="1065"/>
      <c r="F5" s="1065"/>
      <c r="G5" s="1065"/>
      <c r="H5" s="1065"/>
      <c r="I5" s="1065"/>
      <c r="J5" s="1065"/>
      <c r="K5" s="1065"/>
      <c r="L5" s="1065"/>
      <c r="M5" s="1065"/>
      <c r="N5" s="1065"/>
      <c r="O5" s="1065"/>
      <c r="P5" s="1066"/>
      <c r="Q5" s="1070" t="s">
        <v>252</v>
      </c>
      <c r="R5" s="1071"/>
      <c r="S5" s="1071"/>
      <c r="T5" s="1071"/>
      <c r="U5" s="1072"/>
      <c r="V5" s="1070" t="s">
        <v>509</v>
      </c>
      <c r="W5" s="1071"/>
      <c r="X5" s="1071"/>
      <c r="Y5" s="1071"/>
      <c r="Z5" s="1072"/>
      <c r="AA5" s="1070" t="s">
        <v>510</v>
      </c>
      <c r="AB5" s="1071"/>
      <c r="AC5" s="1071"/>
      <c r="AD5" s="1071"/>
      <c r="AE5" s="1071"/>
      <c r="AF5" s="1182" t="s">
        <v>511</v>
      </c>
      <c r="AG5" s="1071"/>
      <c r="AH5" s="1071"/>
      <c r="AI5" s="1071"/>
      <c r="AJ5" s="1086"/>
      <c r="AK5" s="1071" t="s">
        <v>253</v>
      </c>
      <c r="AL5" s="1071"/>
      <c r="AM5" s="1071"/>
      <c r="AN5" s="1071"/>
      <c r="AO5" s="1072"/>
      <c r="AP5" s="1070" t="s">
        <v>512</v>
      </c>
      <c r="AQ5" s="1071"/>
      <c r="AR5" s="1071"/>
      <c r="AS5" s="1071"/>
      <c r="AT5" s="1072"/>
      <c r="AU5" s="1070" t="s">
        <v>254</v>
      </c>
      <c r="AV5" s="1071"/>
      <c r="AW5" s="1071"/>
      <c r="AX5" s="1071"/>
      <c r="AY5" s="1086"/>
      <c r="AZ5" s="400"/>
      <c r="BA5" s="400"/>
      <c r="BB5" s="400"/>
      <c r="BC5" s="400"/>
      <c r="BD5" s="400"/>
      <c r="BE5" s="221"/>
      <c r="BF5" s="221"/>
      <c r="BG5" s="221"/>
      <c r="BH5" s="221"/>
      <c r="BI5" s="221"/>
      <c r="BJ5" s="221"/>
      <c r="BK5" s="221"/>
      <c r="BL5" s="221"/>
      <c r="BM5" s="221"/>
      <c r="BN5" s="221"/>
      <c r="BO5" s="221"/>
      <c r="BP5" s="221"/>
      <c r="BQ5" s="1064" t="s">
        <v>255</v>
      </c>
      <c r="BR5" s="1065"/>
      <c r="BS5" s="1065"/>
      <c r="BT5" s="1065"/>
      <c r="BU5" s="1065"/>
      <c r="BV5" s="1065"/>
      <c r="BW5" s="1065"/>
      <c r="BX5" s="1065"/>
      <c r="BY5" s="1065"/>
      <c r="BZ5" s="1065"/>
      <c r="CA5" s="1065"/>
      <c r="CB5" s="1065"/>
      <c r="CC5" s="1065"/>
      <c r="CD5" s="1065"/>
      <c r="CE5" s="1065"/>
      <c r="CF5" s="1065"/>
      <c r="CG5" s="1066"/>
      <c r="CH5" s="1070" t="s">
        <v>513</v>
      </c>
      <c r="CI5" s="1071"/>
      <c r="CJ5" s="1071"/>
      <c r="CK5" s="1071"/>
      <c r="CL5" s="1072"/>
      <c r="CM5" s="1070" t="s">
        <v>514</v>
      </c>
      <c r="CN5" s="1071"/>
      <c r="CO5" s="1071"/>
      <c r="CP5" s="1071"/>
      <c r="CQ5" s="1072"/>
      <c r="CR5" s="1070" t="s">
        <v>256</v>
      </c>
      <c r="CS5" s="1071"/>
      <c r="CT5" s="1071"/>
      <c r="CU5" s="1071"/>
      <c r="CV5" s="1072"/>
      <c r="CW5" s="1070" t="s">
        <v>515</v>
      </c>
      <c r="CX5" s="1071"/>
      <c r="CY5" s="1071"/>
      <c r="CZ5" s="1071"/>
      <c r="DA5" s="1072"/>
      <c r="DB5" s="1070" t="s">
        <v>516</v>
      </c>
      <c r="DC5" s="1071"/>
      <c r="DD5" s="1071"/>
      <c r="DE5" s="1071"/>
      <c r="DF5" s="1072"/>
      <c r="DG5" s="1167" t="s">
        <v>257</v>
      </c>
      <c r="DH5" s="1168"/>
      <c r="DI5" s="1168"/>
      <c r="DJ5" s="1168"/>
      <c r="DK5" s="1169"/>
      <c r="DL5" s="1167" t="s">
        <v>517</v>
      </c>
      <c r="DM5" s="1168"/>
      <c r="DN5" s="1168"/>
      <c r="DO5" s="1168"/>
      <c r="DP5" s="1169"/>
      <c r="DQ5" s="1070" t="s">
        <v>518</v>
      </c>
      <c r="DR5" s="1071"/>
      <c r="DS5" s="1071"/>
      <c r="DT5" s="1071"/>
      <c r="DU5" s="1072"/>
      <c r="DV5" s="1070" t="s">
        <v>254</v>
      </c>
      <c r="DW5" s="1071"/>
      <c r="DX5" s="1071"/>
      <c r="DY5" s="1071"/>
      <c r="DZ5" s="1086"/>
      <c r="EA5" s="219"/>
    </row>
    <row r="6" spans="1:131" s="220"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401"/>
      <c r="BA6" s="401"/>
      <c r="BB6" s="401"/>
      <c r="BC6" s="401"/>
      <c r="BD6" s="401"/>
      <c r="BE6" s="218"/>
      <c r="BF6" s="218"/>
      <c r="BG6" s="218"/>
      <c r="BH6" s="218"/>
      <c r="BI6" s="218"/>
      <c r="BJ6" s="218"/>
      <c r="BK6" s="218"/>
      <c r="BL6" s="218"/>
      <c r="BM6" s="218"/>
      <c r="BN6" s="218"/>
      <c r="BO6" s="218"/>
      <c r="BP6" s="218"/>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19"/>
    </row>
    <row r="7" spans="1:131" s="220" customFormat="1" ht="26.25" customHeight="1" thickTop="1">
      <c r="A7" s="222">
        <v>1</v>
      </c>
      <c r="B7" s="1119" t="s">
        <v>519</v>
      </c>
      <c r="C7" s="1120"/>
      <c r="D7" s="1120"/>
      <c r="E7" s="1120"/>
      <c r="F7" s="1120"/>
      <c r="G7" s="1120"/>
      <c r="H7" s="1120"/>
      <c r="I7" s="1120"/>
      <c r="J7" s="1120"/>
      <c r="K7" s="1120"/>
      <c r="L7" s="1120"/>
      <c r="M7" s="1120"/>
      <c r="N7" s="1120"/>
      <c r="O7" s="1120"/>
      <c r="P7" s="1121"/>
      <c r="Q7" s="1173">
        <v>8071</v>
      </c>
      <c r="R7" s="1174"/>
      <c r="S7" s="1174"/>
      <c r="T7" s="1174"/>
      <c r="U7" s="1174"/>
      <c r="V7" s="1174">
        <v>7610</v>
      </c>
      <c r="W7" s="1174"/>
      <c r="X7" s="1174"/>
      <c r="Y7" s="1174"/>
      <c r="Z7" s="1174"/>
      <c r="AA7" s="1174">
        <v>461</v>
      </c>
      <c r="AB7" s="1174"/>
      <c r="AC7" s="1174"/>
      <c r="AD7" s="1174"/>
      <c r="AE7" s="1175"/>
      <c r="AF7" s="1176">
        <v>344</v>
      </c>
      <c r="AG7" s="1177"/>
      <c r="AH7" s="1177"/>
      <c r="AI7" s="1177"/>
      <c r="AJ7" s="1178"/>
      <c r="AK7" s="1160">
        <v>356</v>
      </c>
      <c r="AL7" s="1161"/>
      <c r="AM7" s="1161"/>
      <c r="AN7" s="1161"/>
      <c r="AO7" s="1161"/>
      <c r="AP7" s="1161">
        <v>7308</v>
      </c>
      <c r="AQ7" s="1161"/>
      <c r="AR7" s="1161"/>
      <c r="AS7" s="1161"/>
      <c r="AT7" s="1161"/>
      <c r="AU7" s="1162"/>
      <c r="AV7" s="1162"/>
      <c r="AW7" s="1162"/>
      <c r="AX7" s="1162"/>
      <c r="AY7" s="1163"/>
      <c r="AZ7" s="401"/>
      <c r="BA7" s="401"/>
      <c r="BB7" s="401"/>
      <c r="BC7" s="401"/>
      <c r="BD7" s="401"/>
      <c r="BE7" s="218"/>
      <c r="BF7" s="218"/>
      <c r="BG7" s="218"/>
      <c r="BH7" s="218"/>
      <c r="BI7" s="218"/>
      <c r="BJ7" s="218"/>
      <c r="BK7" s="218"/>
      <c r="BL7" s="218"/>
      <c r="BM7" s="218"/>
      <c r="BN7" s="218"/>
      <c r="BO7" s="218"/>
      <c r="BP7" s="218"/>
      <c r="BQ7" s="223">
        <v>1</v>
      </c>
      <c r="BR7" s="224"/>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19"/>
    </row>
    <row r="8" spans="1:131" s="220" customFormat="1" ht="26.25" customHeight="1">
      <c r="A8" s="225">
        <v>2</v>
      </c>
      <c r="B8" s="1100" t="s">
        <v>520</v>
      </c>
      <c r="C8" s="1101"/>
      <c r="D8" s="1101"/>
      <c r="E8" s="1101"/>
      <c r="F8" s="1101"/>
      <c r="G8" s="1101"/>
      <c r="H8" s="1101"/>
      <c r="I8" s="1101"/>
      <c r="J8" s="1101"/>
      <c r="K8" s="1101"/>
      <c r="L8" s="1101"/>
      <c r="M8" s="1101"/>
      <c r="N8" s="1101"/>
      <c r="O8" s="1101"/>
      <c r="P8" s="1102"/>
      <c r="Q8" s="1112">
        <v>2</v>
      </c>
      <c r="R8" s="1113"/>
      <c r="S8" s="1113"/>
      <c r="T8" s="1113"/>
      <c r="U8" s="1113"/>
      <c r="V8" s="1113">
        <v>2</v>
      </c>
      <c r="W8" s="1113"/>
      <c r="X8" s="1113"/>
      <c r="Y8" s="1113"/>
      <c r="Z8" s="1113"/>
      <c r="AA8" s="1113">
        <v>0</v>
      </c>
      <c r="AB8" s="1113"/>
      <c r="AC8" s="1113"/>
      <c r="AD8" s="1113"/>
      <c r="AE8" s="1114"/>
      <c r="AF8" s="1106">
        <v>0</v>
      </c>
      <c r="AG8" s="1107"/>
      <c r="AH8" s="1107"/>
      <c r="AI8" s="1107"/>
      <c r="AJ8" s="1108"/>
      <c r="AK8" s="1155" t="s">
        <v>521</v>
      </c>
      <c r="AL8" s="1156"/>
      <c r="AM8" s="1156"/>
      <c r="AN8" s="1156"/>
      <c r="AO8" s="1156"/>
      <c r="AP8" s="1156" t="s">
        <v>522</v>
      </c>
      <c r="AQ8" s="1156"/>
      <c r="AR8" s="1156"/>
      <c r="AS8" s="1156"/>
      <c r="AT8" s="1156"/>
      <c r="AU8" s="1153"/>
      <c r="AV8" s="1153"/>
      <c r="AW8" s="1153"/>
      <c r="AX8" s="1153"/>
      <c r="AY8" s="1154"/>
      <c r="AZ8" s="401"/>
      <c r="BA8" s="401"/>
      <c r="BB8" s="401"/>
      <c r="BC8" s="401"/>
      <c r="BD8" s="401"/>
      <c r="BE8" s="218"/>
      <c r="BF8" s="218"/>
      <c r="BG8" s="218"/>
      <c r="BH8" s="218"/>
      <c r="BI8" s="218"/>
      <c r="BJ8" s="218"/>
      <c r="BK8" s="218"/>
      <c r="BL8" s="218"/>
      <c r="BM8" s="218"/>
      <c r="BN8" s="218"/>
      <c r="BO8" s="218"/>
      <c r="BP8" s="218"/>
      <c r="BQ8" s="226">
        <v>2</v>
      </c>
      <c r="BR8" s="227"/>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19"/>
    </row>
    <row r="9" spans="1:131" s="220" customFormat="1" ht="26.25" customHeight="1">
      <c r="A9" s="225">
        <v>3</v>
      </c>
      <c r="B9" s="1100" t="s">
        <v>258</v>
      </c>
      <c r="C9" s="1101"/>
      <c r="D9" s="1101"/>
      <c r="E9" s="1101"/>
      <c r="F9" s="1101"/>
      <c r="G9" s="1101"/>
      <c r="H9" s="1101"/>
      <c r="I9" s="1101"/>
      <c r="J9" s="1101"/>
      <c r="K9" s="1101"/>
      <c r="L9" s="1101"/>
      <c r="M9" s="1101"/>
      <c r="N9" s="1101"/>
      <c r="O9" s="1101"/>
      <c r="P9" s="1102"/>
      <c r="Q9" s="1112">
        <v>15</v>
      </c>
      <c r="R9" s="1113"/>
      <c r="S9" s="1113"/>
      <c r="T9" s="1113"/>
      <c r="U9" s="1113"/>
      <c r="V9" s="1113">
        <v>13</v>
      </c>
      <c r="W9" s="1113"/>
      <c r="X9" s="1113"/>
      <c r="Y9" s="1113"/>
      <c r="Z9" s="1113"/>
      <c r="AA9" s="1113">
        <v>2</v>
      </c>
      <c r="AB9" s="1113"/>
      <c r="AC9" s="1113"/>
      <c r="AD9" s="1113"/>
      <c r="AE9" s="1114"/>
      <c r="AF9" s="1106">
        <v>2</v>
      </c>
      <c r="AG9" s="1107"/>
      <c r="AH9" s="1107"/>
      <c r="AI9" s="1107"/>
      <c r="AJ9" s="1108"/>
      <c r="AK9" s="1155">
        <v>10</v>
      </c>
      <c r="AL9" s="1156"/>
      <c r="AM9" s="1156"/>
      <c r="AN9" s="1156"/>
      <c r="AO9" s="1156"/>
      <c r="AP9" s="1156" t="s">
        <v>523</v>
      </c>
      <c r="AQ9" s="1156"/>
      <c r="AR9" s="1156"/>
      <c r="AS9" s="1156"/>
      <c r="AT9" s="1156"/>
      <c r="AU9" s="1153"/>
      <c r="AV9" s="1153"/>
      <c r="AW9" s="1153"/>
      <c r="AX9" s="1153"/>
      <c r="AY9" s="1154"/>
      <c r="AZ9" s="401"/>
      <c r="BA9" s="401"/>
      <c r="BB9" s="401"/>
      <c r="BC9" s="401"/>
      <c r="BD9" s="401"/>
      <c r="BE9" s="218"/>
      <c r="BF9" s="218"/>
      <c r="BG9" s="218"/>
      <c r="BH9" s="218"/>
      <c r="BI9" s="218"/>
      <c r="BJ9" s="218"/>
      <c r="BK9" s="218"/>
      <c r="BL9" s="218"/>
      <c r="BM9" s="218"/>
      <c r="BN9" s="218"/>
      <c r="BO9" s="218"/>
      <c r="BP9" s="218"/>
      <c r="BQ9" s="226">
        <v>3</v>
      </c>
      <c r="BR9" s="227"/>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19"/>
    </row>
    <row r="10" spans="1:131" s="220" customFormat="1" ht="26.25" customHeight="1">
      <c r="A10" s="225">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401"/>
      <c r="BA10" s="401"/>
      <c r="BB10" s="401"/>
      <c r="BC10" s="401"/>
      <c r="BD10" s="401"/>
      <c r="BE10" s="218"/>
      <c r="BF10" s="218"/>
      <c r="BG10" s="218"/>
      <c r="BH10" s="218"/>
      <c r="BI10" s="218"/>
      <c r="BJ10" s="218"/>
      <c r="BK10" s="218"/>
      <c r="BL10" s="218"/>
      <c r="BM10" s="218"/>
      <c r="BN10" s="218"/>
      <c r="BO10" s="218"/>
      <c r="BP10" s="218"/>
      <c r="BQ10" s="226">
        <v>4</v>
      </c>
      <c r="BR10" s="227"/>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19"/>
    </row>
    <row r="11" spans="1:131" s="220" customFormat="1" ht="26.25" customHeight="1">
      <c r="A11" s="225">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401"/>
      <c r="BA11" s="401"/>
      <c r="BB11" s="401"/>
      <c r="BC11" s="401"/>
      <c r="BD11" s="401"/>
      <c r="BE11" s="218"/>
      <c r="BF11" s="218"/>
      <c r="BG11" s="218"/>
      <c r="BH11" s="218"/>
      <c r="BI11" s="218"/>
      <c r="BJ11" s="218"/>
      <c r="BK11" s="218"/>
      <c r="BL11" s="218"/>
      <c r="BM11" s="218"/>
      <c r="BN11" s="218"/>
      <c r="BO11" s="218"/>
      <c r="BP11" s="218"/>
      <c r="BQ11" s="226">
        <v>5</v>
      </c>
      <c r="BR11" s="227"/>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19"/>
    </row>
    <row r="12" spans="1:131" s="220" customFormat="1" ht="26.25" customHeight="1">
      <c r="A12" s="225">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401"/>
      <c r="BA12" s="401"/>
      <c r="BB12" s="401"/>
      <c r="BC12" s="401"/>
      <c r="BD12" s="401"/>
      <c r="BE12" s="218"/>
      <c r="BF12" s="218"/>
      <c r="BG12" s="218"/>
      <c r="BH12" s="218"/>
      <c r="BI12" s="218"/>
      <c r="BJ12" s="218"/>
      <c r="BK12" s="218"/>
      <c r="BL12" s="218"/>
      <c r="BM12" s="218"/>
      <c r="BN12" s="218"/>
      <c r="BO12" s="218"/>
      <c r="BP12" s="218"/>
      <c r="BQ12" s="226">
        <v>6</v>
      </c>
      <c r="BR12" s="227"/>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19"/>
    </row>
    <row r="13" spans="1:131" s="220" customFormat="1" ht="26.25" customHeight="1">
      <c r="A13" s="225">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401"/>
      <c r="BA13" s="401"/>
      <c r="BB13" s="401"/>
      <c r="BC13" s="401"/>
      <c r="BD13" s="401"/>
      <c r="BE13" s="218"/>
      <c r="BF13" s="218"/>
      <c r="BG13" s="218"/>
      <c r="BH13" s="218"/>
      <c r="BI13" s="218"/>
      <c r="BJ13" s="218"/>
      <c r="BK13" s="218"/>
      <c r="BL13" s="218"/>
      <c r="BM13" s="218"/>
      <c r="BN13" s="218"/>
      <c r="BO13" s="218"/>
      <c r="BP13" s="218"/>
      <c r="BQ13" s="226">
        <v>7</v>
      </c>
      <c r="BR13" s="227"/>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19"/>
    </row>
    <row r="14" spans="1:131" s="220" customFormat="1" ht="26.25" customHeight="1">
      <c r="A14" s="225">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401"/>
      <c r="BA14" s="401"/>
      <c r="BB14" s="401"/>
      <c r="BC14" s="401"/>
      <c r="BD14" s="401"/>
      <c r="BE14" s="218"/>
      <c r="BF14" s="218"/>
      <c r="BG14" s="218"/>
      <c r="BH14" s="218"/>
      <c r="BI14" s="218"/>
      <c r="BJ14" s="218"/>
      <c r="BK14" s="218"/>
      <c r="BL14" s="218"/>
      <c r="BM14" s="218"/>
      <c r="BN14" s="218"/>
      <c r="BO14" s="218"/>
      <c r="BP14" s="218"/>
      <c r="BQ14" s="226">
        <v>8</v>
      </c>
      <c r="BR14" s="227"/>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19"/>
    </row>
    <row r="15" spans="1:131" s="220" customFormat="1" ht="26.25" customHeight="1">
      <c r="A15" s="225">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401"/>
      <c r="BA15" s="401"/>
      <c r="BB15" s="401"/>
      <c r="BC15" s="401"/>
      <c r="BD15" s="401"/>
      <c r="BE15" s="218"/>
      <c r="BF15" s="218"/>
      <c r="BG15" s="218"/>
      <c r="BH15" s="218"/>
      <c r="BI15" s="218"/>
      <c r="BJ15" s="218"/>
      <c r="BK15" s="218"/>
      <c r="BL15" s="218"/>
      <c r="BM15" s="218"/>
      <c r="BN15" s="218"/>
      <c r="BO15" s="218"/>
      <c r="BP15" s="218"/>
      <c r="BQ15" s="226">
        <v>9</v>
      </c>
      <c r="BR15" s="227"/>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19"/>
    </row>
    <row r="16" spans="1:131" s="220" customFormat="1" ht="26.25" customHeight="1">
      <c r="A16" s="225">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401"/>
      <c r="BA16" s="401"/>
      <c r="BB16" s="401"/>
      <c r="BC16" s="401"/>
      <c r="BD16" s="401"/>
      <c r="BE16" s="218"/>
      <c r="BF16" s="218"/>
      <c r="BG16" s="218"/>
      <c r="BH16" s="218"/>
      <c r="BI16" s="218"/>
      <c r="BJ16" s="218"/>
      <c r="BK16" s="218"/>
      <c r="BL16" s="218"/>
      <c r="BM16" s="218"/>
      <c r="BN16" s="218"/>
      <c r="BO16" s="218"/>
      <c r="BP16" s="218"/>
      <c r="BQ16" s="226">
        <v>10</v>
      </c>
      <c r="BR16" s="227"/>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19"/>
    </row>
    <row r="17" spans="1:131" s="220" customFormat="1" ht="26.25" customHeight="1">
      <c r="A17" s="225">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401"/>
      <c r="BA17" s="401"/>
      <c r="BB17" s="401"/>
      <c r="BC17" s="401"/>
      <c r="BD17" s="401"/>
      <c r="BE17" s="218"/>
      <c r="BF17" s="218"/>
      <c r="BG17" s="218"/>
      <c r="BH17" s="218"/>
      <c r="BI17" s="218"/>
      <c r="BJ17" s="218"/>
      <c r="BK17" s="218"/>
      <c r="BL17" s="218"/>
      <c r="BM17" s="218"/>
      <c r="BN17" s="218"/>
      <c r="BO17" s="218"/>
      <c r="BP17" s="218"/>
      <c r="BQ17" s="226">
        <v>11</v>
      </c>
      <c r="BR17" s="227"/>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19"/>
    </row>
    <row r="18" spans="1:131" s="220" customFormat="1" ht="26.25" customHeight="1">
      <c r="A18" s="225">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401"/>
      <c r="BA18" s="401"/>
      <c r="BB18" s="401"/>
      <c r="BC18" s="401"/>
      <c r="BD18" s="401"/>
      <c r="BE18" s="218"/>
      <c r="BF18" s="218"/>
      <c r="BG18" s="218"/>
      <c r="BH18" s="218"/>
      <c r="BI18" s="218"/>
      <c r="BJ18" s="218"/>
      <c r="BK18" s="218"/>
      <c r="BL18" s="218"/>
      <c r="BM18" s="218"/>
      <c r="BN18" s="218"/>
      <c r="BO18" s="218"/>
      <c r="BP18" s="218"/>
      <c r="BQ18" s="226">
        <v>12</v>
      </c>
      <c r="BR18" s="227"/>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19"/>
    </row>
    <row r="19" spans="1:131" s="220" customFormat="1" ht="26.25" customHeight="1">
      <c r="A19" s="225">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401"/>
      <c r="BA19" s="401"/>
      <c r="BB19" s="401"/>
      <c r="BC19" s="401"/>
      <c r="BD19" s="401"/>
      <c r="BE19" s="218"/>
      <c r="BF19" s="218"/>
      <c r="BG19" s="218"/>
      <c r="BH19" s="218"/>
      <c r="BI19" s="218"/>
      <c r="BJ19" s="218"/>
      <c r="BK19" s="218"/>
      <c r="BL19" s="218"/>
      <c r="BM19" s="218"/>
      <c r="BN19" s="218"/>
      <c r="BO19" s="218"/>
      <c r="BP19" s="218"/>
      <c r="BQ19" s="226">
        <v>13</v>
      </c>
      <c r="BR19" s="227"/>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19"/>
    </row>
    <row r="20" spans="1:131" s="220" customFormat="1" ht="26.25" customHeight="1">
      <c r="A20" s="225">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401"/>
      <c r="BA20" s="401"/>
      <c r="BB20" s="401"/>
      <c r="BC20" s="401"/>
      <c r="BD20" s="401"/>
      <c r="BE20" s="218"/>
      <c r="BF20" s="218"/>
      <c r="BG20" s="218"/>
      <c r="BH20" s="218"/>
      <c r="BI20" s="218"/>
      <c r="BJ20" s="218"/>
      <c r="BK20" s="218"/>
      <c r="BL20" s="218"/>
      <c r="BM20" s="218"/>
      <c r="BN20" s="218"/>
      <c r="BO20" s="218"/>
      <c r="BP20" s="218"/>
      <c r="BQ20" s="226">
        <v>14</v>
      </c>
      <c r="BR20" s="227"/>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19"/>
    </row>
    <row r="21" spans="1:131" s="220" customFormat="1" ht="26.25" customHeight="1" thickBot="1">
      <c r="A21" s="225">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401"/>
      <c r="BA21" s="401"/>
      <c r="BB21" s="401"/>
      <c r="BC21" s="401"/>
      <c r="BD21" s="401"/>
      <c r="BE21" s="218"/>
      <c r="BF21" s="218"/>
      <c r="BG21" s="218"/>
      <c r="BH21" s="218"/>
      <c r="BI21" s="218"/>
      <c r="BJ21" s="218"/>
      <c r="BK21" s="218"/>
      <c r="BL21" s="218"/>
      <c r="BM21" s="218"/>
      <c r="BN21" s="218"/>
      <c r="BO21" s="218"/>
      <c r="BP21" s="218"/>
      <c r="BQ21" s="226">
        <v>15</v>
      </c>
      <c r="BR21" s="227"/>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19"/>
    </row>
    <row r="22" spans="1:131" s="220" customFormat="1" ht="26.25" customHeight="1">
      <c r="A22" s="225">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259</v>
      </c>
      <c r="BA22" s="1098"/>
      <c r="BB22" s="1098"/>
      <c r="BC22" s="1098"/>
      <c r="BD22" s="1099"/>
      <c r="BE22" s="218"/>
      <c r="BF22" s="218"/>
      <c r="BG22" s="218"/>
      <c r="BH22" s="218"/>
      <c r="BI22" s="218"/>
      <c r="BJ22" s="218"/>
      <c r="BK22" s="218"/>
      <c r="BL22" s="218"/>
      <c r="BM22" s="218"/>
      <c r="BN22" s="218"/>
      <c r="BO22" s="218"/>
      <c r="BP22" s="218"/>
      <c r="BQ22" s="226">
        <v>16</v>
      </c>
      <c r="BR22" s="227"/>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19"/>
    </row>
    <row r="23" spans="1:131" s="220" customFormat="1" ht="26.25" customHeight="1" thickBot="1">
      <c r="A23" s="228" t="s">
        <v>260</v>
      </c>
      <c r="B23" s="1013" t="s">
        <v>261</v>
      </c>
      <c r="C23" s="1014"/>
      <c r="D23" s="1014"/>
      <c r="E23" s="1014"/>
      <c r="F23" s="1014"/>
      <c r="G23" s="1014"/>
      <c r="H23" s="1014"/>
      <c r="I23" s="1014"/>
      <c r="J23" s="1014"/>
      <c r="K23" s="1014"/>
      <c r="L23" s="1014"/>
      <c r="M23" s="1014"/>
      <c r="N23" s="1014"/>
      <c r="O23" s="1014"/>
      <c r="P23" s="1015"/>
      <c r="Q23" s="1137">
        <v>8077</v>
      </c>
      <c r="R23" s="1138"/>
      <c r="S23" s="1138"/>
      <c r="T23" s="1138"/>
      <c r="U23" s="1138"/>
      <c r="V23" s="1138">
        <v>7613</v>
      </c>
      <c r="W23" s="1138"/>
      <c r="X23" s="1138"/>
      <c r="Y23" s="1138"/>
      <c r="Z23" s="1138"/>
      <c r="AA23" s="1138">
        <v>464</v>
      </c>
      <c r="AB23" s="1138"/>
      <c r="AC23" s="1138"/>
      <c r="AD23" s="1138"/>
      <c r="AE23" s="1139"/>
      <c r="AF23" s="1140">
        <v>347</v>
      </c>
      <c r="AG23" s="1138"/>
      <c r="AH23" s="1138"/>
      <c r="AI23" s="1138"/>
      <c r="AJ23" s="1141"/>
      <c r="AK23" s="1142"/>
      <c r="AL23" s="1143"/>
      <c r="AM23" s="1143"/>
      <c r="AN23" s="1143"/>
      <c r="AO23" s="1143"/>
      <c r="AP23" s="1138">
        <v>7308</v>
      </c>
      <c r="AQ23" s="1138"/>
      <c r="AR23" s="1138"/>
      <c r="AS23" s="1138"/>
      <c r="AT23" s="1138"/>
      <c r="AU23" s="1144"/>
      <c r="AV23" s="1144"/>
      <c r="AW23" s="1144"/>
      <c r="AX23" s="1144"/>
      <c r="AY23" s="1145"/>
      <c r="AZ23" s="1134" t="s">
        <v>524</v>
      </c>
      <c r="BA23" s="1135"/>
      <c r="BB23" s="1135"/>
      <c r="BC23" s="1135"/>
      <c r="BD23" s="1136"/>
      <c r="BE23" s="218"/>
      <c r="BF23" s="218"/>
      <c r="BG23" s="218"/>
      <c r="BH23" s="218"/>
      <c r="BI23" s="218"/>
      <c r="BJ23" s="218"/>
      <c r="BK23" s="218"/>
      <c r="BL23" s="218"/>
      <c r="BM23" s="218"/>
      <c r="BN23" s="218"/>
      <c r="BO23" s="218"/>
      <c r="BP23" s="218"/>
      <c r="BQ23" s="226">
        <v>17</v>
      </c>
      <c r="BR23" s="227"/>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19"/>
    </row>
    <row r="24" spans="1:131" s="220" customFormat="1" ht="26.25" customHeight="1">
      <c r="A24" s="1133" t="s">
        <v>525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401"/>
      <c r="BA24" s="401"/>
      <c r="BB24" s="401"/>
      <c r="BC24" s="401"/>
      <c r="BD24" s="401"/>
      <c r="BE24" s="218"/>
      <c r="BF24" s="218"/>
      <c r="BG24" s="218"/>
      <c r="BH24" s="218"/>
      <c r="BI24" s="218"/>
      <c r="BJ24" s="218"/>
      <c r="BK24" s="218"/>
      <c r="BL24" s="218"/>
      <c r="BM24" s="218"/>
      <c r="BN24" s="218"/>
      <c r="BO24" s="218"/>
      <c r="BP24" s="218"/>
      <c r="BQ24" s="226">
        <v>18</v>
      </c>
      <c r="BR24" s="227"/>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19"/>
    </row>
    <row r="25" spans="1:131" s="213" customFormat="1" ht="26.25" customHeight="1" thickBot="1">
      <c r="A25" s="1132" t="s">
        <v>262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401"/>
      <c r="BK25" s="401"/>
      <c r="BL25" s="401"/>
      <c r="BM25" s="401"/>
      <c r="BN25" s="401"/>
      <c r="BO25" s="229"/>
      <c r="BP25" s="229"/>
      <c r="BQ25" s="226">
        <v>19</v>
      </c>
      <c r="BR25" s="227"/>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12"/>
    </row>
    <row r="26" spans="1:131" s="213" customFormat="1" ht="26.25" customHeight="1">
      <c r="A26" s="1064" t="s">
        <v>251</v>
      </c>
      <c r="B26" s="1065"/>
      <c r="C26" s="1065"/>
      <c r="D26" s="1065"/>
      <c r="E26" s="1065"/>
      <c r="F26" s="1065"/>
      <c r="G26" s="1065"/>
      <c r="H26" s="1065"/>
      <c r="I26" s="1065"/>
      <c r="J26" s="1065"/>
      <c r="K26" s="1065"/>
      <c r="L26" s="1065"/>
      <c r="M26" s="1065"/>
      <c r="N26" s="1065"/>
      <c r="O26" s="1065"/>
      <c r="P26" s="1066"/>
      <c r="Q26" s="1070" t="s">
        <v>526</v>
      </c>
      <c r="R26" s="1071"/>
      <c r="S26" s="1071"/>
      <c r="T26" s="1071"/>
      <c r="U26" s="1072"/>
      <c r="V26" s="1070" t="s">
        <v>527</v>
      </c>
      <c r="W26" s="1071"/>
      <c r="X26" s="1071"/>
      <c r="Y26" s="1071"/>
      <c r="Z26" s="1072"/>
      <c r="AA26" s="1070" t="s">
        <v>528</v>
      </c>
      <c r="AB26" s="1071"/>
      <c r="AC26" s="1071"/>
      <c r="AD26" s="1071"/>
      <c r="AE26" s="1071"/>
      <c r="AF26" s="1128" t="s">
        <v>529</v>
      </c>
      <c r="AG26" s="1077"/>
      <c r="AH26" s="1077"/>
      <c r="AI26" s="1077"/>
      <c r="AJ26" s="1129"/>
      <c r="AK26" s="1071" t="s">
        <v>530</v>
      </c>
      <c r="AL26" s="1071"/>
      <c r="AM26" s="1071"/>
      <c r="AN26" s="1071"/>
      <c r="AO26" s="1072"/>
      <c r="AP26" s="1070" t="s">
        <v>531</v>
      </c>
      <c r="AQ26" s="1071"/>
      <c r="AR26" s="1071"/>
      <c r="AS26" s="1071"/>
      <c r="AT26" s="1072"/>
      <c r="AU26" s="1070" t="s">
        <v>532</v>
      </c>
      <c r="AV26" s="1071"/>
      <c r="AW26" s="1071"/>
      <c r="AX26" s="1071"/>
      <c r="AY26" s="1072"/>
      <c r="AZ26" s="1070" t="s">
        <v>263</v>
      </c>
      <c r="BA26" s="1071"/>
      <c r="BB26" s="1071"/>
      <c r="BC26" s="1071"/>
      <c r="BD26" s="1072"/>
      <c r="BE26" s="1070" t="s">
        <v>254</v>
      </c>
      <c r="BF26" s="1071"/>
      <c r="BG26" s="1071"/>
      <c r="BH26" s="1071"/>
      <c r="BI26" s="1086"/>
      <c r="BJ26" s="401"/>
      <c r="BK26" s="401"/>
      <c r="BL26" s="401"/>
      <c r="BM26" s="401"/>
      <c r="BN26" s="401"/>
      <c r="BO26" s="229"/>
      <c r="BP26" s="229"/>
      <c r="BQ26" s="226">
        <v>20</v>
      </c>
      <c r="BR26" s="227"/>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12"/>
    </row>
    <row r="27" spans="1:131" s="213"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401"/>
      <c r="BK27" s="401"/>
      <c r="BL27" s="401"/>
      <c r="BM27" s="401"/>
      <c r="BN27" s="401"/>
      <c r="BO27" s="229"/>
      <c r="BP27" s="229"/>
      <c r="BQ27" s="226">
        <v>21</v>
      </c>
      <c r="BR27" s="227"/>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12"/>
    </row>
    <row r="28" spans="1:131" s="213" customFormat="1" ht="26.25" customHeight="1" thickTop="1">
      <c r="A28" s="230">
        <v>1</v>
      </c>
      <c r="B28" s="1119" t="s">
        <v>533</v>
      </c>
      <c r="C28" s="1120"/>
      <c r="D28" s="1120"/>
      <c r="E28" s="1120"/>
      <c r="F28" s="1120"/>
      <c r="G28" s="1120"/>
      <c r="H28" s="1120"/>
      <c r="I28" s="1120"/>
      <c r="J28" s="1120"/>
      <c r="K28" s="1120"/>
      <c r="L28" s="1120"/>
      <c r="M28" s="1120"/>
      <c r="N28" s="1120"/>
      <c r="O28" s="1120"/>
      <c r="P28" s="1121"/>
      <c r="Q28" s="1122">
        <v>2726</v>
      </c>
      <c r="R28" s="1123"/>
      <c r="S28" s="1123"/>
      <c r="T28" s="1123"/>
      <c r="U28" s="1123"/>
      <c r="V28" s="1123">
        <v>2826</v>
      </c>
      <c r="W28" s="1123"/>
      <c r="X28" s="1123"/>
      <c r="Y28" s="1123"/>
      <c r="Z28" s="1123"/>
      <c r="AA28" s="1123">
        <v>-101</v>
      </c>
      <c r="AB28" s="1123"/>
      <c r="AC28" s="1123"/>
      <c r="AD28" s="1123"/>
      <c r="AE28" s="1124"/>
      <c r="AF28" s="1125">
        <v>-101</v>
      </c>
      <c r="AG28" s="1123"/>
      <c r="AH28" s="1123"/>
      <c r="AI28" s="1123"/>
      <c r="AJ28" s="1126"/>
      <c r="AK28" s="1127">
        <v>195</v>
      </c>
      <c r="AL28" s="1115"/>
      <c r="AM28" s="1115"/>
      <c r="AN28" s="1115"/>
      <c r="AO28" s="1115"/>
      <c r="AP28" s="1115" t="s">
        <v>534</v>
      </c>
      <c r="AQ28" s="1115"/>
      <c r="AR28" s="1115"/>
      <c r="AS28" s="1115"/>
      <c r="AT28" s="1115"/>
      <c r="AU28" s="1115" t="s">
        <v>534</v>
      </c>
      <c r="AV28" s="1115"/>
      <c r="AW28" s="1115"/>
      <c r="AX28" s="1115"/>
      <c r="AY28" s="1115"/>
      <c r="AZ28" s="1116" t="s">
        <v>523</v>
      </c>
      <c r="BA28" s="1116"/>
      <c r="BB28" s="1116"/>
      <c r="BC28" s="1116"/>
      <c r="BD28" s="1116"/>
      <c r="BE28" s="1117"/>
      <c r="BF28" s="1117"/>
      <c r="BG28" s="1117"/>
      <c r="BH28" s="1117"/>
      <c r="BI28" s="1118"/>
      <c r="BJ28" s="401"/>
      <c r="BK28" s="401"/>
      <c r="BL28" s="401"/>
      <c r="BM28" s="401"/>
      <c r="BN28" s="401"/>
      <c r="BO28" s="229"/>
      <c r="BP28" s="229"/>
      <c r="BQ28" s="226">
        <v>22</v>
      </c>
      <c r="BR28" s="227"/>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12"/>
    </row>
    <row r="29" spans="1:131" s="213" customFormat="1" ht="26.25" customHeight="1">
      <c r="A29" s="230">
        <v>2</v>
      </c>
      <c r="B29" s="1100" t="s">
        <v>535</v>
      </c>
      <c r="C29" s="1101"/>
      <c r="D29" s="1101"/>
      <c r="E29" s="1101"/>
      <c r="F29" s="1101"/>
      <c r="G29" s="1101"/>
      <c r="H29" s="1101"/>
      <c r="I29" s="1101"/>
      <c r="J29" s="1101"/>
      <c r="K29" s="1101"/>
      <c r="L29" s="1101"/>
      <c r="M29" s="1101"/>
      <c r="N29" s="1101"/>
      <c r="O29" s="1101"/>
      <c r="P29" s="1102"/>
      <c r="Q29" s="1112">
        <v>261</v>
      </c>
      <c r="R29" s="1113"/>
      <c r="S29" s="1113"/>
      <c r="T29" s="1113"/>
      <c r="U29" s="1113"/>
      <c r="V29" s="1113">
        <v>246</v>
      </c>
      <c r="W29" s="1113"/>
      <c r="X29" s="1113"/>
      <c r="Y29" s="1113"/>
      <c r="Z29" s="1113"/>
      <c r="AA29" s="1113">
        <v>15</v>
      </c>
      <c r="AB29" s="1113"/>
      <c r="AC29" s="1113"/>
      <c r="AD29" s="1113"/>
      <c r="AE29" s="1114"/>
      <c r="AF29" s="1106">
        <v>15</v>
      </c>
      <c r="AG29" s="1107"/>
      <c r="AH29" s="1107"/>
      <c r="AI29" s="1107"/>
      <c r="AJ29" s="1108"/>
      <c r="AK29" s="1049">
        <v>78</v>
      </c>
      <c r="AL29" s="1040"/>
      <c r="AM29" s="1040"/>
      <c r="AN29" s="1040"/>
      <c r="AO29" s="1040"/>
      <c r="AP29" s="1040" t="s">
        <v>536</v>
      </c>
      <c r="AQ29" s="1040"/>
      <c r="AR29" s="1040"/>
      <c r="AS29" s="1040"/>
      <c r="AT29" s="1040"/>
      <c r="AU29" s="1040" t="s">
        <v>522</v>
      </c>
      <c r="AV29" s="1040"/>
      <c r="AW29" s="1040"/>
      <c r="AX29" s="1040"/>
      <c r="AY29" s="1040"/>
      <c r="AZ29" s="1111" t="s">
        <v>523</v>
      </c>
      <c r="BA29" s="1111"/>
      <c r="BB29" s="1111"/>
      <c r="BC29" s="1111"/>
      <c r="BD29" s="1111"/>
      <c r="BE29" s="1095"/>
      <c r="BF29" s="1095"/>
      <c r="BG29" s="1095"/>
      <c r="BH29" s="1095"/>
      <c r="BI29" s="1096"/>
      <c r="BJ29" s="401"/>
      <c r="BK29" s="401"/>
      <c r="BL29" s="401"/>
      <c r="BM29" s="401"/>
      <c r="BN29" s="401"/>
      <c r="BO29" s="229"/>
      <c r="BP29" s="229"/>
      <c r="BQ29" s="226">
        <v>23</v>
      </c>
      <c r="BR29" s="227"/>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12"/>
    </row>
    <row r="30" spans="1:131" s="213" customFormat="1" ht="26.25" customHeight="1">
      <c r="A30" s="230">
        <v>3</v>
      </c>
      <c r="B30" s="1100" t="s">
        <v>537</v>
      </c>
      <c r="C30" s="1101"/>
      <c r="D30" s="1101"/>
      <c r="E30" s="1101"/>
      <c r="F30" s="1101"/>
      <c r="G30" s="1101"/>
      <c r="H30" s="1101"/>
      <c r="I30" s="1101"/>
      <c r="J30" s="1101"/>
      <c r="K30" s="1101"/>
      <c r="L30" s="1101"/>
      <c r="M30" s="1101"/>
      <c r="N30" s="1101"/>
      <c r="O30" s="1101"/>
      <c r="P30" s="1102"/>
      <c r="Q30" s="1112">
        <v>354</v>
      </c>
      <c r="R30" s="1113"/>
      <c r="S30" s="1113"/>
      <c r="T30" s="1113"/>
      <c r="U30" s="1113"/>
      <c r="V30" s="1113">
        <v>295</v>
      </c>
      <c r="W30" s="1113"/>
      <c r="X30" s="1113"/>
      <c r="Y30" s="1113"/>
      <c r="Z30" s="1113"/>
      <c r="AA30" s="1113">
        <v>58</v>
      </c>
      <c r="AB30" s="1113"/>
      <c r="AC30" s="1113"/>
      <c r="AD30" s="1113"/>
      <c r="AE30" s="1114"/>
      <c r="AF30" s="1106">
        <v>863</v>
      </c>
      <c r="AG30" s="1107"/>
      <c r="AH30" s="1107"/>
      <c r="AI30" s="1107"/>
      <c r="AJ30" s="1108"/>
      <c r="AK30" s="1049">
        <v>1</v>
      </c>
      <c r="AL30" s="1040"/>
      <c r="AM30" s="1040"/>
      <c r="AN30" s="1040"/>
      <c r="AO30" s="1040"/>
      <c r="AP30" s="1040">
        <v>467</v>
      </c>
      <c r="AQ30" s="1040"/>
      <c r="AR30" s="1040"/>
      <c r="AS30" s="1040"/>
      <c r="AT30" s="1040"/>
      <c r="AU30" s="1040" t="s">
        <v>534</v>
      </c>
      <c r="AV30" s="1040"/>
      <c r="AW30" s="1040"/>
      <c r="AX30" s="1040"/>
      <c r="AY30" s="1040"/>
      <c r="AZ30" s="1111" t="s">
        <v>523</v>
      </c>
      <c r="BA30" s="1111"/>
      <c r="BB30" s="1111"/>
      <c r="BC30" s="1111"/>
      <c r="BD30" s="1111"/>
      <c r="BE30" s="1095" t="s">
        <v>538</v>
      </c>
      <c r="BF30" s="1095"/>
      <c r="BG30" s="1095"/>
      <c r="BH30" s="1095"/>
      <c r="BI30" s="1096"/>
      <c r="BJ30" s="401"/>
      <c r="BK30" s="401"/>
      <c r="BL30" s="401"/>
      <c r="BM30" s="401"/>
      <c r="BN30" s="401"/>
      <c r="BO30" s="229"/>
      <c r="BP30" s="229"/>
      <c r="BQ30" s="226">
        <v>24</v>
      </c>
      <c r="BR30" s="227"/>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12"/>
    </row>
    <row r="31" spans="1:131" s="213" customFormat="1" ht="26.25" customHeight="1">
      <c r="A31" s="230">
        <v>4</v>
      </c>
      <c r="B31" s="1100" t="s">
        <v>539</v>
      </c>
      <c r="C31" s="1101"/>
      <c r="D31" s="1101"/>
      <c r="E31" s="1101"/>
      <c r="F31" s="1101"/>
      <c r="G31" s="1101"/>
      <c r="H31" s="1101"/>
      <c r="I31" s="1101"/>
      <c r="J31" s="1101"/>
      <c r="K31" s="1101"/>
      <c r="L31" s="1101"/>
      <c r="M31" s="1101"/>
      <c r="N31" s="1101"/>
      <c r="O31" s="1101"/>
      <c r="P31" s="1102"/>
      <c r="Q31" s="1112">
        <v>563</v>
      </c>
      <c r="R31" s="1113"/>
      <c r="S31" s="1113"/>
      <c r="T31" s="1113"/>
      <c r="U31" s="1113"/>
      <c r="V31" s="1113">
        <v>509</v>
      </c>
      <c r="W31" s="1113"/>
      <c r="X31" s="1113"/>
      <c r="Y31" s="1113"/>
      <c r="Z31" s="1113"/>
      <c r="AA31" s="1113">
        <v>53</v>
      </c>
      <c r="AB31" s="1113"/>
      <c r="AC31" s="1113"/>
      <c r="AD31" s="1113"/>
      <c r="AE31" s="1114"/>
      <c r="AF31" s="1106">
        <v>53</v>
      </c>
      <c r="AG31" s="1107"/>
      <c r="AH31" s="1107"/>
      <c r="AI31" s="1107"/>
      <c r="AJ31" s="1108"/>
      <c r="AK31" s="1049">
        <v>126</v>
      </c>
      <c r="AL31" s="1040"/>
      <c r="AM31" s="1040"/>
      <c r="AN31" s="1040"/>
      <c r="AO31" s="1040"/>
      <c r="AP31" s="1040">
        <v>2572</v>
      </c>
      <c r="AQ31" s="1040"/>
      <c r="AR31" s="1040"/>
      <c r="AS31" s="1040"/>
      <c r="AT31" s="1040"/>
      <c r="AU31" s="1040">
        <v>2317</v>
      </c>
      <c r="AV31" s="1040"/>
      <c r="AW31" s="1040"/>
      <c r="AX31" s="1040"/>
      <c r="AY31" s="1040"/>
      <c r="AZ31" s="1111" t="s">
        <v>521</v>
      </c>
      <c r="BA31" s="1111"/>
      <c r="BB31" s="1111"/>
      <c r="BC31" s="1111"/>
      <c r="BD31" s="1111"/>
      <c r="BE31" s="1095" t="s">
        <v>540</v>
      </c>
      <c r="BF31" s="1095"/>
      <c r="BG31" s="1095"/>
      <c r="BH31" s="1095"/>
      <c r="BI31" s="1096"/>
      <c r="BJ31" s="401"/>
      <c r="BK31" s="401"/>
      <c r="BL31" s="401"/>
      <c r="BM31" s="401"/>
      <c r="BN31" s="401"/>
      <c r="BO31" s="229"/>
      <c r="BP31" s="229"/>
      <c r="BQ31" s="226">
        <v>25</v>
      </c>
      <c r="BR31" s="227"/>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12"/>
    </row>
    <row r="32" spans="1:131" s="213" customFormat="1" ht="26.25" customHeight="1">
      <c r="A32" s="230">
        <v>5</v>
      </c>
      <c r="B32" s="1100"/>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c r="BF32" s="1095"/>
      <c r="BG32" s="1095"/>
      <c r="BH32" s="1095"/>
      <c r="BI32" s="1096"/>
      <c r="BJ32" s="401"/>
      <c r="BK32" s="401"/>
      <c r="BL32" s="401"/>
      <c r="BM32" s="401"/>
      <c r="BN32" s="401"/>
      <c r="BO32" s="229"/>
      <c r="BP32" s="229"/>
      <c r="BQ32" s="226">
        <v>26</v>
      </c>
      <c r="BR32" s="227"/>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12"/>
    </row>
    <row r="33" spans="1:131" s="213" customFormat="1" ht="26.25" customHeight="1">
      <c r="A33" s="230">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401"/>
      <c r="BK33" s="401"/>
      <c r="BL33" s="401"/>
      <c r="BM33" s="401"/>
      <c r="BN33" s="401"/>
      <c r="BO33" s="229"/>
      <c r="BP33" s="229"/>
      <c r="BQ33" s="226">
        <v>27</v>
      </c>
      <c r="BR33" s="227"/>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12"/>
    </row>
    <row r="34" spans="1:131" s="213" customFormat="1" ht="26.25" customHeight="1">
      <c r="A34" s="230">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401"/>
      <c r="BK34" s="401"/>
      <c r="BL34" s="401"/>
      <c r="BM34" s="401"/>
      <c r="BN34" s="401"/>
      <c r="BO34" s="229"/>
      <c r="BP34" s="229"/>
      <c r="BQ34" s="226">
        <v>28</v>
      </c>
      <c r="BR34" s="227"/>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12"/>
    </row>
    <row r="35" spans="1:131" s="213" customFormat="1" ht="26.25" customHeight="1">
      <c r="A35" s="230">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401"/>
      <c r="BK35" s="401"/>
      <c r="BL35" s="401"/>
      <c r="BM35" s="401"/>
      <c r="BN35" s="401"/>
      <c r="BO35" s="229"/>
      <c r="BP35" s="229"/>
      <c r="BQ35" s="226">
        <v>29</v>
      </c>
      <c r="BR35" s="227"/>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12"/>
    </row>
    <row r="36" spans="1:131" s="213" customFormat="1" ht="26.25" customHeight="1">
      <c r="A36" s="230">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401"/>
      <c r="BK36" s="401"/>
      <c r="BL36" s="401"/>
      <c r="BM36" s="401"/>
      <c r="BN36" s="401"/>
      <c r="BO36" s="229"/>
      <c r="BP36" s="229"/>
      <c r="BQ36" s="226">
        <v>30</v>
      </c>
      <c r="BR36" s="227"/>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12"/>
    </row>
    <row r="37" spans="1:131" s="213" customFormat="1" ht="26.25" customHeight="1">
      <c r="A37" s="230">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401"/>
      <c r="BK37" s="401"/>
      <c r="BL37" s="401"/>
      <c r="BM37" s="401"/>
      <c r="BN37" s="401"/>
      <c r="BO37" s="229"/>
      <c r="BP37" s="229"/>
      <c r="BQ37" s="226">
        <v>31</v>
      </c>
      <c r="BR37" s="227"/>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12"/>
    </row>
    <row r="38" spans="1:131" s="213" customFormat="1" ht="26.25" customHeight="1">
      <c r="A38" s="230">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401"/>
      <c r="BK38" s="401"/>
      <c r="BL38" s="401"/>
      <c r="BM38" s="401"/>
      <c r="BN38" s="401"/>
      <c r="BO38" s="229"/>
      <c r="BP38" s="229"/>
      <c r="BQ38" s="226">
        <v>32</v>
      </c>
      <c r="BR38" s="227"/>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12"/>
    </row>
    <row r="39" spans="1:131" s="213" customFormat="1" ht="26.25" customHeight="1">
      <c r="A39" s="230">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401"/>
      <c r="BK39" s="401"/>
      <c r="BL39" s="401"/>
      <c r="BM39" s="401"/>
      <c r="BN39" s="401"/>
      <c r="BO39" s="229"/>
      <c r="BP39" s="229"/>
      <c r="BQ39" s="226">
        <v>33</v>
      </c>
      <c r="BR39" s="227"/>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12"/>
    </row>
    <row r="40" spans="1:131" s="213" customFormat="1" ht="26.25" customHeight="1">
      <c r="A40" s="225">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401"/>
      <c r="BK40" s="401"/>
      <c r="BL40" s="401"/>
      <c r="BM40" s="401"/>
      <c r="BN40" s="401"/>
      <c r="BO40" s="229"/>
      <c r="BP40" s="229"/>
      <c r="BQ40" s="226">
        <v>34</v>
      </c>
      <c r="BR40" s="227"/>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12"/>
    </row>
    <row r="41" spans="1:131" s="213" customFormat="1" ht="26.25" customHeight="1">
      <c r="A41" s="225">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401"/>
      <c r="BK41" s="401"/>
      <c r="BL41" s="401"/>
      <c r="BM41" s="401"/>
      <c r="BN41" s="401"/>
      <c r="BO41" s="229"/>
      <c r="BP41" s="229"/>
      <c r="BQ41" s="226">
        <v>35</v>
      </c>
      <c r="BR41" s="227"/>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12"/>
    </row>
    <row r="42" spans="1:131" s="213" customFormat="1" ht="26.25" customHeight="1">
      <c r="A42" s="225">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401"/>
      <c r="BK42" s="401"/>
      <c r="BL42" s="401"/>
      <c r="BM42" s="401"/>
      <c r="BN42" s="401"/>
      <c r="BO42" s="229"/>
      <c r="BP42" s="229"/>
      <c r="BQ42" s="226">
        <v>36</v>
      </c>
      <c r="BR42" s="227"/>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12"/>
    </row>
    <row r="43" spans="1:131" s="213" customFormat="1" ht="26.25" customHeight="1">
      <c r="A43" s="225">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401"/>
      <c r="BK43" s="401"/>
      <c r="BL43" s="401"/>
      <c r="BM43" s="401"/>
      <c r="BN43" s="401"/>
      <c r="BO43" s="229"/>
      <c r="BP43" s="229"/>
      <c r="BQ43" s="226">
        <v>37</v>
      </c>
      <c r="BR43" s="227"/>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12"/>
    </row>
    <row r="44" spans="1:131" s="213" customFormat="1" ht="26.25" customHeight="1">
      <c r="A44" s="225">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401"/>
      <c r="BK44" s="401"/>
      <c r="BL44" s="401"/>
      <c r="BM44" s="401"/>
      <c r="BN44" s="401"/>
      <c r="BO44" s="229"/>
      <c r="BP44" s="229"/>
      <c r="BQ44" s="226">
        <v>38</v>
      </c>
      <c r="BR44" s="227"/>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12"/>
    </row>
    <row r="45" spans="1:131" s="213" customFormat="1" ht="26.25" customHeight="1">
      <c r="A45" s="225">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401"/>
      <c r="BK45" s="401"/>
      <c r="BL45" s="401"/>
      <c r="BM45" s="401"/>
      <c r="BN45" s="401"/>
      <c r="BO45" s="229"/>
      <c r="BP45" s="229"/>
      <c r="BQ45" s="226">
        <v>39</v>
      </c>
      <c r="BR45" s="227"/>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12"/>
    </row>
    <row r="46" spans="1:131" s="213" customFormat="1" ht="26.25" customHeight="1">
      <c r="A46" s="225">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401"/>
      <c r="BK46" s="401"/>
      <c r="BL46" s="401"/>
      <c r="BM46" s="401"/>
      <c r="BN46" s="401"/>
      <c r="BO46" s="229"/>
      <c r="BP46" s="229"/>
      <c r="BQ46" s="226">
        <v>40</v>
      </c>
      <c r="BR46" s="227"/>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12"/>
    </row>
    <row r="47" spans="1:131" s="213" customFormat="1" ht="26.25" customHeight="1">
      <c r="A47" s="225">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401"/>
      <c r="BK47" s="401"/>
      <c r="BL47" s="401"/>
      <c r="BM47" s="401"/>
      <c r="BN47" s="401"/>
      <c r="BO47" s="229"/>
      <c r="BP47" s="229"/>
      <c r="BQ47" s="226">
        <v>41</v>
      </c>
      <c r="BR47" s="227"/>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12"/>
    </row>
    <row r="48" spans="1:131" s="213" customFormat="1" ht="26.25" customHeight="1">
      <c r="A48" s="225">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401"/>
      <c r="BK48" s="401"/>
      <c r="BL48" s="401"/>
      <c r="BM48" s="401"/>
      <c r="BN48" s="401"/>
      <c r="BO48" s="229"/>
      <c r="BP48" s="229"/>
      <c r="BQ48" s="226">
        <v>42</v>
      </c>
      <c r="BR48" s="227"/>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12"/>
    </row>
    <row r="49" spans="1:131" s="213" customFormat="1" ht="26.25" customHeight="1">
      <c r="A49" s="225">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401"/>
      <c r="BK49" s="401"/>
      <c r="BL49" s="401"/>
      <c r="BM49" s="401"/>
      <c r="BN49" s="401"/>
      <c r="BO49" s="229"/>
      <c r="BP49" s="229"/>
      <c r="BQ49" s="226">
        <v>43</v>
      </c>
      <c r="BR49" s="227"/>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12"/>
    </row>
    <row r="50" spans="1:131" s="213" customFormat="1" ht="26.25" customHeight="1">
      <c r="A50" s="225">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401"/>
      <c r="BK50" s="401"/>
      <c r="BL50" s="401"/>
      <c r="BM50" s="401"/>
      <c r="BN50" s="401"/>
      <c r="BO50" s="229"/>
      <c r="BP50" s="229"/>
      <c r="BQ50" s="226">
        <v>44</v>
      </c>
      <c r="BR50" s="227"/>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12"/>
    </row>
    <row r="51" spans="1:131" s="213" customFormat="1" ht="26.25" customHeight="1">
      <c r="A51" s="225">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401"/>
      <c r="BK51" s="401"/>
      <c r="BL51" s="401"/>
      <c r="BM51" s="401"/>
      <c r="BN51" s="401"/>
      <c r="BO51" s="229"/>
      <c r="BP51" s="229"/>
      <c r="BQ51" s="226">
        <v>45</v>
      </c>
      <c r="BR51" s="227"/>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12"/>
    </row>
    <row r="52" spans="1:131" s="213" customFormat="1" ht="26.25" customHeight="1">
      <c r="A52" s="225">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401"/>
      <c r="BK52" s="401"/>
      <c r="BL52" s="401"/>
      <c r="BM52" s="401"/>
      <c r="BN52" s="401"/>
      <c r="BO52" s="229"/>
      <c r="BP52" s="229"/>
      <c r="BQ52" s="226">
        <v>46</v>
      </c>
      <c r="BR52" s="227"/>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12"/>
    </row>
    <row r="53" spans="1:131" s="213" customFormat="1" ht="26.25" customHeight="1">
      <c r="A53" s="225">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401"/>
      <c r="BK53" s="401"/>
      <c r="BL53" s="401"/>
      <c r="BM53" s="401"/>
      <c r="BN53" s="401"/>
      <c r="BO53" s="229"/>
      <c r="BP53" s="229"/>
      <c r="BQ53" s="226">
        <v>47</v>
      </c>
      <c r="BR53" s="227"/>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12"/>
    </row>
    <row r="54" spans="1:131" s="213" customFormat="1" ht="26.25" customHeight="1">
      <c r="A54" s="225">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401"/>
      <c r="BK54" s="401"/>
      <c r="BL54" s="401"/>
      <c r="BM54" s="401"/>
      <c r="BN54" s="401"/>
      <c r="BO54" s="229"/>
      <c r="BP54" s="229"/>
      <c r="BQ54" s="226">
        <v>48</v>
      </c>
      <c r="BR54" s="227"/>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12"/>
    </row>
    <row r="55" spans="1:131" s="213" customFormat="1" ht="26.25" customHeight="1">
      <c r="A55" s="225">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401"/>
      <c r="BK55" s="401"/>
      <c r="BL55" s="401"/>
      <c r="BM55" s="401"/>
      <c r="BN55" s="401"/>
      <c r="BO55" s="229"/>
      <c r="BP55" s="229"/>
      <c r="BQ55" s="226">
        <v>49</v>
      </c>
      <c r="BR55" s="227"/>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12"/>
    </row>
    <row r="56" spans="1:131" s="213" customFormat="1" ht="26.25" customHeight="1">
      <c r="A56" s="225">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401"/>
      <c r="BK56" s="401"/>
      <c r="BL56" s="401"/>
      <c r="BM56" s="401"/>
      <c r="BN56" s="401"/>
      <c r="BO56" s="229"/>
      <c r="BP56" s="229"/>
      <c r="BQ56" s="226">
        <v>50</v>
      </c>
      <c r="BR56" s="227"/>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12"/>
    </row>
    <row r="57" spans="1:131" s="213" customFormat="1" ht="26.25" customHeight="1">
      <c r="A57" s="225">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401"/>
      <c r="BK57" s="401"/>
      <c r="BL57" s="401"/>
      <c r="BM57" s="401"/>
      <c r="BN57" s="401"/>
      <c r="BO57" s="229"/>
      <c r="BP57" s="229"/>
      <c r="BQ57" s="226">
        <v>51</v>
      </c>
      <c r="BR57" s="227"/>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12"/>
    </row>
    <row r="58" spans="1:131" s="213" customFormat="1" ht="26.25" customHeight="1">
      <c r="A58" s="225">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401"/>
      <c r="BK58" s="401"/>
      <c r="BL58" s="401"/>
      <c r="BM58" s="401"/>
      <c r="BN58" s="401"/>
      <c r="BO58" s="229"/>
      <c r="BP58" s="229"/>
      <c r="BQ58" s="226">
        <v>52</v>
      </c>
      <c r="BR58" s="227"/>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12"/>
    </row>
    <row r="59" spans="1:131" s="213" customFormat="1" ht="26.25" customHeight="1">
      <c r="A59" s="225">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401"/>
      <c r="BK59" s="401"/>
      <c r="BL59" s="401"/>
      <c r="BM59" s="401"/>
      <c r="BN59" s="401"/>
      <c r="BO59" s="229"/>
      <c r="BP59" s="229"/>
      <c r="BQ59" s="226">
        <v>53</v>
      </c>
      <c r="BR59" s="227"/>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12"/>
    </row>
    <row r="60" spans="1:131" s="213" customFormat="1" ht="26.25" customHeight="1">
      <c r="A60" s="225">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401"/>
      <c r="BK60" s="401"/>
      <c r="BL60" s="401"/>
      <c r="BM60" s="401"/>
      <c r="BN60" s="401"/>
      <c r="BO60" s="229"/>
      <c r="BP60" s="229"/>
      <c r="BQ60" s="226">
        <v>54</v>
      </c>
      <c r="BR60" s="227"/>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12"/>
    </row>
    <row r="61" spans="1:131" s="213" customFormat="1" ht="26.25" customHeight="1" thickBot="1">
      <c r="A61" s="225">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401"/>
      <c r="BK61" s="401"/>
      <c r="BL61" s="401"/>
      <c r="BM61" s="401"/>
      <c r="BN61" s="401"/>
      <c r="BO61" s="229"/>
      <c r="BP61" s="229"/>
      <c r="BQ61" s="226">
        <v>55</v>
      </c>
      <c r="BR61" s="227"/>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12"/>
    </row>
    <row r="62" spans="1:131" s="213" customFormat="1" ht="26.25" customHeight="1">
      <c r="A62" s="225">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264</v>
      </c>
      <c r="BK62" s="1098"/>
      <c r="BL62" s="1098"/>
      <c r="BM62" s="1098"/>
      <c r="BN62" s="1099"/>
      <c r="BO62" s="229"/>
      <c r="BP62" s="229"/>
      <c r="BQ62" s="226">
        <v>56</v>
      </c>
      <c r="BR62" s="227"/>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12"/>
    </row>
    <row r="63" spans="1:131" s="213" customFormat="1" ht="26.25" customHeight="1" thickBot="1">
      <c r="A63" s="228" t="s">
        <v>260</v>
      </c>
      <c r="B63" s="1013" t="s">
        <v>265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831</v>
      </c>
      <c r="AG63" s="1028"/>
      <c r="AH63" s="1028"/>
      <c r="AI63" s="1028"/>
      <c r="AJ63" s="1093"/>
      <c r="AK63" s="1094"/>
      <c r="AL63" s="1032"/>
      <c r="AM63" s="1032"/>
      <c r="AN63" s="1032"/>
      <c r="AO63" s="1032"/>
      <c r="AP63" s="1028">
        <v>3038</v>
      </c>
      <c r="AQ63" s="1028"/>
      <c r="AR63" s="1028"/>
      <c r="AS63" s="1028"/>
      <c r="AT63" s="1028"/>
      <c r="AU63" s="1028">
        <v>2317</v>
      </c>
      <c r="AV63" s="1028"/>
      <c r="AW63" s="1028"/>
      <c r="AX63" s="1028"/>
      <c r="AY63" s="1028"/>
      <c r="AZ63" s="1088"/>
      <c r="BA63" s="1088"/>
      <c r="BB63" s="1088"/>
      <c r="BC63" s="1088"/>
      <c r="BD63" s="1088"/>
      <c r="BE63" s="1029"/>
      <c r="BF63" s="1029"/>
      <c r="BG63" s="1029"/>
      <c r="BH63" s="1029"/>
      <c r="BI63" s="1030"/>
      <c r="BJ63" s="1089" t="s">
        <v>524</v>
      </c>
      <c r="BK63" s="1020"/>
      <c r="BL63" s="1020"/>
      <c r="BM63" s="1020"/>
      <c r="BN63" s="1090"/>
      <c r="BO63" s="229"/>
      <c r="BP63" s="229"/>
      <c r="BQ63" s="226">
        <v>57</v>
      </c>
      <c r="BR63" s="227"/>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12"/>
    </row>
    <row r="64" spans="1:131" s="213" customFormat="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12"/>
    </row>
    <row r="65" spans="1:131" s="213" customFormat="1" ht="26.25" customHeight="1" thickBot="1">
      <c r="A65" s="401" t="s">
        <v>266</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229"/>
      <c r="BF65" s="229"/>
      <c r="BG65" s="229"/>
      <c r="BH65" s="229"/>
      <c r="BI65" s="229"/>
      <c r="BJ65" s="229"/>
      <c r="BK65" s="229"/>
      <c r="BL65" s="229"/>
      <c r="BM65" s="229"/>
      <c r="BN65" s="229"/>
      <c r="BO65" s="229"/>
      <c r="BP65" s="229"/>
      <c r="BQ65" s="226">
        <v>59</v>
      </c>
      <c r="BR65" s="227"/>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12"/>
    </row>
    <row r="66" spans="1:131" s="213" customFormat="1" ht="26.25" customHeight="1">
      <c r="A66" s="1064" t="s">
        <v>267</v>
      </c>
      <c r="B66" s="1065"/>
      <c r="C66" s="1065"/>
      <c r="D66" s="1065"/>
      <c r="E66" s="1065"/>
      <c r="F66" s="1065"/>
      <c r="G66" s="1065"/>
      <c r="H66" s="1065"/>
      <c r="I66" s="1065"/>
      <c r="J66" s="1065"/>
      <c r="K66" s="1065"/>
      <c r="L66" s="1065"/>
      <c r="M66" s="1065"/>
      <c r="N66" s="1065"/>
      <c r="O66" s="1065"/>
      <c r="P66" s="1066"/>
      <c r="Q66" s="1070" t="s">
        <v>541</v>
      </c>
      <c r="R66" s="1071"/>
      <c r="S66" s="1071"/>
      <c r="T66" s="1071"/>
      <c r="U66" s="1072"/>
      <c r="V66" s="1070" t="s">
        <v>542</v>
      </c>
      <c r="W66" s="1071"/>
      <c r="X66" s="1071"/>
      <c r="Y66" s="1071"/>
      <c r="Z66" s="1072"/>
      <c r="AA66" s="1070" t="s">
        <v>543</v>
      </c>
      <c r="AB66" s="1071"/>
      <c r="AC66" s="1071"/>
      <c r="AD66" s="1071"/>
      <c r="AE66" s="1072"/>
      <c r="AF66" s="1076" t="s">
        <v>544</v>
      </c>
      <c r="AG66" s="1077"/>
      <c r="AH66" s="1077"/>
      <c r="AI66" s="1077"/>
      <c r="AJ66" s="1078"/>
      <c r="AK66" s="1070" t="s">
        <v>530</v>
      </c>
      <c r="AL66" s="1065"/>
      <c r="AM66" s="1065"/>
      <c r="AN66" s="1065"/>
      <c r="AO66" s="1066"/>
      <c r="AP66" s="1070" t="s">
        <v>545</v>
      </c>
      <c r="AQ66" s="1071"/>
      <c r="AR66" s="1071"/>
      <c r="AS66" s="1071"/>
      <c r="AT66" s="1072"/>
      <c r="AU66" s="1070" t="s">
        <v>546</v>
      </c>
      <c r="AV66" s="1071"/>
      <c r="AW66" s="1071"/>
      <c r="AX66" s="1071"/>
      <c r="AY66" s="1072"/>
      <c r="AZ66" s="1070" t="s">
        <v>254</v>
      </c>
      <c r="BA66" s="1071"/>
      <c r="BB66" s="1071"/>
      <c r="BC66" s="1071"/>
      <c r="BD66" s="1086"/>
      <c r="BE66" s="229"/>
      <c r="BF66" s="229"/>
      <c r="BG66" s="229"/>
      <c r="BH66" s="229"/>
      <c r="BI66" s="229"/>
      <c r="BJ66" s="229"/>
      <c r="BK66" s="229"/>
      <c r="BL66" s="229"/>
      <c r="BM66" s="229"/>
      <c r="BN66" s="229"/>
      <c r="BO66" s="229"/>
      <c r="BP66" s="229"/>
      <c r="BQ66" s="226">
        <v>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29"/>
      <c r="BF67" s="229"/>
      <c r="BG67" s="229"/>
      <c r="BH67" s="229"/>
      <c r="BI67" s="229"/>
      <c r="BJ67" s="229"/>
      <c r="BK67" s="229"/>
      <c r="BL67" s="229"/>
      <c r="BM67" s="229"/>
      <c r="BN67" s="229"/>
      <c r="BO67" s="229"/>
      <c r="BP67" s="229"/>
      <c r="BQ67" s="226">
        <v>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c r="A68" s="222">
        <v>1</v>
      </c>
      <c r="B68" s="1054" t="s">
        <v>547</v>
      </c>
      <c r="C68" s="1055"/>
      <c r="D68" s="1055"/>
      <c r="E68" s="1055"/>
      <c r="F68" s="1055"/>
      <c r="G68" s="1055"/>
      <c r="H68" s="1055"/>
      <c r="I68" s="1055"/>
      <c r="J68" s="1055"/>
      <c r="K68" s="1055"/>
      <c r="L68" s="1055"/>
      <c r="M68" s="1055"/>
      <c r="N68" s="1055"/>
      <c r="O68" s="1055"/>
      <c r="P68" s="1056"/>
      <c r="Q68" s="1057">
        <v>3969</v>
      </c>
      <c r="R68" s="1051"/>
      <c r="S68" s="1051"/>
      <c r="T68" s="1051"/>
      <c r="U68" s="1051"/>
      <c r="V68" s="1051">
        <v>3450</v>
      </c>
      <c r="W68" s="1051"/>
      <c r="X68" s="1051"/>
      <c r="Y68" s="1051"/>
      <c r="Z68" s="1051"/>
      <c r="AA68" s="1051">
        <v>520</v>
      </c>
      <c r="AB68" s="1051"/>
      <c r="AC68" s="1051"/>
      <c r="AD68" s="1051"/>
      <c r="AE68" s="1051"/>
      <c r="AF68" s="1051">
        <v>2231</v>
      </c>
      <c r="AG68" s="1051"/>
      <c r="AH68" s="1051"/>
      <c r="AI68" s="1051"/>
      <c r="AJ68" s="1051"/>
      <c r="AK68" s="1051" t="s">
        <v>523</v>
      </c>
      <c r="AL68" s="1051"/>
      <c r="AM68" s="1051"/>
      <c r="AN68" s="1051"/>
      <c r="AO68" s="1051"/>
      <c r="AP68" s="1051">
        <v>8702</v>
      </c>
      <c r="AQ68" s="1051"/>
      <c r="AR68" s="1051"/>
      <c r="AS68" s="1051"/>
      <c r="AT68" s="1051"/>
      <c r="AU68" s="1051" t="s">
        <v>523</v>
      </c>
      <c r="AV68" s="1051"/>
      <c r="AW68" s="1051"/>
      <c r="AX68" s="1051"/>
      <c r="AY68" s="1051"/>
      <c r="AZ68" s="1052" t="s">
        <v>548</v>
      </c>
      <c r="BA68" s="1052"/>
      <c r="BB68" s="1052"/>
      <c r="BC68" s="1052"/>
      <c r="BD68" s="1053"/>
      <c r="BE68" s="229"/>
      <c r="BF68" s="229"/>
      <c r="BG68" s="229"/>
      <c r="BH68" s="229"/>
      <c r="BI68" s="229"/>
      <c r="BJ68" s="229"/>
      <c r="BK68" s="229"/>
      <c r="BL68" s="229"/>
      <c r="BM68" s="229"/>
      <c r="BN68" s="229"/>
      <c r="BO68" s="229"/>
      <c r="BP68" s="229"/>
      <c r="BQ68" s="226">
        <v>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c r="A69" s="225">
        <v>2</v>
      </c>
      <c r="B69" s="1043" t="s">
        <v>549</v>
      </c>
      <c r="C69" s="1044"/>
      <c r="D69" s="1044"/>
      <c r="E69" s="1044"/>
      <c r="F69" s="1044"/>
      <c r="G69" s="1044"/>
      <c r="H69" s="1044"/>
      <c r="I69" s="1044"/>
      <c r="J69" s="1044"/>
      <c r="K69" s="1044"/>
      <c r="L69" s="1044"/>
      <c r="M69" s="1044"/>
      <c r="N69" s="1044"/>
      <c r="O69" s="1044"/>
      <c r="P69" s="1045"/>
      <c r="Q69" s="1046">
        <v>204</v>
      </c>
      <c r="R69" s="1040"/>
      <c r="S69" s="1040"/>
      <c r="T69" s="1040"/>
      <c r="U69" s="1040"/>
      <c r="V69" s="1040">
        <v>195</v>
      </c>
      <c r="W69" s="1040"/>
      <c r="X69" s="1040"/>
      <c r="Y69" s="1040"/>
      <c r="Z69" s="1040"/>
      <c r="AA69" s="1040">
        <v>9</v>
      </c>
      <c r="AB69" s="1040"/>
      <c r="AC69" s="1040"/>
      <c r="AD69" s="1040"/>
      <c r="AE69" s="1040"/>
      <c r="AF69" s="1040">
        <v>9</v>
      </c>
      <c r="AG69" s="1040"/>
      <c r="AH69" s="1040"/>
      <c r="AI69" s="1040"/>
      <c r="AJ69" s="1040"/>
      <c r="AK69" s="1040">
        <v>16</v>
      </c>
      <c r="AL69" s="1040"/>
      <c r="AM69" s="1040"/>
      <c r="AN69" s="1040"/>
      <c r="AO69" s="1040"/>
      <c r="AP69" s="1040" t="s">
        <v>523</v>
      </c>
      <c r="AQ69" s="1040"/>
      <c r="AR69" s="1040"/>
      <c r="AS69" s="1040"/>
      <c r="AT69" s="1040"/>
      <c r="AU69" s="1040" t="s">
        <v>550</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c r="A70" s="225">
        <v>3</v>
      </c>
      <c r="B70" s="1043" t="s">
        <v>551</v>
      </c>
      <c r="C70" s="1044"/>
      <c r="D70" s="1044"/>
      <c r="E70" s="1044"/>
      <c r="F70" s="1044"/>
      <c r="G70" s="1044"/>
      <c r="H70" s="1044"/>
      <c r="I70" s="1044"/>
      <c r="J70" s="1044"/>
      <c r="K70" s="1044"/>
      <c r="L70" s="1044"/>
      <c r="M70" s="1044"/>
      <c r="N70" s="1044"/>
      <c r="O70" s="1044"/>
      <c r="P70" s="1045"/>
      <c r="Q70" s="1046">
        <v>66</v>
      </c>
      <c r="R70" s="1040"/>
      <c r="S70" s="1040"/>
      <c r="T70" s="1040"/>
      <c r="U70" s="1040"/>
      <c r="V70" s="1040">
        <v>66</v>
      </c>
      <c r="W70" s="1040"/>
      <c r="X70" s="1040"/>
      <c r="Y70" s="1040"/>
      <c r="Z70" s="1040"/>
      <c r="AA70" s="1040" t="s">
        <v>522</v>
      </c>
      <c r="AB70" s="1040"/>
      <c r="AC70" s="1040"/>
      <c r="AD70" s="1040"/>
      <c r="AE70" s="1040"/>
      <c r="AF70" s="1040" t="s">
        <v>521</v>
      </c>
      <c r="AG70" s="1040"/>
      <c r="AH70" s="1040"/>
      <c r="AI70" s="1040"/>
      <c r="AJ70" s="1040"/>
      <c r="AK70" s="1040" t="s">
        <v>536</v>
      </c>
      <c r="AL70" s="1040"/>
      <c r="AM70" s="1040"/>
      <c r="AN70" s="1040"/>
      <c r="AO70" s="1040"/>
      <c r="AP70" s="1040" t="s">
        <v>523</v>
      </c>
      <c r="AQ70" s="1040"/>
      <c r="AR70" s="1040"/>
      <c r="AS70" s="1040"/>
      <c r="AT70" s="1040"/>
      <c r="AU70" s="1040" t="s">
        <v>552</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c r="A71" s="225">
        <v>4</v>
      </c>
      <c r="B71" s="1043" t="s">
        <v>553</v>
      </c>
      <c r="C71" s="1044"/>
      <c r="D71" s="1044"/>
      <c r="E71" s="1044"/>
      <c r="F71" s="1044"/>
      <c r="G71" s="1044"/>
      <c r="H71" s="1044"/>
      <c r="I71" s="1044"/>
      <c r="J71" s="1044"/>
      <c r="K71" s="1044"/>
      <c r="L71" s="1044"/>
      <c r="M71" s="1044"/>
      <c r="N71" s="1044"/>
      <c r="O71" s="1044"/>
      <c r="P71" s="1045"/>
      <c r="Q71" s="1046">
        <v>1054</v>
      </c>
      <c r="R71" s="1040"/>
      <c r="S71" s="1040"/>
      <c r="T71" s="1040"/>
      <c r="U71" s="1040"/>
      <c r="V71" s="1040">
        <v>1025</v>
      </c>
      <c r="W71" s="1040"/>
      <c r="X71" s="1040"/>
      <c r="Y71" s="1040"/>
      <c r="Z71" s="1040"/>
      <c r="AA71" s="1040">
        <v>29</v>
      </c>
      <c r="AB71" s="1040"/>
      <c r="AC71" s="1040"/>
      <c r="AD71" s="1040"/>
      <c r="AE71" s="1040"/>
      <c r="AF71" s="1040">
        <v>29</v>
      </c>
      <c r="AG71" s="1040"/>
      <c r="AH71" s="1040"/>
      <c r="AI71" s="1040"/>
      <c r="AJ71" s="1040"/>
      <c r="AK71" s="1040" t="s">
        <v>554</v>
      </c>
      <c r="AL71" s="1040"/>
      <c r="AM71" s="1040"/>
      <c r="AN71" s="1040"/>
      <c r="AO71" s="1040"/>
      <c r="AP71" s="1040" t="s">
        <v>521</v>
      </c>
      <c r="AQ71" s="1040"/>
      <c r="AR71" s="1040"/>
      <c r="AS71" s="1040"/>
      <c r="AT71" s="1040"/>
      <c r="AU71" s="1040" t="s">
        <v>552</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c r="A72" s="225">
        <v>5</v>
      </c>
      <c r="B72" s="1043" t="s">
        <v>555</v>
      </c>
      <c r="C72" s="1044"/>
      <c r="D72" s="1044"/>
      <c r="E72" s="1044"/>
      <c r="F72" s="1044"/>
      <c r="G72" s="1044"/>
      <c r="H72" s="1044"/>
      <c r="I72" s="1044"/>
      <c r="J72" s="1044"/>
      <c r="K72" s="1044"/>
      <c r="L72" s="1044"/>
      <c r="M72" s="1044"/>
      <c r="N72" s="1044"/>
      <c r="O72" s="1044"/>
      <c r="P72" s="1045"/>
      <c r="Q72" s="1046">
        <v>68421</v>
      </c>
      <c r="R72" s="1040"/>
      <c r="S72" s="1040"/>
      <c r="T72" s="1040"/>
      <c r="U72" s="1040"/>
      <c r="V72" s="1040">
        <v>65798</v>
      </c>
      <c r="W72" s="1040"/>
      <c r="X72" s="1040"/>
      <c r="Y72" s="1040"/>
      <c r="Z72" s="1040"/>
      <c r="AA72" s="1040">
        <v>2623</v>
      </c>
      <c r="AB72" s="1040"/>
      <c r="AC72" s="1040"/>
      <c r="AD72" s="1040"/>
      <c r="AE72" s="1040"/>
      <c r="AF72" s="1040">
        <v>2623</v>
      </c>
      <c r="AG72" s="1040"/>
      <c r="AH72" s="1040"/>
      <c r="AI72" s="1040"/>
      <c r="AJ72" s="1040"/>
      <c r="AK72" s="1040">
        <v>499</v>
      </c>
      <c r="AL72" s="1040"/>
      <c r="AM72" s="1040"/>
      <c r="AN72" s="1040"/>
      <c r="AO72" s="1040"/>
      <c r="AP72" s="1040" t="s">
        <v>521</v>
      </c>
      <c r="AQ72" s="1040"/>
      <c r="AR72" s="1040"/>
      <c r="AS72" s="1040"/>
      <c r="AT72" s="1040"/>
      <c r="AU72" s="1040" t="s">
        <v>552</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c r="A73" s="225">
        <v>6</v>
      </c>
      <c r="B73" s="1043" t="s">
        <v>556</v>
      </c>
      <c r="C73" s="1044"/>
      <c r="D73" s="1044"/>
      <c r="E73" s="1044"/>
      <c r="F73" s="1044"/>
      <c r="G73" s="1044"/>
      <c r="H73" s="1044"/>
      <c r="I73" s="1044"/>
      <c r="J73" s="1044"/>
      <c r="K73" s="1044"/>
      <c r="L73" s="1044"/>
      <c r="M73" s="1044"/>
      <c r="N73" s="1044"/>
      <c r="O73" s="1044"/>
      <c r="P73" s="1045"/>
      <c r="Q73" s="1046">
        <v>11954</v>
      </c>
      <c r="R73" s="1040"/>
      <c r="S73" s="1040"/>
      <c r="T73" s="1040"/>
      <c r="U73" s="1040"/>
      <c r="V73" s="1040">
        <v>11741</v>
      </c>
      <c r="W73" s="1040"/>
      <c r="X73" s="1040"/>
      <c r="Y73" s="1040"/>
      <c r="Z73" s="1040"/>
      <c r="AA73" s="1040">
        <v>213</v>
      </c>
      <c r="AB73" s="1040"/>
      <c r="AC73" s="1040"/>
      <c r="AD73" s="1040"/>
      <c r="AE73" s="1040"/>
      <c r="AF73" s="1040">
        <v>213</v>
      </c>
      <c r="AG73" s="1040"/>
      <c r="AH73" s="1040"/>
      <c r="AI73" s="1040"/>
      <c r="AJ73" s="1040"/>
      <c r="AK73" s="1040" t="s">
        <v>523</v>
      </c>
      <c r="AL73" s="1040"/>
      <c r="AM73" s="1040"/>
      <c r="AN73" s="1040"/>
      <c r="AO73" s="1040"/>
      <c r="AP73" s="1040" t="s">
        <v>521</v>
      </c>
      <c r="AQ73" s="1040"/>
      <c r="AR73" s="1040"/>
      <c r="AS73" s="1040"/>
      <c r="AT73" s="1040"/>
      <c r="AU73" s="1040" t="s">
        <v>552</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c r="A74" s="225">
        <v>7</v>
      </c>
      <c r="B74" s="1043" t="s">
        <v>557</v>
      </c>
      <c r="C74" s="1044"/>
      <c r="D74" s="1044"/>
      <c r="E74" s="1044"/>
      <c r="F74" s="1044"/>
      <c r="G74" s="1044"/>
      <c r="H74" s="1044"/>
      <c r="I74" s="1044"/>
      <c r="J74" s="1044"/>
      <c r="K74" s="1044"/>
      <c r="L74" s="1044"/>
      <c r="M74" s="1044"/>
      <c r="N74" s="1044"/>
      <c r="O74" s="1044"/>
      <c r="P74" s="1045"/>
      <c r="Q74" s="1046">
        <v>59</v>
      </c>
      <c r="R74" s="1040"/>
      <c r="S74" s="1040"/>
      <c r="T74" s="1040"/>
      <c r="U74" s="1040"/>
      <c r="V74" s="1040">
        <v>59</v>
      </c>
      <c r="W74" s="1040"/>
      <c r="X74" s="1040"/>
      <c r="Y74" s="1040"/>
      <c r="Z74" s="1040"/>
      <c r="AA74" s="1040" t="s">
        <v>521</v>
      </c>
      <c r="AB74" s="1040"/>
      <c r="AC74" s="1040"/>
      <c r="AD74" s="1040"/>
      <c r="AE74" s="1040"/>
      <c r="AF74" s="1040" t="s">
        <v>521</v>
      </c>
      <c r="AG74" s="1040"/>
      <c r="AH74" s="1040"/>
      <c r="AI74" s="1040"/>
      <c r="AJ74" s="1040"/>
      <c r="AK74" s="1040" t="s">
        <v>521</v>
      </c>
      <c r="AL74" s="1040"/>
      <c r="AM74" s="1040"/>
      <c r="AN74" s="1040"/>
      <c r="AO74" s="1040"/>
      <c r="AP74" s="1040" t="s">
        <v>521</v>
      </c>
      <c r="AQ74" s="1040"/>
      <c r="AR74" s="1040"/>
      <c r="AS74" s="1040"/>
      <c r="AT74" s="1040"/>
      <c r="AU74" s="1040" t="s">
        <v>552</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c r="A75" s="225">
        <v>8</v>
      </c>
      <c r="B75" s="1043" t="s">
        <v>558</v>
      </c>
      <c r="C75" s="1044"/>
      <c r="D75" s="1044"/>
      <c r="E75" s="1044"/>
      <c r="F75" s="1044"/>
      <c r="G75" s="1044"/>
      <c r="H75" s="1044"/>
      <c r="I75" s="1044"/>
      <c r="J75" s="1044"/>
      <c r="K75" s="1044"/>
      <c r="L75" s="1044"/>
      <c r="M75" s="1044"/>
      <c r="N75" s="1044"/>
      <c r="O75" s="1044"/>
      <c r="P75" s="1045"/>
      <c r="Q75" s="1047">
        <v>90</v>
      </c>
      <c r="R75" s="1048"/>
      <c r="S75" s="1048"/>
      <c r="T75" s="1048"/>
      <c r="U75" s="1049"/>
      <c r="V75" s="1050">
        <v>90</v>
      </c>
      <c r="W75" s="1048"/>
      <c r="X75" s="1048"/>
      <c r="Y75" s="1048"/>
      <c r="Z75" s="1049"/>
      <c r="AA75" s="1050">
        <v>0</v>
      </c>
      <c r="AB75" s="1048"/>
      <c r="AC75" s="1048"/>
      <c r="AD75" s="1048"/>
      <c r="AE75" s="1049"/>
      <c r="AF75" s="1050">
        <v>0</v>
      </c>
      <c r="AG75" s="1048"/>
      <c r="AH75" s="1048"/>
      <c r="AI75" s="1048"/>
      <c r="AJ75" s="1049"/>
      <c r="AK75" s="1050">
        <v>2</v>
      </c>
      <c r="AL75" s="1048"/>
      <c r="AM75" s="1048"/>
      <c r="AN75" s="1048"/>
      <c r="AO75" s="1049"/>
      <c r="AP75" s="1050" t="s">
        <v>521</v>
      </c>
      <c r="AQ75" s="1048"/>
      <c r="AR75" s="1048"/>
      <c r="AS75" s="1048"/>
      <c r="AT75" s="1049"/>
      <c r="AU75" s="1050" t="s">
        <v>552</v>
      </c>
      <c r="AV75" s="1048"/>
      <c r="AW75" s="1048"/>
      <c r="AX75" s="1048"/>
      <c r="AY75" s="1049"/>
      <c r="AZ75" s="1041"/>
      <c r="BA75" s="1041"/>
      <c r="BB75" s="1041"/>
      <c r="BC75" s="1041"/>
      <c r="BD75" s="1042"/>
      <c r="BE75" s="229"/>
      <c r="BF75" s="229"/>
      <c r="BG75" s="229"/>
      <c r="BH75" s="229"/>
      <c r="BI75" s="229"/>
      <c r="BJ75" s="229"/>
      <c r="BK75" s="229"/>
      <c r="BL75" s="229"/>
      <c r="BM75" s="229"/>
      <c r="BN75" s="229"/>
      <c r="BO75" s="229"/>
      <c r="BP75" s="229"/>
      <c r="BQ75" s="226">
        <v>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c r="A76" s="225">
        <v>9</v>
      </c>
      <c r="B76" s="1043" t="s">
        <v>559</v>
      </c>
      <c r="C76" s="1044"/>
      <c r="D76" s="1044"/>
      <c r="E76" s="1044"/>
      <c r="F76" s="1044"/>
      <c r="G76" s="1044"/>
      <c r="H76" s="1044"/>
      <c r="I76" s="1044"/>
      <c r="J76" s="1044"/>
      <c r="K76" s="1044"/>
      <c r="L76" s="1044"/>
      <c r="M76" s="1044"/>
      <c r="N76" s="1044"/>
      <c r="O76" s="1044"/>
      <c r="P76" s="1045"/>
      <c r="Q76" s="1047">
        <v>2714</v>
      </c>
      <c r="R76" s="1048"/>
      <c r="S76" s="1048"/>
      <c r="T76" s="1048"/>
      <c r="U76" s="1049"/>
      <c r="V76" s="1050">
        <v>2579</v>
      </c>
      <c r="W76" s="1048"/>
      <c r="X76" s="1048"/>
      <c r="Y76" s="1048"/>
      <c r="Z76" s="1049"/>
      <c r="AA76" s="1050">
        <v>135</v>
      </c>
      <c r="AB76" s="1048"/>
      <c r="AC76" s="1048"/>
      <c r="AD76" s="1048"/>
      <c r="AE76" s="1049"/>
      <c r="AF76" s="1050">
        <v>135</v>
      </c>
      <c r="AG76" s="1048"/>
      <c r="AH76" s="1048"/>
      <c r="AI76" s="1048"/>
      <c r="AJ76" s="1049"/>
      <c r="AK76" s="1050">
        <v>286</v>
      </c>
      <c r="AL76" s="1048"/>
      <c r="AM76" s="1048"/>
      <c r="AN76" s="1048"/>
      <c r="AO76" s="1049"/>
      <c r="AP76" s="1050">
        <v>1352</v>
      </c>
      <c r="AQ76" s="1048"/>
      <c r="AR76" s="1048"/>
      <c r="AS76" s="1048"/>
      <c r="AT76" s="1049"/>
      <c r="AU76" s="1050">
        <v>333</v>
      </c>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c r="A77" s="225">
        <v>10</v>
      </c>
      <c r="B77" s="1043" t="s">
        <v>560</v>
      </c>
      <c r="C77" s="1044"/>
      <c r="D77" s="1044"/>
      <c r="E77" s="1044"/>
      <c r="F77" s="1044"/>
      <c r="G77" s="1044"/>
      <c r="H77" s="1044"/>
      <c r="I77" s="1044"/>
      <c r="J77" s="1044"/>
      <c r="K77" s="1044"/>
      <c r="L77" s="1044"/>
      <c r="M77" s="1044"/>
      <c r="N77" s="1044"/>
      <c r="O77" s="1044"/>
      <c r="P77" s="1045"/>
      <c r="Q77" s="1047">
        <v>9191</v>
      </c>
      <c r="R77" s="1048"/>
      <c r="S77" s="1048"/>
      <c r="T77" s="1048"/>
      <c r="U77" s="1049"/>
      <c r="V77" s="1050">
        <v>9518</v>
      </c>
      <c r="W77" s="1048"/>
      <c r="X77" s="1048"/>
      <c r="Y77" s="1048"/>
      <c r="Z77" s="1049"/>
      <c r="AA77" s="1050">
        <v>-327</v>
      </c>
      <c r="AB77" s="1048"/>
      <c r="AC77" s="1048"/>
      <c r="AD77" s="1048"/>
      <c r="AE77" s="1049"/>
      <c r="AF77" s="1050">
        <v>5239</v>
      </c>
      <c r="AG77" s="1048"/>
      <c r="AH77" s="1048"/>
      <c r="AI77" s="1048"/>
      <c r="AJ77" s="1049"/>
      <c r="AK77" s="1050" t="s">
        <v>521</v>
      </c>
      <c r="AL77" s="1048"/>
      <c r="AM77" s="1048"/>
      <c r="AN77" s="1048"/>
      <c r="AO77" s="1049"/>
      <c r="AP77" s="1050">
        <v>3374</v>
      </c>
      <c r="AQ77" s="1048"/>
      <c r="AR77" s="1048"/>
      <c r="AS77" s="1048"/>
      <c r="AT77" s="1049"/>
      <c r="AU77" s="1050">
        <v>342</v>
      </c>
      <c r="AV77" s="1048"/>
      <c r="AW77" s="1048"/>
      <c r="AX77" s="1048"/>
      <c r="AY77" s="1049"/>
      <c r="AZ77" s="1041" t="s">
        <v>548</v>
      </c>
      <c r="BA77" s="1041"/>
      <c r="BB77" s="1041"/>
      <c r="BC77" s="1041"/>
      <c r="BD77" s="1042"/>
      <c r="BE77" s="229"/>
      <c r="BF77" s="229"/>
      <c r="BG77" s="229"/>
      <c r="BH77" s="229"/>
      <c r="BI77" s="229"/>
      <c r="BJ77" s="229"/>
      <c r="BK77" s="229"/>
      <c r="BL77" s="229"/>
      <c r="BM77" s="229"/>
      <c r="BN77" s="229"/>
      <c r="BO77" s="229"/>
      <c r="BP77" s="229"/>
      <c r="BQ77" s="226">
        <v>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c r="A78" s="225">
        <v>11</v>
      </c>
      <c r="B78" s="1043" t="s">
        <v>561</v>
      </c>
      <c r="C78" s="1044"/>
      <c r="D78" s="1044"/>
      <c r="E78" s="1044"/>
      <c r="F78" s="1044"/>
      <c r="G78" s="1044"/>
      <c r="H78" s="1044"/>
      <c r="I78" s="1044"/>
      <c r="J78" s="1044"/>
      <c r="K78" s="1044"/>
      <c r="L78" s="1044"/>
      <c r="M78" s="1044"/>
      <c r="N78" s="1044"/>
      <c r="O78" s="1044"/>
      <c r="P78" s="1045"/>
      <c r="Q78" s="1046">
        <v>247</v>
      </c>
      <c r="R78" s="1040"/>
      <c r="S78" s="1040"/>
      <c r="T78" s="1040"/>
      <c r="U78" s="1040"/>
      <c r="V78" s="1040">
        <v>205</v>
      </c>
      <c r="W78" s="1040"/>
      <c r="X78" s="1040"/>
      <c r="Y78" s="1040"/>
      <c r="Z78" s="1040"/>
      <c r="AA78" s="1040">
        <v>42</v>
      </c>
      <c r="AB78" s="1040"/>
      <c r="AC78" s="1040"/>
      <c r="AD78" s="1040"/>
      <c r="AE78" s="1040"/>
      <c r="AF78" s="1040">
        <v>42</v>
      </c>
      <c r="AG78" s="1040"/>
      <c r="AH78" s="1040"/>
      <c r="AI78" s="1040"/>
      <c r="AJ78" s="1040"/>
      <c r="AK78" s="1040">
        <v>53</v>
      </c>
      <c r="AL78" s="1040"/>
      <c r="AM78" s="1040"/>
      <c r="AN78" s="1040"/>
      <c r="AO78" s="1040"/>
      <c r="AP78" s="1040" t="s">
        <v>521</v>
      </c>
      <c r="AQ78" s="1040"/>
      <c r="AR78" s="1040"/>
      <c r="AS78" s="1040"/>
      <c r="AT78" s="1040"/>
      <c r="AU78" s="1040" t="s">
        <v>552</v>
      </c>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c r="A79" s="225">
        <v>12</v>
      </c>
      <c r="B79" s="1043" t="s">
        <v>562</v>
      </c>
      <c r="C79" s="1044"/>
      <c r="D79" s="1044"/>
      <c r="E79" s="1044"/>
      <c r="F79" s="1044"/>
      <c r="G79" s="1044"/>
      <c r="H79" s="1044"/>
      <c r="I79" s="1044"/>
      <c r="J79" s="1044"/>
      <c r="K79" s="1044"/>
      <c r="L79" s="1044"/>
      <c r="M79" s="1044"/>
      <c r="N79" s="1044"/>
      <c r="O79" s="1044"/>
      <c r="P79" s="1045"/>
      <c r="Q79" s="1046">
        <v>758744</v>
      </c>
      <c r="R79" s="1040"/>
      <c r="S79" s="1040"/>
      <c r="T79" s="1040"/>
      <c r="U79" s="1040"/>
      <c r="V79" s="1040">
        <v>730814</v>
      </c>
      <c r="W79" s="1040"/>
      <c r="X79" s="1040"/>
      <c r="Y79" s="1040"/>
      <c r="Z79" s="1040"/>
      <c r="AA79" s="1040">
        <v>27930</v>
      </c>
      <c r="AB79" s="1040"/>
      <c r="AC79" s="1040"/>
      <c r="AD79" s="1040"/>
      <c r="AE79" s="1040"/>
      <c r="AF79" s="1040">
        <v>27930</v>
      </c>
      <c r="AG79" s="1040"/>
      <c r="AH79" s="1040"/>
      <c r="AI79" s="1040"/>
      <c r="AJ79" s="1040"/>
      <c r="AK79" s="1040" t="s">
        <v>536</v>
      </c>
      <c r="AL79" s="1040"/>
      <c r="AM79" s="1040"/>
      <c r="AN79" s="1040"/>
      <c r="AO79" s="1040"/>
      <c r="AP79" s="1040" t="s">
        <v>554</v>
      </c>
      <c r="AQ79" s="1040"/>
      <c r="AR79" s="1040"/>
      <c r="AS79" s="1040"/>
      <c r="AT79" s="1040"/>
      <c r="AU79" s="1040" t="s">
        <v>552</v>
      </c>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c r="A80" s="225">
        <v>13</v>
      </c>
      <c r="B80" s="1043" t="s">
        <v>563</v>
      </c>
      <c r="C80" s="1044"/>
      <c r="D80" s="1044"/>
      <c r="E80" s="1044"/>
      <c r="F80" s="1044"/>
      <c r="G80" s="1044"/>
      <c r="H80" s="1044"/>
      <c r="I80" s="1044"/>
      <c r="J80" s="1044"/>
      <c r="K80" s="1044"/>
      <c r="L80" s="1044"/>
      <c r="M80" s="1044"/>
      <c r="N80" s="1044"/>
      <c r="O80" s="1044"/>
      <c r="P80" s="1045"/>
      <c r="Q80" s="1046">
        <v>185</v>
      </c>
      <c r="R80" s="1040"/>
      <c r="S80" s="1040"/>
      <c r="T80" s="1040"/>
      <c r="U80" s="1040"/>
      <c r="V80" s="1040">
        <v>177</v>
      </c>
      <c r="W80" s="1040"/>
      <c r="X80" s="1040"/>
      <c r="Y80" s="1040"/>
      <c r="Z80" s="1040"/>
      <c r="AA80" s="1040">
        <v>8</v>
      </c>
      <c r="AB80" s="1040"/>
      <c r="AC80" s="1040"/>
      <c r="AD80" s="1040"/>
      <c r="AE80" s="1040"/>
      <c r="AF80" s="1040">
        <v>8</v>
      </c>
      <c r="AG80" s="1040"/>
      <c r="AH80" s="1040"/>
      <c r="AI80" s="1040"/>
      <c r="AJ80" s="1040"/>
      <c r="AK80" s="1040" t="s">
        <v>521</v>
      </c>
      <c r="AL80" s="1040"/>
      <c r="AM80" s="1040"/>
      <c r="AN80" s="1040"/>
      <c r="AO80" s="1040"/>
      <c r="AP80" s="1040" t="s">
        <v>521</v>
      </c>
      <c r="AQ80" s="1040"/>
      <c r="AR80" s="1040"/>
      <c r="AS80" s="1040"/>
      <c r="AT80" s="1040"/>
      <c r="AU80" s="1040" t="s">
        <v>552</v>
      </c>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c r="A81" s="225">
        <v>14</v>
      </c>
      <c r="B81" s="1043" t="s">
        <v>564</v>
      </c>
      <c r="C81" s="1044"/>
      <c r="D81" s="1044"/>
      <c r="E81" s="1044"/>
      <c r="F81" s="1044"/>
      <c r="G81" s="1044"/>
      <c r="H81" s="1044"/>
      <c r="I81" s="1044"/>
      <c r="J81" s="1044"/>
      <c r="K81" s="1044"/>
      <c r="L81" s="1044"/>
      <c r="M81" s="1044"/>
      <c r="N81" s="1044"/>
      <c r="O81" s="1044"/>
      <c r="P81" s="1045"/>
      <c r="Q81" s="1046">
        <v>290</v>
      </c>
      <c r="R81" s="1040"/>
      <c r="S81" s="1040"/>
      <c r="T81" s="1040"/>
      <c r="U81" s="1040"/>
      <c r="V81" s="1040">
        <v>283</v>
      </c>
      <c r="W81" s="1040"/>
      <c r="X81" s="1040"/>
      <c r="Y81" s="1040"/>
      <c r="Z81" s="1040"/>
      <c r="AA81" s="1040">
        <v>7</v>
      </c>
      <c r="AB81" s="1040"/>
      <c r="AC81" s="1040"/>
      <c r="AD81" s="1040"/>
      <c r="AE81" s="1040"/>
      <c r="AF81" s="1040">
        <v>7</v>
      </c>
      <c r="AG81" s="1040"/>
      <c r="AH81" s="1040"/>
      <c r="AI81" s="1040"/>
      <c r="AJ81" s="1040"/>
      <c r="AK81" s="1040" t="s">
        <v>521</v>
      </c>
      <c r="AL81" s="1040"/>
      <c r="AM81" s="1040"/>
      <c r="AN81" s="1040"/>
      <c r="AO81" s="1040"/>
      <c r="AP81" s="1040" t="s">
        <v>521</v>
      </c>
      <c r="AQ81" s="1040"/>
      <c r="AR81" s="1040"/>
      <c r="AS81" s="1040"/>
      <c r="AT81" s="1040"/>
      <c r="AU81" s="1040" t="s">
        <v>552</v>
      </c>
      <c r="AV81" s="1040"/>
      <c r="AW81" s="1040"/>
      <c r="AX81" s="1040"/>
      <c r="AY81" s="1040"/>
      <c r="AZ81" s="1041"/>
      <c r="BA81" s="1041"/>
      <c r="BB81" s="1041"/>
      <c r="BC81" s="1041"/>
      <c r="BD81" s="1042"/>
      <c r="BE81" s="229"/>
      <c r="BF81" s="229"/>
      <c r="BG81" s="229"/>
      <c r="BH81" s="229"/>
      <c r="BI81" s="229"/>
      <c r="BJ81" s="229"/>
      <c r="BK81" s="229"/>
      <c r="BL81" s="229"/>
      <c r="BM81" s="229"/>
      <c r="BN81" s="229"/>
      <c r="BO81" s="229"/>
      <c r="BP81" s="229"/>
      <c r="BQ81" s="226">
        <v>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c r="A82" s="225">
        <v>15</v>
      </c>
      <c r="B82" s="1043" t="s">
        <v>565</v>
      </c>
      <c r="C82" s="1044"/>
      <c r="D82" s="1044"/>
      <c r="E82" s="1044"/>
      <c r="F82" s="1044"/>
      <c r="G82" s="1044"/>
      <c r="H82" s="1044"/>
      <c r="I82" s="1044"/>
      <c r="J82" s="1044"/>
      <c r="K82" s="1044"/>
      <c r="L82" s="1044"/>
      <c r="M82" s="1044"/>
      <c r="N82" s="1044"/>
      <c r="O82" s="1044"/>
      <c r="P82" s="1045"/>
      <c r="Q82" s="1046">
        <v>1333</v>
      </c>
      <c r="R82" s="1040"/>
      <c r="S82" s="1040"/>
      <c r="T82" s="1040"/>
      <c r="U82" s="1040"/>
      <c r="V82" s="1040">
        <v>1317</v>
      </c>
      <c r="W82" s="1040"/>
      <c r="X82" s="1040"/>
      <c r="Y82" s="1040"/>
      <c r="Z82" s="1040"/>
      <c r="AA82" s="1040">
        <v>16</v>
      </c>
      <c r="AB82" s="1040"/>
      <c r="AC82" s="1040"/>
      <c r="AD82" s="1040"/>
      <c r="AE82" s="1040"/>
      <c r="AF82" s="1040">
        <v>16</v>
      </c>
      <c r="AG82" s="1040"/>
      <c r="AH82" s="1040"/>
      <c r="AI82" s="1040"/>
      <c r="AJ82" s="1040"/>
      <c r="AK82" s="1040">
        <v>27</v>
      </c>
      <c r="AL82" s="1040"/>
      <c r="AM82" s="1040"/>
      <c r="AN82" s="1040"/>
      <c r="AO82" s="1040"/>
      <c r="AP82" s="1040">
        <v>902</v>
      </c>
      <c r="AQ82" s="1040"/>
      <c r="AR82" s="1040"/>
      <c r="AS82" s="1040"/>
      <c r="AT82" s="1040"/>
      <c r="AU82" s="1040">
        <v>170</v>
      </c>
      <c r="AV82" s="1040"/>
      <c r="AW82" s="1040"/>
      <c r="AX82" s="1040"/>
      <c r="AY82" s="1040"/>
      <c r="AZ82" s="1041"/>
      <c r="BA82" s="1041"/>
      <c r="BB82" s="1041"/>
      <c r="BC82" s="1041"/>
      <c r="BD82" s="1042"/>
      <c r="BE82" s="229"/>
      <c r="BF82" s="229"/>
      <c r="BG82" s="229"/>
      <c r="BH82" s="229"/>
      <c r="BI82" s="229"/>
      <c r="BJ82" s="229"/>
      <c r="BK82" s="229"/>
      <c r="BL82" s="229"/>
      <c r="BM82" s="229"/>
      <c r="BN82" s="229"/>
      <c r="BO82" s="229"/>
      <c r="BP82" s="229"/>
      <c r="BQ82" s="226">
        <v>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c r="A83" s="225">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c r="A84" s="225">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c r="A85" s="225">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c r="A86" s="225">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c r="A87" s="233">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c r="A88" s="228" t="s">
        <v>260</v>
      </c>
      <c r="B88" s="1013" t="s">
        <v>268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38483</v>
      </c>
      <c r="AG88" s="1028"/>
      <c r="AH88" s="1028"/>
      <c r="AI88" s="1028"/>
      <c r="AJ88" s="1028"/>
      <c r="AK88" s="1032"/>
      <c r="AL88" s="1032"/>
      <c r="AM88" s="1032"/>
      <c r="AN88" s="1032"/>
      <c r="AO88" s="1032"/>
      <c r="AP88" s="1028">
        <v>14330</v>
      </c>
      <c r="AQ88" s="1028"/>
      <c r="AR88" s="1028"/>
      <c r="AS88" s="1028"/>
      <c r="AT88" s="1028"/>
      <c r="AU88" s="1028">
        <v>845</v>
      </c>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260</v>
      </c>
      <c r="BR102" s="1013" t="s">
        <v>269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12"/>
    </row>
    <row r="103" spans="1:131" s="213" customFormat="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566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567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c r="A107" s="239" t="s">
        <v>270</v>
      </c>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239" t="s">
        <v>568</v>
      </c>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row>
    <row r="108" spans="1:131" s="212" customFormat="1" ht="26.25" customHeight="1">
      <c r="A108" s="1007" t="s">
        <v>271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272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c r="A109" s="962" t="s">
        <v>273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274</v>
      </c>
      <c r="AB109" s="963"/>
      <c r="AC109" s="963"/>
      <c r="AD109" s="963"/>
      <c r="AE109" s="964"/>
      <c r="AF109" s="965" t="s">
        <v>216</v>
      </c>
      <c r="AG109" s="963"/>
      <c r="AH109" s="963"/>
      <c r="AI109" s="963"/>
      <c r="AJ109" s="964"/>
      <c r="AK109" s="965" t="s">
        <v>215</v>
      </c>
      <c r="AL109" s="963"/>
      <c r="AM109" s="963"/>
      <c r="AN109" s="963"/>
      <c r="AO109" s="964"/>
      <c r="AP109" s="965" t="s">
        <v>275</v>
      </c>
      <c r="AQ109" s="963"/>
      <c r="AR109" s="963"/>
      <c r="AS109" s="963"/>
      <c r="AT109" s="994"/>
      <c r="AU109" s="962" t="s">
        <v>273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274</v>
      </c>
      <c r="BR109" s="963"/>
      <c r="BS109" s="963"/>
      <c r="BT109" s="963"/>
      <c r="BU109" s="964"/>
      <c r="BV109" s="965" t="s">
        <v>216</v>
      </c>
      <c r="BW109" s="963"/>
      <c r="BX109" s="963"/>
      <c r="BY109" s="963"/>
      <c r="BZ109" s="964"/>
      <c r="CA109" s="965" t="s">
        <v>215</v>
      </c>
      <c r="CB109" s="963"/>
      <c r="CC109" s="963"/>
      <c r="CD109" s="963"/>
      <c r="CE109" s="964"/>
      <c r="CF109" s="1001" t="s">
        <v>275</v>
      </c>
      <c r="CG109" s="1001"/>
      <c r="CH109" s="1001"/>
      <c r="CI109" s="1001"/>
      <c r="CJ109" s="1001"/>
      <c r="CK109" s="965" t="s">
        <v>276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274</v>
      </c>
      <c r="DH109" s="963"/>
      <c r="DI109" s="963"/>
      <c r="DJ109" s="963"/>
      <c r="DK109" s="964"/>
      <c r="DL109" s="965" t="s">
        <v>216</v>
      </c>
      <c r="DM109" s="963"/>
      <c r="DN109" s="963"/>
      <c r="DO109" s="963"/>
      <c r="DP109" s="964"/>
      <c r="DQ109" s="965" t="s">
        <v>215</v>
      </c>
      <c r="DR109" s="963"/>
      <c r="DS109" s="963"/>
      <c r="DT109" s="963"/>
      <c r="DU109" s="964"/>
      <c r="DV109" s="965" t="s">
        <v>275</v>
      </c>
      <c r="DW109" s="963"/>
      <c r="DX109" s="963"/>
      <c r="DY109" s="963"/>
      <c r="DZ109" s="994"/>
    </row>
    <row r="110" spans="1:131" s="212" customFormat="1" ht="26.25" customHeight="1">
      <c r="A110" s="867" t="s">
        <v>277</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685357</v>
      </c>
      <c r="AB110" s="956"/>
      <c r="AC110" s="956"/>
      <c r="AD110" s="956"/>
      <c r="AE110" s="957"/>
      <c r="AF110" s="958">
        <v>674403</v>
      </c>
      <c r="AG110" s="956"/>
      <c r="AH110" s="956"/>
      <c r="AI110" s="956"/>
      <c r="AJ110" s="957"/>
      <c r="AK110" s="958">
        <v>719258</v>
      </c>
      <c r="AL110" s="956"/>
      <c r="AM110" s="956"/>
      <c r="AN110" s="956"/>
      <c r="AO110" s="957"/>
      <c r="AP110" s="959">
        <v>18.5</v>
      </c>
      <c r="AQ110" s="960"/>
      <c r="AR110" s="960"/>
      <c r="AS110" s="960"/>
      <c r="AT110" s="961"/>
      <c r="AU110" s="995" t="s">
        <v>55</v>
      </c>
      <c r="AV110" s="996"/>
      <c r="AW110" s="996"/>
      <c r="AX110" s="996"/>
      <c r="AY110" s="996"/>
      <c r="AZ110" s="921" t="s">
        <v>278</v>
      </c>
      <c r="BA110" s="868"/>
      <c r="BB110" s="868"/>
      <c r="BC110" s="868"/>
      <c r="BD110" s="868"/>
      <c r="BE110" s="868"/>
      <c r="BF110" s="868"/>
      <c r="BG110" s="868"/>
      <c r="BH110" s="868"/>
      <c r="BI110" s="868"/>
      <c r="BJ110" s="868"/>
      <c r="BK110" s="868"/>
      <c r="BL110" s="868"/>
      <c r="BM110" s="868"/>
      <c r="BN110" s="868"/>
      <c r="BO110" s="868"/>
      <c r="BP110" s="869"/>
      <c r="BQ110" s="922">
        <v>7017139</v>
      </c>
      <c r="BR110" s="903"/>
      <c r="BS110" s="903"/>
      <c r="BT110" s="903"/>
      <c r="BU110" s="903"/>
      <c r="BV110" s="903">
        <v>7222718</v>
      </c>
      <c r="BW110" s="903"/>
      <c r="BX110" s="903"/>
      <c r="BY110" s="903"/>
      <c r="BZ110" s="903"/>
      <c r="CA110" s="903">
        <v>7308369</v>
      </c>
      <c r="CB110" s="903"/>
      <c r="CC110" s="903"/>
      <c r="CD110" s="903"/>
      <c r="CE110" s="903"/>
      <c r="CF110" s="927">
        <v>188.2</v>
      </c>
      <c r="CG110" s="928"/>
      <c r="CH110" s="928"/>
      <c r="CI110" s="928"/>
      <c r="CJ110" s="928"/>
      <c r="CK110" s="991" t="s">
        <v>279</v>
      </c>
      <c r="CL110" s="877"/>
      <c r="CM110" s="952" t="s">
        <v>280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483</v>
      </c>
      <c r="DH110" s="903"/>
      <c r="DI110" s="903"/>
      <c r="DJ110" s="903"/>
      <c r="DK110" s="903"/>
      <c r="DL110" s="903" t="s">
        <v>455</v>
      </c>
      <c r="DM110" s="903"/>
      <c r="DN110" s="903"/>
      <c r="DO110" s="903"/>
      <c r="DP110" s="903"/>
      <c r="DQ110" s="903" t="s">
        <v>569</v>
      </c>
      <c r="DR110" s="903"/>
      <c r="DS110" s="903"/>
      <c r="DT110" s="903"/>
      <c r="DU110" s="903"/>
      <c r="DV110" s="904" t="s">
        <v>455</v>
      </c>
      <c r="DW110" s="904"/>
      <c r="DX110" s="904"/>
      <c r="DY110" s="904"/>
      <c r="DZ110" s="905"/>
    </row>
    <row r="111" spans="1:131" s="212" customFormat="1" ht="26.25" customHeight="1">
      <c r="A111" s="832" t="s">
        <v>281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455</v>
      </c>
      <c r="AB111" s="984"/>
      <c r="AC111" s="984"/>
      <c r="AD111" s="984"/>
      <c r="AE111" s="985"/>
      <c r="AF111" s="986" t="s">
        <v>88</v>
      </c>
      <c r="AG111" s="984"/>
      <c r="AH111" s="984"/>
      <c r="AI111" s="984"/>
      <c r="AJ111" s="985"/>
      <c r="AK111" s="986" t="s">
        <v>455</v>
      </c>
      <c r="AL111" s="984"/>
      <c r="AM111" s="984"/>
      <c r="AN111" s="984"/>
      <c r="AO111" s="985"/>
      <c r="AP111" s="987" t="s">
        <v>455</v>
      </c>
      <c r="AQ111" s="988"/>
      <c r="AR111" s="988"/>
      <c r="AS111" s="988"/>
      <c r="AT111" s="989"/>
      <c r="AU111" s="997"/>
      <c r="AV111" s="998"/>
      <c r="AW111" s="998"/>
      <c r="AX111" s="998"/>
      <c r="AY111" s="998"/>
      <c r="AZ111" s="875" t="s">
        <v>282</v>
      </c>
      <c r="BA111" s="808"/>
      <c r="BB111" s="808"/>
      <c r="BC111" s="808"/>
      <c r="BD111" s="808"/>
      <c r="BE111" s="808"/>
      <c r="BF111" s="808"/>
      <c r="BG111" s="808"/>
      <c r="BH111" s="808"/>
      <c r="BI111" s="808"/>
      <c r="BJ111" s="808"/>
      <c r="BK111" s="808"/>
      <c r="BL111" s="808"/>
      <c r="BM111" s="808"/>
      <c r="BN111" s="808"/>
      <c r="BO111" s="808"/>
      <c r="BP111" s="809"/>
      <c r="BQ111" s="847">
        <v>133904</v>
      </c>
      <c r="BR111" s="848"/>
      <c r="BS111" s="848"/>
      <c r="BT111" s="848"/>
      <c r="BU111" s="848"/>
      <c r="BV111" s="848">
        <v>139143</v>
      </c>
      <c r="BW111" s="848"/>
      <c r="BX111" s="848"/>
      <c r="BY111" s="848"/>
      <c r="BZ111" s="848"/>
      <c r="CA111" s="848">
        <v>136581</v>
      </c>
      <c r="CB111" s="848"/>
      <c r="CC111" s="848"/>
      <c r="CD111" s="848"/>
      <c r="CE111" s="848"/>
      <c r="CF111" s="936">
        <v>3.5</v>
      </c>
      <c r="CG111" s="937"/>
      <c r="CH111" s="937"/>
      <c r="CI111" s="937"/>
      <c r="CJ111" s="937"/>
      <c r="CK111" s="992"/>
      <c r="CL111" s="879"/>
      <c r="CM111" s="882" t="s">
        <v>283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455</v>
      </c>
      <c r="DH111" s="848"/>
      <c r="DI111" s="848"/>
      <c r="DJ111" s="848"/>
      <c r="DK111" s="848"/>
      <c r="DL111" s="848" t="s">
        <v>455</v>
      </c>
      <c r="DM111" s="848"/>
      <c r="DN111" s="848"/>
      <c r="DO111" s="848"/>
      <c r="DP111" s="848"/>
      <c r="DQ111" s="848" t="s">
        <v>455</v>
      </c>
      <c r="DR111" s="848"/>
      <c r="DS111" s="848"/>
      <c r="DT111" s="848"/>
      <c r="DU111" s="848"/>
      <c r="DV111" s="854" t="s">
        <v>455</v>
      </c>
      <c r="DW111" s="854"/>
      <c r="DX111" s="854"/>
      <c r="DY111" s="854"/>
      <c r="DZ111" s="855"/>
    </row>
    <row r="112" spans="1:131" s="212" customFormat="1" ht="26.25" customHeight="1">
      <c r="A112" s="977" t="s">
        <v>284</v>
      </c>
      <c r="B112" s="978"/>
      <c r="C112" s="808" t="s">
        <v>285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455</v>
      </c>
      <c r="AB112" s="838"/>
      <c r="AC112" s="838"/>
      <c r="AD112" s="838"/>
      <c r="AE112" s="839"/>
      <c r="AF112" s="840" t="s">
        <v>455</v>
      </c>
      <c r="AG112" s="838"/>
      <c r="AH112" s="838"/>
      <c r="AI112" s="838"/>
      <c r="AJ112" s="839"/>
      <c r="AK112" s="840" t="s">
        <v>455</v>
      </c>
      <c r="AL112" s="838"/>
      <c r="AM112" s="838"/>
      <c r="AN112" s="838"/>
      <c r="AO112" s="839"/>
      <c r="AP112" s="885" t="s">
        <v>455</v>
      </c>
      <c r="AQ112" s="886"/>
      <c r="AR112" s="886"/>
      <c r="AS112" s="886"/>
      <c r="AT112" s="887"/>
      <c r="AU112" s="997"/>
      <c r="AV112" s="998"/>
      <c r="AW112" s="998"/>
      <c r="AX112" s="998"/>
      <c r="AY112" s="998"/>
      <c r="AZ112" s="875" t="s">
        <v>286</v>
      </c>
      <c r="BA112" s="808"/>
      <c r="BB112" s="808"/>
      <c r="BC112" s="808"/>
      <c r="BD112" s="808"/>
      <c r="BE112" s="808"/>
      <c r="BF112" s="808"/>
      <c r="BG112" s="808"/>
      <c r="BH112" s="808"/>
      <c r="BI112" s="808"/>
      <c r="BJ112" s="808"/>
      <c r="BK112" s="808"/>
      <c r="BL112" s="808"/>
      <c r="BM112" s="808"/>
      <c r="BN112" s="808"/>
      <c r="BO112" s="808"/>
      <c r="BP112" s="809"/>
      <c r="BQ112" s="847">
        <v>2161316</v>
      </c>
      <c r="BR112" s="848"/>
      <c r="BS112" s="848"/>
      <c r="BT112" s="848"/>
      <c r="BU112" s="848"/>
      <c r="BV112" s="848">
        <v>2175841</v>
      </c>
      <c r="BW112" s="848"/>
      <c r="BX112" s="848"/>
      <c r="BY112" s="848"/>
      <c r="BZ112" s="848"/>
      <c r="CA112" s="848">
        <v>2316936</v>
      </c>
      <c r="CB112" s="848"/>
      <c r="CC112" s="848"/>
      <c r="CD112" s="848"/>
      <c r="CE112" s="848"/>
      <c r="CF112" s="936">
        <v>59.7</v>
      </c>
      <c r="CG112" s="937"/>
      <c r="CH112" s="937"/>
      <c r="CI112" s="937"/>
      <c r="CJ112" s="937"/>
      <c r="CK112" s="992"/>
      <c r="CL112" s="879"/>
      <c r="CM112" s="882" t="s">
        <v>287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455</v>
      </c>
      <c r="DH112" s="848"/>
      <c r="DI112" s="848"/>
      <c r="DJ112" s="848"/>
      <c r="DK112" s="848"/>
      <c r="DL112" s="848" t="s">
        <v>455</v>
      </c>
      <c r="DM112" s="848"/>
      <c r="DN112" s="848"/>
      <c r="DO112" s="848"/>
      <c r="DP112" s="848"/>
      <c r="DQ112" s="848" t="s">
        <v>455</v>
      </c>
      <c r="DR112" s="848"/>
      <c r="DS112" s="848"/>
      <c r="DT112" s="848"/>
      <c r="DU112" s="848"/>
      <c r="DV112" s="854" t="s">
        <v>455</v>
      </c>
      <c r="DW112" s="854"/>
      <c r="DX112" s="854"/>
      <c r="DY112" s="854"/>
      <c r="DZ112" s="855"/>
    </row>
    <row r="113" spans="1:130" s="212" customFormat="1" ht="26.25" customHeight="1">
      <c r="A113" s="979"/>
      <c r="B113" s="980"/>
      <c r="C113" s="808" t="s">
        <v>288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73773</v>
      </c>
      <c r="AB113" s="984"/>
      <c r="AC113" s="984"/>
      <c r="AD113" s="984"/>
      <c r="AE113" s="985"/>
      <c r="AF113" s="986">
        <v>99213</v>
      </c>
      <c r="AG113" s="984"/>
      <c r="AH113" s="984"/>
      <c r="AI113" s="984"/>
      <c r="AJ113" s="985"/>
      <c r="AK113" s="986">
        <v>97595</v>
      </c>
      <c r="AL113" s="984"/>
      <c r="AM113" s="984"/>
      <c r="AN113" s="984"/>
      <c r="AO113" s="985"/>
      <c r="AP113" s="987">
        <v>2.5</v>
      </c>
      <c r="AQ113" s="988"/>
      <c r="AR113" s="988"/>
      <c r="AS113" s="988"/>
      <c r="AT113" s="989"/>
      <c r="AU113" s="997"/>
      <c r="AV113" s="998"/>
      <c r="AW113" s="998"/>
      <c r="AX113" s="998"/>
      <c r="AY113" s="998"/>
      <c r="AZ113" s="875" t="s">
        <v>289</v>
      </c>
      <c r="BA113" s="808"/>
      <c r="BB113" s="808"/>
      <c r="BC113" s="808"/>
      <c r="BD113" s="808"/>
      <c r="BE113" s="808"/>
      <c r="BF113" s="808"/>
      <c r="BG113" s="808"/>
      <c r="BH113" s="808"/>
      <c r="BI113" s="808"/>
      <c r="BJ113" s="808"/>
      <c r="BK113" s="808"/>
      <c r="BL113" s="808"/>
      <c r="BM113" s="808"/>
      <c r="BN113" s="808"/>
      <c r="BO113" s="808"/>
      <c r="BP113" s="809"/>
      <c r="BQ113" s="847">
        <v>679877</v>
      </c>
      <c r="BR113" s="848"/>
      <c r="BS113" s="848"/>
      <c r="BT113" s="848"/>
      <c r="BU113" s="848"/>
      <c r="BV113" s="848">
        <v>767937</v>
      </c>
      <c r="BW113" s="848"/>
      <c r="BX113" s="848"/>
      <c r="BY113" s="848"/>
      <c r="BZ113" s="848"/>
      <c r="CA113" s="848">
        <v>845238</v>
      </c>
      <c r="CB113" s="848"/>
      <c r="CC113" s="848"/>
      <c r="CD113" s="848"/>
      <c r="CE113" s="848"/>
      <c r="CF113" s="936">
        <v>21.8</v>
      </c>
      <c r="CG113" s="937"/>
      <c r="CH113" s="937"/>
      <c r="CI113" s="937"/>
      <c r="CJ113" s="937"/>
      <c r="CK113" s="992"/>
      <c r="CL113" s="879"/>
      <c r="CM113" s="882" t="s">
        <v>570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103455</v>
      </c>
      <c r="DH113" s="838"/>
      <c r="DI113" s="838"/>
      <c r="DJ113" s="838"/>
      <c r="DK113" s="839"/>
      <c r="DL113" s="840">
        <v>121885</v>
      </c>
      <c r="DM113" s="838"/>
      <c r="DN113" s="838"/>
      <c r="DO113" s="838"/>
      <c r="DP113" s="839"/>
      <c r="DQ113" s="840">
        <v>133182</v>
      </c>
      <c r="DR113" s="838"/>
      <c r="DS113" s="838"/>
      <c r="DT113" s="838"/>
      <c r="DU113" s="839"/>
      <c r="DV113" s="885">
        <v>3.4</v>
      </c>
      <c r="DW113" s="886"/>
      <c r="DX113" s="886"/>
      <c r="DY113" s="886"/>
      <c r="DZ113" s="887"/>
    </row>
    <row r="114" spans="1:130" s="212" customFormat="1" ht="26.25" customHeight="1">
      <c r="A114" s="979"/>
      <c r="B114" s="980"/>
      <c r="C114" s="808" t="s">
        <v>290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55857</v>
      </c>
      <c r="AB114" s="838"/>
      <c r="AC114" s="838"/>
      <c r="AD114" s="838"/>
      <c r="AE114" s="839"/>
      <c r="AF114" s="840">
        <v>69335</v>
      </c>
      <c r="AG114" s="838"/>
      <c r="AH114" s="838"/>
      <c r="AI114" s="838"/>
      <c r="AJ114" s="839"/>
      <c r="AK114" s="840">
        <v>89490</v>
      </c>
      <c r="AL114" s="838"/>
      <c r="AM114" s="838"/>
      <c r="AN114" s="838"/>
      <c r="AO114" s="839"/>
      <c r="AP114" s="885">
        <v>2.2999999999999998</v>
      </c>
      <c r="AQ114" s="886"/>
      <c r="AR114" s="886"/>
      <c r="AS114" s="886"/>
      <c r="AT114" s="887"/>
      <c r="AU114" s="997"/>
      <c r="AV114" s="998"/>
      <c r="AW114" s="998"/>
      <c r="AX114" s="998"/>
      <c r="AY114" s="998"/>
      <c r="AZ114" s="875" t="s">
        <v>291</v>
      </c>
      <c r="BA114" s="808"/>
      <c r="BB114" s="808"/>
      <c r="BC114" s="808"/>
      <c r="BD114" s="808"/>
      <c r="BE114" s="808"/>
      <c r="BF114" s="808"/>
      <c r="BG114" s="808"/>
      <c r="BH114" s="808"/>
      <c r="BI114" s="808"/>
      <c r="BJ114" s="808"/>
      <c r="BK114" s="808"/>
      <c r="BL114" s="808"/>
      <c r="BM114" s="808"/>
      <c r="BN114" s="808"/>
      <c r="BO114" s="808"/>
      <c r="BP114" s="809"/>
      <c r="BQ114" s="847">
        <v>918266</v>
      </c>
      <c r="BR114" s="848"/>
      <c r="BS114" s="848"/>
      <c r="BT114" s="848"/>
      <c r="BU114" s="848"/>
      <c r="BV114" s="848">
        <v>780574</v>
      </c>
      <c r="BW114" s="848"/>
      <c r="BX114" s="848"/>
      <c r="BY114" s="848"/>
      <c r="BZ114" s="848"/>
      <c r="CA114" s="848">
        <v>690198</v>
      </c>
      <c r="CB114" s="848"/>
      <c r="CC114" s="848"/>
      <c r="CD114" s="848"/>
      <c r="CE114" s="848"/>
      <c r="CF114" s="936">
        <v>17.8</v>
      </c>
      <c r="CG114" s="937"/>
      <c r="CH114" s="937"/>
      <c r="CI114" s="937"/>
      <c r="CJ114" s="937"/>
      <c r="CK114" s="992"/>
      <c r="CL114" s="879"/>
      <c r="CM114" s="882" t="s">
        <v>292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455</v>
      </c>
      <c r="DH114" s="838"/>
      <c r="DI114" s="838"/>
      <c r="DJ114" s="838"/>
      <c r="DK114" s="839"/>
      <c r="DL114" s="840" t="s">
        <v>455</v>
      </c>
      <c r="DM114" s="838"/>
      <c r="DN114" s="838"/>
      <c r="DO114" s="838"/>
      <c r="DP114" s="839"/>
      <c r="DQ114" s="840" t="s">
        <v>455</v>
      </c>
      <c r="DR114" s="838"/>
      <c r="DS114" s="838"/>
      <c r="DT114" s="838"/>
      <c r="DU114" s="839"/>
      <c r="DV114" s="885" t="s">
        <v>455</v>
      </c>
      <c r="DW114" s="886"/>
      <c r="DX114" s="886"/>
      <c r="DY114" s="886"/>
      <c r="DZ114" s="887"/>
    </row>
    <row r="115" spans="1:130" s="212" customFormat="1" ht="26.25" customHeight="1">
      <c r="A115" s="979"/>
      <c r="B115" s="980"/>
      <c r="C115" s="808" t="s">
        <v>293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16948</v>
      </c>
      <c r="AB115" s="984"/>
      <c r="AC115" s="984"/>
      <c r="AD115" s="984"/>
      <c r="AE115" s="985"/>
      <c r="AF115" s="986">
        <v>16740</v>
      </c>
      <c r="AG115" s="984"/>
      <c r="AH115" s="984"/>
      <c r="AI115" s="984"/>
      <c r="AJ115" s="985"/>
      <c r="AK115" s="986">
        <v>29335</v>
      </c>
      <c r="AL115" s="984"/>
      <c r="AM115" s="984"/>
      <c r="AN115" s="984"/>
      <c r="AO115" s="985"/>
      <c r="AP115" s="987">
        <v>0.8</v>
      </c>
      <c r="AQ115" s="988"/>
      <c r="AR115" s="988"/>
      <c r="AS115" s="988"/>
      <c r="AT115" s="989"/>
      <c r="AU115" s="997"/>
      <c r="AV115" s="998"/>
      <c r="AW115" s="998"/>
      <c r="AX115" s="998"/>
      <c r="AY115" s="998"/>
      <c r="AZ115" s="875" t="s">
        <v>294</v>
      </c>
      <c r="BA115" s="808"/>
      <c r="BB115" s="808"/>
      <c r="BC115" s="808"/>
      <c r="BD115" s="808"/>
      <c r="BE115" s="808"/>
      <c r="BF115" s="808"/>
      <c r="BG115" s="808"/>
      <c r="BH115" s="808"/>
      <c r="BI115" s="808"/>
      <c r="BJ115" s="808"/>
      <c r="BK115" s="808"/>
      <c r="BL115" s="808"/>
      <c r="BM115" s="808"/>
      <c r="BN115" s="808"/>
      <c r="BO115" s="808"/>
      <c r="BP115" s="809"/>
      <c r="BQ115" s="847" t="s">
        <v>455</v>
      </c>
      <c r="BR115" s="848"/>
      <c r="BS115" s="848"/>
      <c r="BT115" s="848"/>
      <c r="BU115" s="848"/>
      <c r="BV115" s="848" t="s">
        <v>455</v>
      </c>
      <c r="BW115" s="848"/>
      <c r="BX115" s="848"/>
      <c r="BY115" s="848"/>
      <c r="BZ115" s="848"/>
      <c r="CA115" s="848" t="s">
        <v>455</v>
      </c>
      <c r="CB115" s="848"/>
      <c r="CC115" s="848"/>
      <c r="CD115" s="848"/>
      <c r="CE115" s="848"/>
      <c r="CF115" s="936" t="s">
        <v>455</v>
      </c>
      <c r="CG115" s="937"/>
      <c r="CH115" s="937"/>
      <c r="CI115" s="937"/>
      <c r="CJ115" s="937"/>
      <c r="CK115" s="992"/>
      <c r="CL115" s="879"/>
      <c r="CM115" s="875" t="s">
        <v>295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455</v>
      </c>
      <c r="DH115" s="838"/>
      <c r="DI115" s="838"/>
      <c r="DJ115" s="838"/>
      <c r="DK115" s="839"/>
      <c r="DL115" s="840" t="s">
        <v>455</v>
      </c>
      <c r="DM115" s="838"/>
      <c r="DN115" s="838"/>
      <c r="DO115" s="838"/>
      <c r="DP115" s="839"/>
      <c r="DQ115" s="840" t="s">
        <v>569</v>
      </c>
      <c r="DR115" s="838"/>
      <c r="DS115" s="838"/>
      <c r="DT115" s="838"/>
      <c r="DU115" s="839"/>
      <c r="DV115" s="885" t="s">
        <v>455</v>
      </c>
      <c r="DW115" s="886"/>
      <c r="DX115" s="886"/>
      <c r="DY115" s="886"/>
      <c r="DZ115" s="887"/>
    </row>
    <row r="116" spans="1:130" s="212" customFormat="1" ht="26.25" customHeight="1">
      <c r="A116" s="981"/>
      <c r="B116" s="982"/>
      <c r="C116" s="941" t="s">
        <v>296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455</v>
      </c>
      <c r="AB116" s="838"/>
      <c r="AC116" s="838"/>
      <c r="AD116" s="838"/>
      <c r="AE116" s="839"/>
      <c r="AF116" s="840" t="s">
        <v>455</v>
      </c>
      <c r="AG116" s="838"/>
      <c r="AH116" s="838"/>
      <c r="AI116" s="838"/>
      <c r="AJ116" s="839"/>
      <c r="AK116" s="840" t="s">
        <v>455</v>
      </c>
      <c r="AL116" s="838"/>
      <c r="AM116" s="838"/>
      <c r="AN116" s="838"/>
      <c r="AO116" s="839"/>
      <c r="AP116" s="885" t="s">
        <v>455</v>
      </c>
      <c r="AQ116" s="886"/>
      <c r="AR116" s="886"/>
      <c r="AS116" s="886"/>
      <c r="AT116" s="887"/>
      <c r="AU116" s="997"/>
      <c r="AV116" s="998"/>
      <c r="AW116" s="998"/>
      <c r="AX116" s="998"/>
      <c r="AY116" s="998"/>
      <c r="AZ116" s="924" t="s">
        <v>571</v>
      </c>
      <c r="BA116" s="925"/>
      <c r="BB116" s="925"/>
      <c r="BC116" s="925"/>
      <c r="BD116" s="925"/>
      <c r="BE116" s="925"/>
      <c r="BF116" s="925"/>
      <c r="BG116" s="925"/>
      <c r="BH116" s="925"/>
      <c r="BI116" s="925"/>
      <c r="BJ116" s="925"/>
      <c r="BK116" s="925"/>
      <c r="BL116" s="925"/>
      <c r="BM116" s="925"/>
      <c r="BN116" s="925"/>
      <c r="BO116" s="925"/>
      <c r="BP116" s="926"/>
      <c r="BQ116" s="847" t="s">
        <v>455</v>
      </c>
      <c r="BR116" s="848"/>
      <c r="BS116" s="848"/>
      <c r="BT116" s="848"/>
      <c r="BU116" s="848"/>
      <c r="BV116" s="848" t="s">
        <v>455</v>
      </c>
      <c r="BW116" s="848"/>
      <c r="BX116" s="848"/>
      <c r="BY116" s="848"/>
      <c r="BZ116" s="848"/>
      <c r="CA116" s="848" t="s">
        <v>455</v>
      </c>
      <c r="CB116" s="848"/>
      <c r="CC116" s="848"/>
      <c r="CD116" s="848"/>
      <c r="CE116" s="848"/>
      <c r="CF116" s="936" t="s">
        <v>455</v>
      </c>
      <c r="CG116" s="937"/>
      <c r="CH116" s="937"/>
      <c r="CI116" s="937"/>
      <c r="CJ116" s="937"/>
      <c r="CK116" s="992"/>
      <c r="CL116" s="879"/>
      <c r="CM116" s="882" t="s">
        <v>297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455</v>
      </c>
      <c r="DH116" s="838"/>
      <c r="DI116" s="838"/>
      <c r="DJ116" s="838"/>
      <c r="DK116" s="839"/>
      <c r="DL116" s="840" t="s">
        <v>455</v>
      </c>
      <c r="DM116" s="838"/>
      <c r="DN116" s="838"/>
      <c r="DO116" s="838"/>
      <c r="DP116" s="839"/>
      <c r="DQ116" s="840" t="s">
        <v>455</v>
      </c>
      <c r="DR116" s="838"/>
      <c r="DS116" s="838"/>
      <c r="DT116" s="838"/>
      <c r="DU116" s="839"/>
      <c r="DV116" s="885" t="s">
        <v>455</v>
      </c>
      <c r="DW116" s="886"/>
      <c r="DX116" s="886"/>
      <c r="DY116" s="886"/>
      <c r="DZ116" s="887"/>
    </row>
    <row r="117" spans="1:130" s="212" customFormat="1" ht="26.25" customHeight="1">
      <c r="A117" s="962" t="s">
        <v>130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572</v>
      </c>
      <c r="Z117" s="964"/>
      <c r="AA117" s="969">
        <v>831935</v>
      </c>
      <c r="AB117" s="970"/>
      <c r="AC117" s="970"/>
      <c r="AD117" s="970"/>
      <c r="AE117" s="971"/>
      <c r="AF117" s="972">
        <v>859691</v>
      </c>
      <c r="AG117" s="970"/>
      <c r="AH117" s="970"/>
      <c r="AI117" s="970"/>
      <c r="AJ117" s="971"/>
      <c r="AK117" s="972">
        <v>935678</v>
      </c>
      <c r="AL117" s="970"/>
      <c r="AM117" s="970"/>
      <c r="AN117" s="970"/>
      <c r="AO117" s="971"/>
      <c r="AP117" s="973"/>
      <c r="AQ117" s="974"/>
      <c r="AR117" s="974"/>
      <c r="AS117" s="974"/>
      <c r="AT117" s="975"/>
      <c r="AU117" s="997"/>
      <c r="AV117" s="998"/>
      <c r="AW117" s="998"/>
      <c r="AX117" s="998"/>
      <c r="AY117" s="998"/>
      <c r="AZ117" s="924" t="s">
        <v>573</v>
      </c>
      <c r="BA117" s="925"/>
      <c r="BB117" s="925"/>
      <c r="BC117" s="925"/>
      <c r="BD117" s="925"/>
      <c r="BE117" s="925"/>
      <c r="BF117" s="925"/>
      <c r="BG117" s="925"/>
      <c r="BH117" s="925"/>
      <c r="BI117" s="925"/>
      <c r="BJ117" s="925"/>
      <c r="BK117" s="925"/>
      <c r="BL117" s="925"/>
      <c r="BM117" s="925"/>
      <c r="BN117" s="925"/>
      <c r="BO117" s="925"/>
      <c r="BP117" s="926"/>
      <c r="BQ117" s="847" t="s">
        <v>574</v>
      </c>
      <c r="BR117" s="848"/>
      <c r="BS117" s="848"/>
      <c r="BT117" s="848"/>
      <c r="BU117" s="848"/>
      <c r="BV117" s="848" t="s">
        <v>455</v>
      </c>
      <c r="BW117" s="848"/>
      <c r="BX117" s="848"/>
      <c r="BY117" s="848"/>
      <c r="BZ117" s="848"/>
      <c r="CA117" s="848" t="s">
        <v>455</v>
      </c>
      <c r="CB117" s="848"/>
      <c r="CC117" s="848"/>
      <c r="CD117" s="848"/>
      <c r="CE117" s="848"/>
      <c r="CF117" s="936" t="s">
        <v>455</v>
      </c>
      <c r="CG117" s="937"/>
      <c r="CH117" s="937"/>
      <c r="CI117" s="937"/>
      <c r="CJ117" s="937"/>
      <c r="CK117" s="992"/>
      <c r="CL117" s="879"/>
      <c r="CM117" s="882" t="s">
        <v>298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455</v>
      </c>
      <c r="DH117" s="838"/>
      <c r="DI117" s="838"/>
      <c r="DJ117" s="838"/>
      <c r="DK117" s="839"/>
      <c r="DL117" s="840" t="s">
        <v>574</v>
      </c>
      <c r="DM117" s="838"/>
      <c r="DN117" s="838"/>
      <c r="DO117" s="838"/>
      <c r="DP117" s="839"/>
      <c r="DQ117" s="840" t="s">
        <v>455</v>
      </c>
      <c r="DR117" s="838"/>
      <c r="DS117" s="838"/>
      <c r="DT117" s="838"/>
      <c r="DU117" s="839"/>
      <c r="DV117" s="885" t="s">
        <v>455</v>
      </c>
      <c r="DW117" s="886"/>
      <c r="DX117" s="886"/>
      <c r="DY117" s="886"/>
      <c r="DZ117" s="887"/>
    </row>
    <row r="118" spans="1:130" s="212" customFormat="1" ht="26.25" customHeight="1">
      <c r="A118" s="962" t="s">
        <v>276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274</v>
      </c>
      <c r="AB118" s="963"/>
      <c r="AC118" s="963"/>
      <c r="AD118" s="963"/>
      <c r="AE118" s="964"/>
      <c r="AF118" s="965" t="s">
        <v>216</v>
      </c>
      <c r="AG118" s="963"/>
      <c r="AH118" s="963"/>
      <c r="AI118" s="963"/>
      <c r="AJ118" s="964"/>
      <c r="AK118" s="965" t="s">
        <v>215</v>
      </c>
      <c r="AL118" s="963"/>
      <c r="AM118" s="963"/>
      <c r="AN118" s="963"/>
      <c r="AO118" s="964"/>
      <c r="AP118" s="966" t="s">
        <v>275</v>
      </c>
      <c r="AQ118" s="967"/>
      <c r="AR118" s="967"/>
      <c r="AS118" s="967"/>
      <c r="AT118" s="968"/>
      <c r="AU118" s="997"/>
      <c r="AV118" s="998"/>
      <c r="AW118" s="998"/>
      <c r="AX118" s="998"/>
      <c r="AY118" s="998"/>
      <c r="AZ118" s="940" t="s">
        <v>299</v>
      </c>
      <c r="BA118" s="941"/>
      <c r="BB118" s="941"/>
      <c r="BC118" s="941"/>
      <c r="BD118" s="941"/>
      <c r="BE118" s="941"/>
      <c r="BF118" s="941"/>
      <c r="BG118" s="941"/>
      <c r="BH118" s="941"/>
      <c r="BI118" s="941"/>
      <c r="BJ118" s="941"/>
      <c r="BK118" s="941"/>
      <c r="BL118" s="941"/>
      <c r="BM118" s="941"/>
      <c r="BN118" s="941"/>
      <c r="BO118" s="941"/>
      <c r="BP118" s="942"/>
      <c r="BQ118" s="943" t="s">
        <v>455</v>
      </c>
      <c r="BR118" s="906"/>
      <c r="BS118" s="906"/>
      <c r="BT118" s="906"/>
      <c r="BU118" s="906"/>
      <c r="BV118" s="906" t="s">
        <v>455</v>
      </c>
      <c r="BW118" s="906"/>
      <c r="BX118" s="906"/>
      <c r="BY118" s="906"/>
      <c r="BZ118" s="906"/>
      <c r="CA118" s="906" t="s">
        <v>455</v>
      </c>
      <c r="CB118" s="906"/>
      <c r="CC118" s="906"/>
      <c r="CD118" s="906"/>
      <c r="CE118" s="906"/>
      <c r="CF118" s="936" t="s">
        <v>455</v>
      </c>
      <c r="CG118" s="937"/>
      <c r="CH118" s="937"/>
      <c r="CI118" s="937"/>
      <c r="CJ118" s="937"/>
      <c r="CK118" s="992"/>
      <c r="CL118" s="879"/>
      <c r="CM118" s="882" t="s">
        <v>300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455</v>
      </c>
      <c r="DH118" s="838"/>
      <c r="DI118" s="838"/>
      <c r="DJ118" s="838"/>
      <c r="DK118" s="839"/>
      <c r="DL118" s="840" t="s">
        <v>483</v>
      </c>
      <c r="DM118" s="838"/>
      <c r="DN118" s="838"/>
      <c r="DO118" s="838"/>
      <c r="DP118" s="839"/>
      <c r="DQ118" s="840" t="s">
        <v>483</v>
      </c>
      <c r="DR118" s="838"/>
      <c r="DS118" s="838"/>
      <c r="DT118" s="838"/>
      <c r="DU118" s="839"/>
      <c r="DV118" s="885" t="s">
        <v>455</v>
      </c>
      <c r="DW118" s="886"/>
      <c r="DX118" s="886"/>
      <c r="DY118" s="886"/>
      <c r="DZ118" s="887"/>
    </row>
    <row r="119" spans="1:130" s="212" customFormat="1" ht="26.25" customHeight="1">
      <c r="A119" s="876" t="s">
        <v>279</v>
      </c>
      <c r="B119" s="877"/>
      <c r="C119" s="952" t="s">
        <v>280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455</v>
      </c>
      <c r="AB119" s="956"/>
      <c r="AC119" s="956"/>
      <c r="AD119" s="956"/>
      <c r="AE119" s="957"/>
      <c r="AF119" s="958" t="s">
        <v>455</v>
      </c>
      <c r="AG119" s="956"/>
      <c r="AH119" s="956"/>
      <c r="AI119" s="956"/>
      <c r="AJ119" s="957"/>
      <c r="AK119" s="958" t="s">
        <v>455</v>
      </c>
      <c r="AL119" s="956"/>
      <c r="AM119" s="956"/>
      <c r="AN119" s="956"/>
      <c r="AO119" s="957"/>
      <c r="AP119" s="959" t="s">
        <v>455</v>
      </c>
      <c r="AQ119" s="960"/>
      <c r="AR119" s="960"/>
      <c r="AS119" s="960"/>
      <c r="AT119" s="961"/>
      <c r="AU119" s="999"/>
      <c r="AV119" s="1000"/>
      <c r="AW119" s="1000"/>
      <c r="AX119" s="1000"/>
      <c r="AY119" s="1000"/>
      <c r="AZ119" s="240" t="s">
        <v>130</v>
      </c>
      <c r="BA119" s="240"/>
      <c r="BB119" s="240"/>
      <c r="BC119" s="240"/>
      <c r="BD119" s="240"/>
      <c r="BE119" s="240"/>
      <c r="BF119" s="240"/>
      <c r="BG119" s="240"/>
      <c r="BH119" s="240"/>
      <c r="BI119" s="240"/>
      <c r="BJ119" s="240"/>
      <c r="BK119" s="240"/>
      <c r="BL119" s="240"/>
      <c r="BM119" s="240"/>
      <c r="BN119" s="240"/>
      <c r="BO119" s="938" t="s">
        <v>575</v>
      </c>
      <c r="BP119" s="939"/>
      <c r="BQ119" s="943">
        <v>10910502</v>
      </c>
      <c r="BR119" s="906"/>
      <c r="BS119" s="906"/>
      <c r="BT119" s="906"/>
      <c r="BU119" s="906"/>
      <c r="BV119" s="906">
        <v>11086213</v>
      </c>
      <c r="BW119" s="906"/>
      <c r="BX119" s="906"/>
      <c r="BY119" s="906"/>
      <c r="BZ119" s="906"/>
      <c r="CA119" s="906">
        <v>11297322</v>
      </c>
      <c r="CB119" s="906"/>
      <c r="CC119" s="906"/>
      <c r="CD119" s="906"/>
      <c r="CE119" s="906"/>
      <c r="CF119" s="804"/>
      <c r="CG119" s="805"/>
      <c r="CH119" s="805"/>
      <c r="CI119" s="805"/>
      <c r="CJ119" s="895"/>
      <c r="CK119" s="993"/>
      <c r="CL119" s="881"/>
      <c r="CM119" s="899" t="s">
        <v>301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30449</v>
      </c>
      <c r="DH119" s="821"/>
      <c r="DI119" s="821"/>
      <c r="DJ119" s="821"/>
      <c r="DK119" s="822"/>
      <c r="DL119" s="823">
        <v>17258</v>
      </c>
      <c r="DM119" s="821"/>
      <c r="DN119" s="821"/>
      <c r="DO119" s="821"/>
      <c r="DP119" s="822"/>
      <c r="DQ119" s="823">
        <v>3399</v>
      </c>
      <c r="DR119" s="821"/>
      <c r="DS119" s="821"/>
      <c r="DT119" s="821"/>
      <c r="DU119" s="822"/>
      <c r="DV119" s="909">
        <v>0.1</v>
      </c>
      <c r="DW119" s="910"/>
      <c r="DX119" s="910"/>
      <c r="DY119" s="910"/>
      <c r="DZ119" s="911"/>
    </row>
    <row r="120" spans="1:130" s="212" customFormat="1" ht="26.25" customHeight="1">
      <c r="A120" s="878"/>
      <c r="B120" s="879"/>
      <c r="C120" s="882" t="s">
        <v>283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455</v>
      </c>
      <c r="AB120" s="838"/>
      <c r="AC120" s="838"/>
      <c r="AD120" s="838"/>
      <c r="AE120" s="839"/>
      <c r="AF120" s="840" t="s">
        <v>455</v>
      </c>
      <c r="AG120" s="838"/>
      <c r="AH120" s="838"/>
      <c r="AI120" s="838"/>
      <c r="AJ120" s="839"/>
      <c r="AK120" s="840" t="s">
        <v>455</v>
      </c>
      <c r="AL120" s="838"/>
      <c r="AM120" s="838"/>
      <c r="AN120" s="838"/>
      <c r="AO120" s="839"/>
      <c r="AP120" s="885" t="s">
        <v>455</v>
      </c>
      <c r="AQ120" s="886"/>
      <c r="AR120" s="886"/>
      <c r="AS120" s="886"/>
      <c r="AT120" s="887"/>
      <c r="AU120" s="944" t="s">
        <v>302</v>
      </c>
      <c r="AV120" s="945"/>
      <c r="AW120" s="945"/>
      <c r="AX120" s="945"/>
      <c r="AY120" s="946"/>
      <c r="AZ120" s="921" t="s">
        <v>303</v>
      </c>
      <c r="BA120" s="868"/>
      <c r="BB120" s="868"/>
      <c r="BC120" s="868"/>
      <c r="BD120" s="868"/>
      <c r="BE120" s="868"/>
      <c r="BF120" s="868"/>
      <c r="BG120" s="868"/>
      <c r="BH120" s="868"/>
      <c r="BI120" s="868"/>
      <c r="BJ120" s="868"/>
      <c r="BK120" s="868"/>
      <c r="BL120" s="868"/>
      <c r="BM120" s="868"/>
      <c r="BN120" s="868"/>
      <c r="BO120" s="868"/>
      <c r="BP120" s="869"/>
      <c r="BQ120" s="922">
        <v>3646527</v>
      </c>
      <c r="BR120" s="903"/>
      <c r="BS120" s="903"/>
      <c r="BT120" s="903"/>
      <c r="BU120" s="903"/>
      <c r="BV120" s="903">
        <v>3872342</v>
      </c>
      <c r="BW120" s="903"/>
      <c r="BX120" s="903"/>
      <c r="BY120" s="903"/>
      <c r="BZ120" s="903"/>
      <c r="CA120" s="903">
        <v>3809559</v>
      </c>
      <c r="CB120" s="903"/>
      <c r="CC120" s="903"/>
      <c r="CD120" s="903"/>
      <c r="CE120" s="903"/>
      <c r="CF120" s="927">
        <v>98.1</v>
      </c>
      <c r="CG120" s="928"/>
      <c r="CH120" s="928"/>
      <c r="CI120" s="928"/>
      <c r="CJ120" s="928"/>
      <c r="CK120" s="929" t="s">
        <v>304</v>
      </c>
      <c r="CL120" s="913"/>
      <c r="CM120" s="913"/>
      <c r="CN120" s="913"/>
      <c r="CO120" s="914"/>
      <c r="CP120" s="933" t="s">
        <v>576</v>
      </c>
      <c r="CQ120" s="934"/>
      <c r="CR120" s="934"/>
      <c r="CS120" s="934"/>
      <c r="CT120" s="934"/>
      <c r="CU120" s="934"/>
      <c r="CV120" s="934"/>
      <c r="CW120" s="934"/>
      <c r="CX120" s="934"/>
      <c r="CY120" s="934"/>
      <c r="CZ120" s="934"/>
      <c r="DA120" s="934"/>
      <c r="DB120" s="934"/>
      <c r="DC120" s="934"/>
      <c r="DD120" s="934"/>
      <c r="DE120" s="934"/>
      <c r="DF120" s="935"/>
      <c r="DG120" s="922">
        <v>2040781</v>
      </c>
      <c r="DH120" s="903"/>
      <c r="DI120" s="903"/>
      <c r="DJ120" s="903"/>
      <c r="DK120" s="903"/>
      <c r="DL120" s="903">
        <v>2175841</v>
      </c>
      <c r="DM120" s="903"/>
      <c r="DN120" s="903"/>
      <c r="DO120" s="903"/>
      <c r="DP120" s="903"/>
      <c r="DQ120" s="903">
        <v>2316936</v>
      </c>
      <c r="DR120" s="903"/>
      <c r="DS120" s="903"/>
      <c r="DT120" s="903"/>
      <c r="DU120" s="903"/>
      <c r="DV120" s="904">
        <v>59.7</v>
      </c>
      <c r="DW120" s="904"/>
      <c r="DX120" s="904"/>
      <c r="DY120" s="904"/>
      <c r="DZ120" s="905"/>
    </row>
    <row r="121" spans="1:130" s="212" customFormat="1" ht="26.25" customHeight="1">
      <c r="A121" s="878"/>
      <c r="B121" s="879"/>
      <c r="C121" s="924" t="s">
        <v>305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574</v>
      </c>
      <c r="AB121" s="838"/>
      <c r="AC121" s="838"/>
      <c r="AD121" s="838"/>
      <c r="AE121" s="839"/>
      <c r="AF121" s="840" t="s">
        <v>455</v>
      </c>
      <c r="AG121" s="838"/>
      <c r="AH121" s="838"/>
      <c r="AI121" s="838"/>
      <c r="AJ121" s="839"/>
      <c r="AK121" s="840" t="s">
        <v>574</v>
      </c>
      <c r="AL121" s="838"/>
      <c r="AM121" s="838"/>
      <c r="AN121" s="838"/>
      <c r="AO121" s="839"/>
      <c r="AP121" s="885" t="s">
        <v>455</v>
      </c>
      <c r="AQ121" s="886"/>
      <c r="AR121" s="886"/>
      <c r="AS121" s="886"/>
      <c r="AT121" s="887"/>
      <c r="AU121" s="947"/>
      <c r="AV121" s="948"/>
      <c r="AW121" s="948"/>
      <c r="AX121" s="948"/>
      <c r="AY121" s="949"/>
      <c r="AZ121" s="875" t="s">
        <v>306</v>
      </c>
      <c r="BA121" s="808"/>
      <c r="BB121" s="808"/>
      <c r="BC121" s="808"/>
      <c r="BD121" s="808"/>
      <c r="BE121" s="808"/>
      <c r="BF121" s="808"/>
      <c r="BG121" s="808"/>
      <c r="BH121" s="808"/>
      <c r="BI121" s="808"/>
      <c r="BJ121" s="808"/>
      <c r="BK121" s="808"/>
      <c r="BL121" s="808"/>
      <c r="BM121" s="808"/>
      <c r="BN121" s="808"/>
      <c r="BO121" s="808"/>
      <c r="BP121" s="809"/>
      <c r="BQ121" s="847">
        <v>4614</v>
      </c>
      <c r="BR121" s="848"/>
      <c r="BS121" s="848"/>
      <c r="BT121" s="848"/>
      <c r="BU121" s="848"/>
      <c r="BV121" s="848">
        <v>28778</v>
      </c>
      <c r="BW121" s="848"/>
      <c r="BX121" s="848"/>
      <c r="BY121" s="848"/>
      <c r="BZ121" s="848"/>
      <c r="CA121" s="848">
        <v>2813</v>
      </c>
      <c r="CB121" s="848"/>
      <c r="CC121" s="848"/>
      <c r="CD121" s="848"/>
      <c r="CE121" s="848"/>
      <c r="CF121" s="936">
        <v>0.1</v>
      </c>
      <c r="CG121" s="937"/>
      <c r="CH121" s="937"/>
      <c r="CI121" s="937"/>
      <c r="CJ121" s="937"/>
      <c r="CK121" s="930"/>
      <c r="CL121" s="916"/>
      <c r="CM121" s="916"/>
      <c r="CN121" s="916"/>
      <c r="CO121" s="917"/>
      <c r="CP121" s="896" t="s">
        <v>577</v>
      </c>
      <c r="CQ121" s="897"/>
      <c r="CR121" s="897"/>
      <c r="CS121" s="897"/>
      <c r="CT121" s="897"/>
      <c r="CU121" s="897"/>
      <c r="CV121" s="897"/>
      <c r="CW121" s="897"/>
      <c r="CX121" s="897"/>
      <c r="CY121" s="897"/>
      <c r="CZ121" s="897"/>
      <c r="DA121" s="897"/>
      <c r="DB121" s="897"/>
      <c r="DC121" s="897"/>
      <c r="DD121" s="897"/>
      <c r="DE121" s="897"/>
      <c r="DF121" s="898"/>
      <c r="DG121" s="847">
        <v>120535</v>
      </c>
      <c r="DH121" s="848"/>
      <c r="DI121" s="848"/>
      <c r="DJ121" s="848"/>
      <c r="DK121" s="848"/>
      <c r="DL121" s="848" t="s">
        <v>455</v>
      </c>
      <c r="DM121" s="848"/>
      <c r="DN121" s="848"/>
      <c r="DO121" s="848"/>
      <c r="DP121" s="848"/>
      <c r="DQ121" s="848" t="s">
        <v>455</v>
      </c>
      <c r="DR121" s="848"/>
      <c r="DS121" s="848"/>
      <c r="DT121" s="848"/>
      <c r="DU121" s="848"/>
      <c r="DV121" s="854" t="s">
        <v>455</v>
      </c>
      <c r="DW121" s="854"/>
      <c r="DX121" s="854"/>
      <c r="DY121" s="854"/>
      <c r="DZ121" s="855"/>
    </row>
    <row r="122" spans="1:130" s="212" customFormat="1" ht="26.25" customHeight="1">
      <c r="A122" s="878"/>
      <c r="B122" s="879"/>
      <c r="C122" s="882" t="s">
        <v>292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455</v>
      </c>
      <c r="AB122" s="838"/>
      <c r="AC122" s="838"/>
      <c r="AD122" s="838"/>
      <c r="AE122" s="839"/>
      <c r="AF122" s="840" t="s">
        <v>455</v>
      </c>
      <c r="AG122" s="838"/>
      <c r="AH122" s="838"/>
      <c r="AI122" s="838"/>
      <c r="AJ122" s="839"/>
      <c r="AK122" s="840" t="s">
        <v>455</v>
      </c>
      <c r="AL122" s="838"/>
      <c r="AM122" s="838"/>
      <c r="AN122" s="838"/>
      <c r="AO122" s="839"/>
      <c r="AP122" s="885" t="s">
        <v>455</v>
      </c>
      <c r="AQ122" s="886"/>
      <c r="AR122" s="886"/>
      <c r="AS122" s="886"/>
      <c r="AT122" s="887"/>
      <c r="AU122" s="947"/>
      <c r="AV122" s="948"/>
      <c r="AW122" s="948"/>
      <c r="AX122" s="948"/>
      <c r="AY122" s="949"/>
      <c r="AZ122" s="940" t="s">
        <v>307</v>
      </c>
      <c r="BA122" s="941"/>
      <c r="BB122" s="941"/>
      <c r="BC122" s="941"/>
      <c r="BD122" s="941"/>
      <c r="BE122" s="941"/>
      <c r="BF122" s="941"/>
      <c r="BG122" s="941"/>
      <c r="BH122" s="941"/>
      <c r="BI122" s="941"/>
      <c r="BJ122" s="941"/>
      <c r="BK122" s="941"/>
      <c r="BL122" s="941"/>
      <c r="BM122" s="941"/>
      <c r="BN122" s="941"/>
      <c r="BO122" s="941"/>
      <c r="BP122" s="942"/>
      <c r="BQ122" s="943">
        <v>6961099</v>
      </c>
      <c r="BR122" s="906"/>
      <c r="BS122" s="906"/>
      <c r="BT122" s="906"/>
      <c r="BU122" s="906"/>
      <c r="BV122" s="906">
        <v>7166151</v>
      </c>
      <c r="BW122" s="906"/>
      <c r="BX122" s="906"/>
      <c r="BY122" s="906"/>
      <c r="BZ122" s="906"/>
      <c r="CA122" s="906">
        <v>7325715</v>
      </c>
      <c r="CB122" s="906"/>
      <c r="CC122" s="906"/>
      <c r="CD122" s="906"/>
      <c r="CE122" s="906"/>
      <c r="CF122" s="907">
        <v>188.7</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47"/>
      <c r="DH122" s="848"/>
      <c r="DI122" s="848"/>
      <c r="DJ122" s="848"/>
      <c r="DK122" s="848"/>
      <c r="DL122" s="848"/>
      <c r="DM122" s="848"/>
      <c r="DN122" s="848"/>
      <c r="DO122" s="848"/>
      <c r="DP122" s="848"/>
      <c r="DQ122" s="848"/>
      <c r="DR122" s="848"/>
      <c r="DS122" s="848"/>
      <c r="DT122" s="848"/>
      <c r="DU122" s="848"/>
      <c r="DV122" s="854"/>
      <c r="DW122" s="854"/>
      <c r="DX122" s="854"/>
      <c r="DY122" s="854"/>
      <c r="DZ122" s="855"/>
    </row>
    <row r="123" spans="1:130" s="212" customFormat="1" ht="26.25" customHeight="1">
      <c r="A123" s="878"/>
      <c r="B123" s="879"/>
      <c r="C123" s="882" t="s">
        <v>297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455</v>
      </c>
      <c r="AB123" s="838"/>
      <c r="AC123" s="838"/>
      <c r="AD123" s="838"/>
      <c r="AE123" s="839"/>
      <c r="AF123" s="840" t="s">
        <v>455</v>
      </c>
      <c r="AG123" s="838"/>
      <c r="AH123" s="838"/>
      <c r="AI123" s="838"/>
      <c r="AJ123" s="839"/>
      <c r="AK123" s="840" t="s">
        <v>455</v>
      </c>
      <c r="AL123" s="838"/>
      <c r="AM123" s="838"/>
      <c r="AN123" s="838"/>
      <c r="AO123" s="839"/>
      <c r="AP123" s="885" t="s">
        <v>455</v>
      </c>
      <c r="AQ123" s="886"/>
      <c r="AR123" s="886"/>
      <c r="AS123" s="886"/>
      <c r="AT123" s="887"/>
      <c r="AU123" s="950"/>
      <c r="AV123" s="951"/>
      <c r="AW123" s="951"/>
      <c r="AX123" s="951"/>
      <c r="AY123" s="951"/>
      <c r="AZ123" s="240" t="s">
        <v>130</v>
      </c>
      <c r="BA123" s="240"/>
      <c r="BB123" s="240"/>
      <c r="BC123" s="240"/>
      <c r="BD123" s="240"/>
      <c r="BE123" s="240"/>
      <c r="BF123" s="240"/>
      <c r="BG123" s="240"/>
      <c r="BH123" s="240"/>
      <c r="BI123" s="240"/>
      <c r="BJ123" s="240"/>
      <c r="BK123" s="240"/>
      <c r="BL123" s="240"/>
      <c r="BM123" s="240"/>
      <c r="BN123" s="240"/>
      <c r="BO123" s="938" t="s">
        <v>578</v>
      </c>
      <c r="BP123" s="939"/>
      <c r="BQ123" s="893">
        <v>10612240</v>
      </c>
      <c r="BR123" s="894"/>
      <c r="BS123" s="894"/>
      <c r="BT123" s="894"/>
      <c r="BU123" s="894"/>
      <c r="BV123" s="894">
        <v>11067271</v>
      </c>
      <c r="BW123" s="894"/>
      <c r="BX123" s="894"/>
      <c r="BY123" s="894"/>
      <c r="BZ123" s="894"/>
      <c r="CA123" s="894">
        <v>11138087</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12" customFormat="1" ht="26.25" customHeight="1" thickBot="1">
      <c r="A124" s="878"/>
      <c r="B124" s="879"/>
      <c r="C124" s="882" t="s">
        <v>298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455</v>
      </c>
      <c r="AB124" s="838"/>
      <c r="AC124" s="838"/>
      <c r="AD124" s="838"/>
      <c r="AE124" s="839"/>
      <c r="AF124" s="840" t="s">
        <v>455</v>
      </c>
      <c r="AG124" s="838"/>
      <c r="AH124" s="838"/>
      <c r="AI124" s="838"/>
      <c r="AJ124" s="839"/>
      <c r="AK124" s="840" t="s">
        <v>455</v>
      </c>
      <c r="AL124" s="838"/>
      <c r="AM124" s="838"/>
      <c r="AN124" s="838"/>
      <c r="AO124" s="839"/>
      <c r="AP124" s="885" t="s">
        <v>455</v>
      </c>
      <c r="AQ124" s="886"/>
      <c r="AR124" s="886"/>
      <c r="AS124" s="886"/>
      <c r="AT124" s="887"/>
      <c r="AU124" s="888" t="s">
        <v>308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7.7</v>
      </c>
      <c r="BR124" s="892"/>
      <c r="BS124" s="892"/>
      <c r="BT124" s="892"/>
      <c r="BU124" s="892"/>
      <c r="BV124" s="892">
        <v>0.4</v>
      </c>
      <c r="BW124" s="892"/>
      <c r="BX124" s="892"/>
      <c r="BY124" s="892"/>
      <c r="BZ124" s="892"/>
      <c r="CA124" s="892">
        <v>4.0999999999999996</v>
      </c>
      <c r="CB124" s="892"/>
      <c r="CC124" s="892"/>
      <c r="CD124" s="892"/>
      <c r="CE124" s="892"/>
      <c r="CF124" s="782"/>
      <c r="CG124" s="783"/>
      <c r="CH124" s="783"/>
      <c r="CI124" s="783"/>
      <c r="CJ124" s="923"/>
      <c r="CK124" s="931"/>
      <c r="CL124" s="931"/>
      <c r="CM124" s="931"/>
      <c r="CN124" s="931"/>
      <c r="CO124" s="932"/>
      <c r="CP124" s="896" t="s">
        <v>579</v>
      </c>
      <c r="CQ124" s="897"/>
      <c r="CR124" s="897"/>
      <c r="CS124" s="897"/>
      <c r="CT124" s="897"/>
      <c r="CU124" s="897"/>
      <c r="CV124" s="897"/>
      <c r="CW124" s="897"/>
      <c r="CX124" s="897"/>
      <c r="CY124" s="897"/>
      <c r="CZ124" s="897"/>
      <c r="DA124" s="897"/>
      <c r="DB124" s="897"/>
      <c r="DC124" s="897"/>
      <c r="DD124" s="897"/>
      <c r="DE124" s="897"/>
      <c r="DF124" s="898"/>
      <c r="DG124" s="820" t="s">
        <v>524</v>
      </c>
      <c r="DH124" s="821"/>
      <c r="DI124" s="821"/>
      <c r="DJ124" s="821"/>
      <c r="DK124" s="822"/>
      <c r="DL124" s="823" t="s">
        <v>455</v>
      </c>
      <c r="DM124" s="821"/>
      <c r="DN124" s="821"/>
      <c r="DO124" s="821"/>
      <c r="DP124" s="822"/>
      <c r="DQ124" s="823" t="s">
        <v>455</v>
      </c>
      <c r="DR124" s="821"/>
      <c r="DS124" s="821"/>
      <c r="DT124" s="821"/>
      <c r="DU124" s="822"/>
      <c r="DV124" s="909" t="s">
        <v>455</v>
      </c>
      <c r="DW124" s="910"/>
      <c r="DX124" s="910"/>
      <c r="DY124" s="910"/>
      <c r="DZ124" s="911"/>
    </row>
    <row r="125" spans="1:130" s="212" customFormat="1" ht="26.25" customHeight="1">
      <c r="A125" s="878"/>
      <c r="B125" s="879"/>
      <c r="C125" s="882" t="s">
        <v>300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455</v>
      </c>
      <c r="AB125" s="838"/>
      <c r="AC125" s="838"/>
      <c r="AD125" s="838"/>
      <c r="AE125" s="839"/>
      <c r="AF125" s="840" t="s">
        <v>455</v>
      </c>
      <c r="AG125" s="838"/>
      <c r="AH125" s="838"/>
      <c r="AI125" s="838"/>
      <c r="AJ125" s="839"/>
      <c r="AK125" s="840" t="s">
        <v>455</v>
      </c>
      <c r="AL125" s="838"/>
      <c r="AM125" s="838"/>
      <c r="AN125" s="838"/>
      <c r="AO125" s="839"/>
      <c r="AP125" s="885" t="s">
        <v>455</v>
      </c>
      <c r="AQ125" s="886"/>
      <c r="AR125" s="886"/>
      <c r="AS125" s="886"/>
      <c r="AT125" s="887"/>
      <c r="AU125" s="241"/>
      <c r="AV125" s="399"/>
      <c r="AW125" s="399"/>
      <c r="AX125" s="399"/>
      <c r="AY125" s="399"/>
      <c r="AZ125" s="399"/>
      <c r="BA125" s="399"/>
      <c r="BB125" s="399"/>
      <c r="BC125" s="399"/>
      <c r="BD125" s="399"/>
      <c r="BE125" s="399"/>
      <c r="BF125" s="399"/>
      <c r="BG125" s="399"/>
      <c r="BH125" s="399"/>
      <c r="BI125" s="399"/>
      <c r="BJ125" s="399"/>
      <c r="BK125" s="399"/>
      <c r="BL125" s="399"/>
      <c r="BM125" s="399"/>
      <c r="BN125" s="399"/>
      <c r="BO125" s="399"/>
      <c r="BP125" s="399"/>
      <c r="BQ125" s="398"/>
      <c r="BR125" s="398"/>
      <c r="BS125" s="398"/>
      <c r="BT125" s="398"/>
      <c r="BU125" s="398"/>
      <c r="BV125" s="398"/>
      <c r="BW125" s="398"/>
      <c r="BX125" s="398"/>
      <c r="BY125" s="398"/>
      <c r="BZ125" s="398"/>
      <c r="CA125" s="398"/>
      <c r="CB125" s="398"/>
      <c r="CC125" s="398"/>
      <c r="CD125" s="398"/>
      <c r="CE125" s="398"/>
      <c r="CF125" s="398"/>
      <c r="CG125" s="398"/>
      <c r="CH125" s="398"/>
      <c r="CI125" s="398"/>
      <c r="CJ125" s="242"/>
      <c r="CK125" s="912" t="s">
        <v>309</v>
      </c>
      <c r="CL125" s="913"/>
      <c r="CM125" s="913"/>
      <c r="CN125" s="913"/>
      <c r="CO125" s="914"/>
      <c r="CP125" s="921" t="s">
        <v>310</v>
      </c>
      <c r="CQ125" s="868"/>
      <c r="CR125" s="868"/>
      <c r="CS125" s="868"/>
      <c r="CT125" s="868"/>
      <c r="CU125" s="868"/>
      <c r="CV125" s="868"/>
      <c r="CW125" s="868"/>
      <c r="CX125" s="868"/>
      <c r="CY125" s="868"/>
      <c r="CZ125" s="868"/>
      <c r="DA125" s="868"/>
      <c r="DB125" s="868"/>
      <c r="DC125" s="868"/>
      <c r="DD125" s="868"/>
      <c r="DE125" s="868"/>
      <c r="DF125" s="869"/>
      <c r="DG125" s="922" t="s">
        <v>455</v>
      </c>
      <c r="DH125" s="903"/>
      <c r="DI125" s="903"/>
      <c r="DJ125" s="903"/>
      <c r="DK125" s="903"/>
      <c r="DL125" s="903" t="s">
        <v>455</v>
      </c>
      <c r="DM125" s="903"/>
      <c r="DN125" s="903"/>
      <c r="DO125" s="903"/>
      <c r="DP125" s="903"/>
      <c r="DQ125" s="903" t="s">
        <v>455</v>
      </c>
      <c r="DR125" s="903"/>
      <c r="DS125" s="903"/>
      <c r="DT125" s="903"/>
      <c r="DU125" s="903"/>
      <c r="DV125" s="904" t="s">
        <v>455</v>
      </c>
      <c r="DW125" s="904"/>
      <c r="DX125" s="904"/>
      <c r="DY125" s="904"/>
      <c r="DZ125" s="905"/>
    </row>
    <row r="126" spans="1:130" s="212" customFormat="1" ht="26.25" customHeight="1" thickBot="1">
      <c r="A126" s="878"/>
      <c r="B126" s="879"/>
      <c r="C126" s="882" t="s">
        <v>301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16910</v>
      </c>
      <c r="AB126" s="838"/>
      <c r="AC126" s="838"/>
      <c r="AD126" s="838"/>
      <c r="AE126" s="839"/>
      <c r="AF126" s="840">
        <v>16713</v>
      </c>
      <c r="AG126" s="838"/>
      <c r="AH126" s="838"/>
      <c r="AI126" s="838"/>
      <c r="AJ126" s="839"/>
      <c r="AK126" s="840">
        <v>29317</v>
      </c>
      <c r="AL126" s="838"/>
      <c r="AM126" s="838"/>
      <c r="AN126" s="838"/>
      <c r="AO126" s="839"/>
      <c r="AP126" s="885">
        <v>0.8</v>
      </c>
      <c r="AQ126" s="886"/>
      <c r="AR126" s="886"/>
      <c r="AS126" s="886"/>
      <c r="AT126" s="887"/>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98"/>
      <c r="CH126" s="398"/>
      <c r="CI126" s="398"/>
      <c r="CJ126" s="242"/>
      <c r="CK126" s="915"/>
      <c r="CL126" s="916"/>
      <c r="CM126" s="916"/>
      <c r="CN126" s="916"/>
      <c r="CO126" s="917"/>
      <c r="CP126" s="875" t="s">
        <v>311</v>
      </c>
      <c r="CQ126" s="808"/>
      <c r="CR126" s="808"/>
      <c r="CS126" s="808"/>
      <c r="CT126" s="808"/>
      <c r="CU126" s="808"/>
      <c r="CV126" s="808"/>
      <c r="CW126" s="808"/>
      <c r="CX126" s="808"/>
      <c r="CY126" s="808"/>
      <c r="CZ126" s="808"/>
      <c r="DA126" s="808"/>
      <c r="DB126" s="808"/>
      <c r="DC126" s="808"/>
      <c r="DD126" s="808"/>
      <c r="DE126" s="808"/>
      <c r="DF126" s="809"/>
      <c r="DG126" s="847" t="s">
        <v>455</v>
      </c>
      <c r="DH126" s="848"/>
      <c r="DI126" s="848"/>
      <c r="DJ126" s="848"/>
      <c r="DK126" s="848"/>
      <c r="DL126" s="848" t="s">
        <v>455</v>
      </c>
      <c r="DM126" s="848"/>
      <c r="DN126" s="848"/>
      <c r="DO126" s="848"/>
      <c r="DP126" s="848"/>
      <c r="DQ126" s="848" t="s">
        <v>455</v>
      </c>
      <c r="DR126" s="848"/>
      <c r="DS126" s="848"/>
      <c r="DT126" s="848"/>
      <c r="DU126" s="848"/>
      <c r="DV126" s="854" t="s">
        <v>455</v>
      </c>
      <c r="DW126" s="854"/>
      <c r="DX126" s="854"/>
      <c r="DY126" s="854"/>
      <c r="DZ126" s="855"/>
    </row>
    <row r="127" spans="1:130" s="212" customFormat="1" ht="26.25" customHeight="1">
      <c r="A127" s="880"/>
      <c r="B127" s="881"/>
      <c r="C127" s="899" t="s">
        <v>312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38</v>
      </c>
      <c r="AB127" s="838"/>
      <c r="AC127" s="838"/>
      <c r="AD127" s="838"/>
      <c r="AE127" s="839"/>
      <c r="AF127" s="840">
        <v>27</v>
      </c>
      <c r="AG127" s="838"/>
      <c r="AH127" s="838"/>
      <c r="AI127" s="838"/>
      <c r="AJ127" s="839"/>
      <c r="AK127" s="840">
        <v>18</v>
      </c>
      <c r="AL127" s="838"/>
      <c r="AM127" s="838"/>
      <c r="AN127" s="838"/>
      <c r="AO127" s="839"/>
      <c r="AP127" s="885">
        <v>0</v>
      </c>
      <c r="AQ127" s="886"/>
      <c r="AR127" s="886"/>
      <c r="AS127" s="886"/>
      <c r="AT127" s="887"/>
      <c r="AU127" s="243"/>
      <c r="AV127" s="243"/>
      <c r="AW127" s="243"/>
      <c r="AX127" s="902" t="s">
        <v>313</v>
      </c>
      <c r="AY127" s="872"/>
      <c r="AZ127" s="872"/>
      <c r="BA127" s="872"/>
      <c r="BB127" s="872"/>
      <c r="BC127" s="872"/>
      <c r="BD127" s="872"/>
      <c r="BE127" s="873"/>
      <c r="BF127" s="871" t="s">
        <v>314</v>
      </c>
      <c r="BG127" s="872"/>
      <c r="BH127" s="872"/>
      <c r="BI127" s="872"/>
      <c r="BJ127" s="872"/>
      <c r="BK127" s="872"/>
      <c r="BL127" s="873"/>
      <c r="BM127" s="871" t="s">
        <v>580</v>
      </c>
      <c r="BN127" s="872"/>
      <c r="BO127" s="872"/>
      <c r="BP127" s="872"/>
      <c r="BQ127" s="872"/>
      <c r="BR127" s="872"/>
      <c r="BS127" s="873"/>
      <c r="BT127" s="871" t="s">
        <v>581</v>
      </c>
      <c r="BU127" s="872"/>
      <c r="BV127" s="872"/>
      <c r="BW127" s="872"/>
      <c r="BX127" s="872"/>
      <c r="BY127" s="872"/>
      <c r="BZ127" s="874"/>
      <c r="CA127" s="243"/>
      <c r="CB127" s="243"/>
      <c r="CC127" s="243"/>
      <c r="CD127" s="244"/>
      <c r="CE127" s="244"/>
      <c r="CF127" s="244"/>
      <c r="CG127" s="398"/>
      <c r="CH127" s="398"/>
      <c r="CI127" s="398"/>
      <c r="CJ127" s="242"/>
      <c r="CK127" s="915"/>
      <c r="CL127" s="916"/>
      <c r="CM127" s="916"/>
      <c r="CN127" s="916"/>
      <c r="CO127" s="917"/>
      <c r="CP127" s="875" t="s">
        <v>582</v>
      </c>
      <c r="CQ127" s="808"/>
      <c r="CR127" s="808"/>
      <c r="CS127" s="808"/>
      <c r="CT127" s="808"/>
      <c r="CU127" s="808"/>
      <c r="CV127" s="808"/>
      <c r="CW127" s="808"/>
      <c r="CX127" s="808"/>
      <c r="CY127" s="808"/>
      <c r="CZ127" s="808"/>
      <c r="DA127" s="808"/>
      <c r="DB127" s="808"/>
      <c r="DC127" s="808"/>
      <c r="DD127" s="808"/>
      <c r="DE127" s="808"/>
      <c r="DF127" s="809"/>
      <c r="DG127" s="847" t="s">
        <v>455</v>
      </c>
      <c r="DH127" s="848"/>
      <c r="DI127" s="848"/>
      <c r="DJ127" s="848"/>
      <c r="DK127" s="848"/>
      <c r="DL127" s="848" t="s">
        <v>455</v>
      </c>
      <c r="DM127" s="848"/>
      <c r="DN127" s="848"/>
      <c r="DO127" s="848"/>
      <c r="DP127" s="848"/>
      <c r="DQ127" s="848" t="s">
        <v>455</v>
      </c>
      <c r="DR127" s="848"/>
      <c r="DS127" s="848"/>
      <c r="DT127" s="848"/>
      <c r="DU127" s="848"/>
      <c r="DV127" s="854" t="s">
        <v>455</v>
      </c>
      <c r="DW127" s="854"/>
      <c r="DX127" s="854"/>
      <c r="DY127" s="854"/>
      <c r="DZ127" s="855"/>
    </row>
    <row r="128" spans="1:130" s="212" customFormat="1" ht="26.25" customHeight="1" thickBot="1">
      <c r="A128" s="856" t="s">
        <v>315</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583</v>
      </c>
      <c r="X128" s="858"/>
      <c r="Y128" s="858"/>
      <c r="Z128" s="859"/>
      <c r="AA128" s="860">
        <v>818</v>
      </c>
      <c r="AB128" s="861"/>
      <c r="AC128" s="861"/>
      <c r="AD128" s="861"/>
      <c r="AE128" s="862"/>
      <c r="AF128" s="863">
        <v>647</v>
      </c>
      <c r="AG128" s="861"/>
      <c r="AH128" s="861"/>
      <c r="AI128" s="861"/>
      <c r="AJ128" s="862"/>
      <c r="AK128" s="863">
        <v>963</v>
      </c>
      <c r="AL128" s="861"/>
      <c r="AM128" s="861"/>
      <c r="AN128" s="861"/>
      <c r="AO128" s="862"/>
      <c r="AP128" s="864"/>
      <c r="AQ128" s="865"/>
      <c r="AR128" s="865"/>
      <c r="AS128" s="865"/>
      <c r="AT128" s="866"/>
      <c r="AU128" s="243"/>
      <c r="AV128" s="243"/>
      <c r="AW128" s="243"/>
      <c r="AX128" s="867" t="s">
        <v>316</v>
      </c>
      <c r="AY128" s="868"/>
      <c r="AZ128" s="868"/>
      <c r="BA128" s="868"/>
      <c r="BB128" s="868"/>
      <c r="BC128" s="868"/>
      <c r="BD128" s="868"/>
      <c r="BE128" s="869"/>
      <c r="BF128" s="844" t="s">
        <v>455</v>
      </c>
      <c r="BG128" s="845"/>
      <c r="BH128" s="845"/>
      <c r="BI128" s="845"/>
      <c r="BJ128" s="845"/>
      <c r="BK128" s="845"/>
      <c r="BL128" s="870"/>
      <c r="BM128" s="844">
        <v>15</v>
      </c>
      <c r="BN128" s="845"/>
      <c r="BO128" s="845"/>
      <c r="BP128" s="845"/>
      <c r="BQ128" s="845"/>
      <c r="BR128" s="845"/>
      <c r="BS128" s="870"/>
      <c r="BT128" s="844">
        <v>20</v>
      </c>
      <c r="BU128" s="845"/>
      <c r="BV128" s="845"/>
      <c r="BW128" s="845"/>
      <c r="BX128" s="845"/>
      <c r="BY128" s="845"/>
      <c r="BZ128" s="846"/>
      <c r="CA128" s="244"/>
      <c r="CB128" s="244"/>
      <c r="CC128" s="244"/>
      <c r="CD128" s="244"/>
      <c r="CE128" s="244"/>
      <c r="CF128" s="244"/>
      <c r="CG128" s="398"/>
      <c r="CH128" s="398"/>
      <c r="CI128" s="398"/>
      <c r="CJ128" s="242"/>
      <c r="CK128" s="918"/>
      <c r="CL128" s="919"/>
      <c r="CM128" s="919"/>
      <c r="CN128" s="919"/>
      <c r="CO128" s="920"/>
      <c r="CP128" s="849" t="s">
        <v>317</v>
      </c>
      <c r="CQ128" s="786"/>
      <c r="CR128" s="786"/>
      <c r="CS128" s="786"/>
      <c r="CT128" s="786"/>
      <c r="CU128" s="786"/>
      <c r="CV128" s="786"/>
      <c r="CW128" s="786"/>
      <c r="CX128" s="786"/>
      <c r="CY128" s="786"/>
      <c r="CZ128" s="786"/>
      <c r="DA128" s="786"/>
      <c r="DB128" s="786"/>
      <c r="DC128" s="786"/>
      <c r="DD128" s="786"/>
      <c r="DE128" s="786"/>
      <c r="DF128" s="787"/>
      <c r="DG128" s="850" t="s">
        <v>455</v>
      </c>
      <c r="DH128" s="851"/>
      <c r="DI128" s="851"/>
      <c r="DJ128" s="851"/>
      <c r="DK128" s="851"/>
      <c r="DL128" s="851" t="s">
        <v>455</v>
      </c>
      <c r="DM128" s="851"/>
      <c r="DN128" s="851"/>
      <c r="DO128" s="851"/>
      <c r="DP128" s="851"/>
      <c r="DQ128" s="851" t="s">
        <v>455</v>
      </c>
      <c r="DR128" s="851"/>
      <c r="DS128" s="851"/>
      <c r="DT128" s="851"/>
      <c r="DU128" s="851"/>
      <c r="DV128" s="852" t="s">
        <v>455</v>
      </c>
      <c r="DW128" s="852"/>
      <c r="DX128" s="852"/>
      <c r="DY128" s="852"/>
      <c r="DZ128" s="853"/>
    </row>
    <row r="129" spans="1:131" s="212" customFormat="1" ht="26.25" customHeight="1">
      <c r="A129" s="832" t="s">
        <v>75</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584</v>
      </c>
      <c r="X129" s="835"/>
      <c r="Y129" s="835"/>
      <c r="Z129" s="836"/>
      <c r="AA129" s="837">
        <v>4468070</v>
      </c>
      <c r="AB129" s="838"/>
      <c r="AC129" s="838"/>
      <c r="AD129" s="838"/>
      <c r="AE129" s="839"/>
      <c r="AF129" s="840">
        <v>4501494</v>
      </c>
      <c r="AG129" s="838"/>
      <c r="AH129" s="838"/>
      <c r="AI129" s="838"/>
      <c r="AJ129" s="839"/>
      <c r="AK129" s="840">
        <v>4507142</v>
      </c>
      <c r="AL129" s="838"/>
      <c r="AM129" s="838"/>
      <c r="AN129" s="838"/>
      <c r="AO129" s="839"/>
      <c r="AP129" s="841"/>
      <c r="AQ129" s="842"/>
      <c r="AR129" s="842"/>
      <c r="AS129" s="842"/>
      <c r="AT129" s="843"/>
      <c r="AU129" s="245"/>
      <c r="AV129" s="245"/>
      <c r="AW129" s="245"/>
      <c r="AX129" s="807" t="s">
        <v>318</v>
      </c>
      <c r="AY129" s="808"/>
      <c r="AZ129" s="808"/>
      <c r="BA129" s="808"/>
      <c r="BB129" s="808"/>
      <c r="BC129" s="808"/>
      <c r="BD129" s="808"/>
      <c r="BE129" s="809"/>
      <c r="BF129" s="827" t="s">
        <v>455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c r="A130" s="832" t="s">
        <v>319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585</v>
      </c>
      <c r="X130" s="835"/>
      <c r="Y130" s="835"/>
      <c r="Z130" s="836"/>
      <c r="AA130" s="837">
        <v>608944</v>
      </c>
      <c r="AB130" s="838"/>
      <c r="AC130" s="838"/>
      <c r="AD130" s="838"/>
      <c r="AE130" s="839"/>
      <c r="AF130" s="840">
        <v>608426</v>
      </c>
      <c r="AG130" s="838"/>
      <c r="AH130" s="838"/>
      <c r="AI130" s="838"/>
      <c r="AJ130" s="839"/>
      <c r="AK130" s="840">
        <v>624692</v>
      </c>
      <c r="AL130" s="838"/>
      <c r="AM130" s="838"/>
      <c r="AN130" s="838"/>
      <c r="AO130" s="839"/>
      <c r="AP130" s="841"/>
      <c r="AQ130" s="842"/>
      <c r="AR130" s="842"/>
      <c r="AS130" s="842"/>
      <c r="AT130" s="843"/>
      <c r="AU130" s="245"/>
      <c r="AV130" s="245"/>
      <c r="AW130" s="245"/>
      <c r="AX130" s="807" t="s">
        <v>320</v>
      </c>
      <c r="AY130" s="808"/>
      <c r="AZ130" s="808"/>
      <c r="BA130" s="808"/>
      <c r="BB130" s="808"/>
      <c r="BC130" s="808"/>
      <c r="BD130" s="808"/>
      <c r="BE130" s="809"/>
      <c r="BF130" s="810">
        <v>6.7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586</v>
      </c>
      <c r="X131" s="818"/>
      <c r="Y131" s="818"/>
      <c r="Z131" s="819"/>
      <c r="AA131" s="820">
        <v>3859126</v>
      </c>
      <c r="AB131" s="821"/>
      <c r="AC131" s="821"/>
      <c r="AD131" s="821"/>
      <c r="AE131" s="822"/>
      <c r="AF131" s="823">
        <v>3893068</v>
      </c>
      <c r="AG131" s="821"/>
      <c r="AH131" s="821"/>
      <c r="AI131" s="821"/>
      <c r="AJ131" s="822"/>
      <c r="AK131" s="823">
        <v>3882450</v>
      </c>
      <c r="AL131" s="821"/>
      <c r="AM131" s="821"/>
      <c r="AN131" s="821"/>
      <c r="AO131" s="822"/>
      <c r="AP131" s="824"/>
      <c r="AQ131" s="825"/>
      <c r="AR131" s="825"/>
      <c r="AS131" s="825"/>
      <c r="AT131" s="826"/>
      <c r="AU131" s="245"/>
      <c r="AV131" s="245"/>
      <c r="AW131" s="245"/>
      <c r="AX131" s="785" t="s">
        <v>321</v>
      </c>
      <c r="AY131" s="786"/>
      <c r="AZ131" s="786"/>
      <c r="BA131" s="786"/>
      <c r="BB131" s="786"/>
      <c r="BC131" s="786"/>
      <c r="BD131" s="786"/>
      <c r="BE131" s="787"/>
      <c r="BF131" s="788">
        <v>4.0999999999999996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c r="A132" s="794" t="s">
        <v>322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323</v>
      </c>
      <c r="W132" s="798"/>
      <c r="X132" s="798"/>
      <c r="Y132" s="798"/>
      <c r="Z132" s="799"/>
      <c r="AA132" s="800">
        <v>5.7570807479999999</v>
      </c>
      <c r="AB132" s="801"/>
      <c r="AC132" s="801"/>
      <c r="AD132" s="801"/>
      <c r="AE132" s="802"/>
      <c r="AF132" s="803">
        <v>6.4375448869999996</v>
      </c>
      <c r="AG132" s="801"/>
      <c r="AH132" s="801"/>
      <c r="AI132" s="801"/>
      <c r="AJ132" s="802"/>
      <c r="AK132" s="803">
        <v>7.9852412780000002</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324</v>
      </c>
      <c r="W133" s="777"/>
      <c r="X133" s="777"/>
      <c r="Y133" s="777"/>
      <c r="Z133" s="778"/>
      <c r="AA133" s="779">
        <v>7.2</v>
      </c>
      <c r="AB133" s="780"/>
      <c r="AC133" s="780"/>
      <c r="AD133" s="780"/>
      <c r="AE133" s="781"/>
      <c r="AF133" s="779">
        <v>6.3</v>
      </c>
      <c r="AG133" s="780"/>
      <c r="AH133" s="780"/>
      <c r="AI133" s="780"/>
      <c r="AJ133" s="781"/>
      <c r="AK133" s="779">
        <v>6.7</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sheetData>
  <sheetProtection algorithmName="SHA-512" hashValue="BDEna1pP36BYBxcoFN48FoVNgAzuHVVXyh24TvUZlxvyw1TfDXCJdSEYVIyRmwtPFdb36+O4BviMRQVw6PhSwA==" saltValue="gJffxrIXk+6FnJGvDEtH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52" customWidth="1"/>
    <col min="121" max="121" width="0" style="251" hidden="1" customWidth="1"/>
    <col min="122" max="16384" width="9" style="251" hidden="1"/>
  </cols>
  <sheetData>
    <row r="1" spans="1:12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row r="3" spans="1:120"/>
    <row r="4" spans="1:120"/>
    <row r="5" spans="1:120"/>
    <row r="6" spans="1:120"/>
    <row r="7" spans="1:120"/>
    <row r="8" spans="1:120"/>
    <row r="9" spans="1:120"/>
    <row r="10" spans="1:120"/>
    <row r="11" spans="1:120"/>
    <row r="12" spans="1:120"/>
    <row r="13" spans="1:120"/>
    <row r="14" spans="1:120"/>
    <row r="15" spans="1:120"/>
    <row r="16" spans="1:120">
      <c r="DP16" s="251"/>
    </row>
    <row r="17" spans="119:120">
      <c r="DP17" s="251"/>
    </row>
    <row r="18" spans="119:120"/>
    <row r="19" spans="119:120"/>
    <row r="20" spans="119:120">
      <c r="DO20" s="251"/>
      <c r="DP20" s="251"/>
    </row>
    <row r="21" spans="119:120">
      <c r="DP21" s="251"/>
    </row>
    <row r="22" spans="119:120"/>
    <row r="23" spans="119:120">
      <c r="DO23" s="251"/>
      <c r="DP23" s="251"/>
    </row>
    <row r="24" spans="119:120">
      <c r="DP24" s="251"/>
    </row>
    <row r="25" spans="119:120">
      <c r="DP25" s="251"/>
    </row>
    <row r="26" spans="119:120">
      <c r="DO26" s="251"/>
      <c r="DP26" s="251"/>
    </row>
    <row r="27" spans="119:120"/>
    <row r="28" spans="119:120">
      <c r="DO28" s="251"/>
      <c r="DP28" s="251"/>
    </row>
    <row r="29" spans="119:120">
      <c r="DP29" s="251"/>
    </row>
    <row r="30" spans="119:120"/>
    <row r="31" spans="119:120">
      <c r="DO31" s="251"/>
      <c r="DP31" s="251"/>
    </row>
    <row r="32" spans="119:120"/>
    <row r="33" spans="98:120">
      <c r="DO33" s="251"/>
      <c r="DP33" s="251"/>
    </row>
    <row r="34" spans="98:120">
      <c r="DM34" s="251"/>
    </row>
    <row r="35" spans="98:120">
      <c r="CT35" s="251"/>
      <c r="CU35" s="251"/>
      <c r="CV35" s="251"/>
      <c r="CY35" s="251"/>
      <c r="CZ35" s="251"/>
      <c r="DA35" s="251"/>
      <c r="DD35" s="251"/>
      <c r="DE35" s="251"/>
      <c r="DF35" s="251"/>
      <c r="DI35" s="251"/>
      <c r="DJ35" s="251"/>
      <c r="DK35" s="251"/>
      <c r="DM35" s="251"/>
      <c r="DN35" s="251"/>
      <c r="DO35" s="251"/>
      <c r="DP35" s="251"/>
    </row>
    <row r="36" spans="98:120"/>
    <row r="37" spans="98:120">
      <c r="CW37" s="251"/>
      <c r="DB37" s="251"/>
      <c r="DG37" s="251"/>
      <c r="DL37" s="251"/>
      <c r="DP37" s="251"/>
    </row>
    <row r="38" spans="98:120">
      <c r="CT38" s="251"/>
      <c r="CU38" s="251"/>
      <c r="CV38" s="251"/>
      <c r="CW38" s="251"/>
      <c r="CY38" s="251"/>
      <c r="CZ38" s="251"/>
      <c r="DA38" s="251"/>
      <c r="DB38" s="251"/>
      <c r="DD38" s="251"/>
      <c r="DE38" s="251"/>
      <c r="DF38" s="251"/>
      <c r="DG38" s="251"/>
      <c r="DI38" s="251"/>
      <c r="DJ38" s="251"/>
      <c r="DK38" s="251"/>
      <c r="DL38" s="251"/>
      <c r="DN38" s="251"/>
      <c r="DO38" s="251"/>
      <c r="DP38" s="251"/>
    </row>
    <row r="39" spans="98:120"/>
    <row r="40" spans="98:120"/>
    <row r="41" spans="98:120"/>
    <row r="42" spans="98:120"/>
    <row r="43" spans="98:120"/>
    <row r="44" spans="98:120"/>
    <row r="45" spans="98:120"/>
    <row r="46" spans="98:120"/>
    <row r="47" spans="98:120"/>
    <row r="48" spans="98:120"/>
    <row r="49" spans="22:120">
      <c r="DN49" s="251"/>
      <c r="DO49" s="251"/>
      <c r="DP49" s="2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1"/>
      <c r="CS63" s="251"/>
      <c r="CX63" s="251"/>
      <c r="DC63" s="251"/>
      <c r="DH63" s="251"/>
    </row>
    <row r="64" spans="22:120">
      <c r="V64" s="251"/>
    </row>
    <row r="65" spans="15:120">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c r="Q66" s="251"/>
      <c r="S66" s="251"/>
      <c r="U66" s="251"/>
      <c r="DM66" s="251"/>
    </row>
    <row r="67" spans="15:120">
      <c r="O67" s="251"/>
      <c r="P67" s="251"/>
      <c r="R67" s="251"/>
      <c r="T67" s="251"/>
      <c r="Y67" s="251"/>
      <c r="CT67" s="251"/>
      <c r="CV67" s="251"/>
      <c r="CW67" s="251"/>
      <c r="CY67" s="251"/>
      <c r="DA67" s="251"/>
      <c r="DB67" s="251"/>
      <c r="DD67" s="251"/>
      <c r="DF67" s="251"/>
      <c r="DG67" s="251"/>
      <c r="DI67" s="251"/>
      <c r="DK67" s="251"/>
      <c r="DL67" s="251"/>
      <c r="DN67" s="251"/>
      <c r="DO67" s="251"/>
      <c r="DP67" s="251"/>
    </row>
    <row r="68" spans="15:120"/>
    <row r="69" spans="15:120"/>
    <row r="70" spans="15:120"/>
    <row r="71" spans="15:120"/>
    <row r="72" spans="15:120">
      <c r="DP72" s="251"/>
    </row>
    <row r="73" spans="15:120">
      <c r="DP73" s="2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1"/>
      <c r="CX96" s="251"/>
      <c r="DC96" s="251"/>
      <c r="DH96" s="251"/>
    </row>
    <row r="97" spans="24:120">
      <c r="CS97" s="251"/>
      <c r="CX97" s="251"/>
      <c r="DC97" s="251"/>
      <c r="DH97" s="251"/>
      <c r="DP97" s="252" t="s">
        <v>587</v>
      </c>
    </row>
    <row r="98" spans="24:120" hidden="1">
      <c r="CS98" s="251"/>
      <c r="CX98" s="251"/>
      <c r="DC98" s="251"/>
      <c r="DH98" s="251"/>
    </row>
    <row r="99" spans="24:120" hidden="1">
      <c r="CS99" s="251"/>
      <c r="CX99" s="251"/>
      <c r="DC99" s="251"/>
      <c r="DH99" s="251"/>
    </row>
    <row r="100" spans="24:120" hidden="1"/>
    <row r="101" spans="24:120" ht="12" hidden="1" customHeight="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c r="CU102" s="251"/>
      <c r="CZ102" s="251"/>
      <c r="DE102" s="251"/>
      <c r="DJ102" s="251"/>
      <c r="DM102" s="251"/>
    </row>
    <row r="103" spans="24:120" hidden="1">
      <c r="CT103" s="251"/>
      <c r="CV103" s="251"/>
      <c r="CW103" s="251"/>
      <c r="CY103" s="251"/>
      <c r="DA103" s="251"/>
      <c r="DB103" s="251"/>
      <c r="DD103" s="251"/>
      <c r="DF103" s="251"/>
      <c r="DG103" s="251"/>
      <c r="DI103" s="251"/>
      <c r="DK103" s="251"/>
      <c r="DL103" s="251"/>
      <c r="DM103" s="251"/>
      <c r="DN103" s="251"/>
      <c r="DO103" s="251"/>
      <c r="DP103" s="251"/>
    </row>
    <row r="104" spans="24:120" hidden="1">
      <c r="CV104" s="251"/>
      <c r="CW104" s="251"/>
      <c r="DA104" s="251"/>
      <c r="DB104" s="251"/>
      <c r="DF104" s="251"/>
      <c r="DG104" s="251"/>
      <c r="DK104" s="251"/>
      <c r="DL104" s="251"/>
      <c r="DN104" s="251"/>
      <c r="DO104" s="251"/>
      <c r="DP104" s="251"/>
    </row>
    <row r="105" spans="24:120" ht="12.75" hidden="1" customHeight="1"/>
    <row r="106" spans="24:120" hidden="1"/>
    <row r="107" spans="24:120" hidden="1"/>
    <row r="108" spans="24:120" hidden="1"/>
    <row r="109" spans="24:120" hidden="1"/>
    <row r="110" spans="24:120" hidden="1"/>
  </sheetData>
  <sheetProtection algorithmName="SHA-512" hashValue="QYBQCJ9SDiKW7eG0y/aiXAjaoSnwaLVHqV9ZlFZ80+2kr+jDEDsq15GIkAzLKESvN+usCSejtfe5oSntyB2N3g==" saltValue="rQHGcFyaljb1XRlnDNsb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52" customWidth="1"/>
    <col min="117" max="16384" width="9" style="251" hidden="1"/>
  </cols>
  <sheetData>
    <row r="1" spans="2:116">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row r="3" spans="2:116"/>
    <row r="4" spans="2:116">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row r="7" spans="2:116"/>
    <row r="8" spans="2:116"/>
    <row r="9" spans="2:116"/>
    <row r="10" spans="2:116"/>
    <row r="11" spans="2:116"/>
    <row r="12" spans="2:116"/>
    <row r="13" spans="2:116"/>
    <row r="14" spans="2:116"/>
    <row r="15" spans="2:116"/>
    <row r="16" spans="2:116"/>
    <row r="17" spans="9:116"/>
    <row r="18" spans="9:116">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row r="20" spans="9:116"/>
    <row r="21" spans="9:116">
      <c r="DL21" s="251"/>
    </row>
    <row r="22" spans="9:116">
      <c r="DI22" s="251"/>
      <c r="DJ22" s="251"/>
      <c r="DK22" s="251"/>
      <c r="DL22" s="251"/>
    </row>
    <row r="23" spans="9:116">
      <c r="CY23" s="251"/>
      <c r="CZ23" s="251"/>
      <c r="DA23" s="251"/>
      <c r="DB23" s="251"/>
      <c r="DC23" s="251"/>
      <c r="DD23" s="251"/>
      <c r="DE23" s="251"/>
      <c r="DF23" s="251"/>
      <c r="DG23" s="251"/>
      <c r="DH23" s="251"/>
      <c r="DI23" s="251"/>
      <c r="DJ23" s="251"/>
      <c r="DK23" s="251"/>
      <c r="DL23" s="251"/>
    </row>
    <row r="24" spans="9:116"/>
    <row r="25" spans="9:116"/>
    <row r="26" spans="9:116"/>
    <row r="27" spans="9:116"/>
    <row r="28" spans="9:116"/>
    <row r="29" spans="9:116"/>
    <row r="30" spans="9:116"/>
    <row r="31" spans="9:116"/>
    <row r="32" spans="9:116"/>
    <row r="33" spans="15:116"/>
    <row r="34" spans="15:116"/>
    <row r="35" spans="15:116">
      <c r="CZ35" s="251"/>
      <c r="DA35" s="251"/>
      <c r="DB35" s="251"/>
      <c r="DC35" s="251"/>
      <c r="DD35" s="251"/>
      <c r="DE35" s="251"/>
      <c r="DF35" s="251"/>
      <c r="DG35" s="251"/>
      <c r="DH35" s="251"/>
      <c r="DI35" s="251"/>
      <c r="DJ35" s="251"/>
      <c r="DK35" s="251"/>
      <c r="DL35" s="251"/>
    </row>
    <row r="36" spans="15:116"/>
    <row r="37" spans="15:116">
      <c r="DL37" s="251"/>
    </row>
    <row r="38" spans="15:116">
      <c r="DI38" s="251"/>
      <c r="DJ38" s="251"/>
      <c r="DK38" s="251"/>
      <c r="DL38" s="251"/>
    </row>
    <row r="39" spans="15:116"/>
    <row r="40" spans="15:116"/>
    <row r="41" spans="15:116"/>
    <row r="42" spans="15:116"/>
    <row r="43" spans="15:116">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c r="DL44" s="251"/>
    </row>
    <row r="45" spans="15:116"/>
    <row r="46" spans="15:116">
      <c r="DA46" s="251"/>
      <c r="DB46" s="251"/>
      <c r="DC46" s="251"/>
      <c r="DD46" s="251"/>
      <c r="DE46" s="251"/>
      <c r="DF46" s="251"/>
      <c r="DG46" s="251"/>
      <c r="DH46" s="251"/>
      <c r="DI46" s="251"/>
      <c r="DJ46" s="251"/>
      <c r="DK46" s="251"/>
      <c r="DL46" s="251"/>
    </row>
    <row r="47" spans="15:116"/>
    <row r="48" spans="15:116"/>
    <row r="49" spans="104:116"/>
    <row r="50" spans="104:116">
      <c r="CZ50" s="251"/>
      <c r="DA50" s="251"/>
      <c r="DB50" s="251"/>
      <c r="DC50" s="251"/>
      <c r="DD50" s="251"/>
      <c r="DE50" s="251"/>
      <c r="DF50" s="251"/>
      <c r="DG50" s="251"/>
      <c r="DH50" s="251"/>
      <c r="DI50" s="251"/>
      <c r="DJ50" s="251"/>
      <c r="DK50" s="251"/>
      <c r="DL50" s="251"/>
    </row>
    <row r="51" spans="104:116"/>
    <row r="52" spans="104:116"/>
    <row r="53" spans="104:116">
      <c r="DL53" s="2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1"/>
      <c r="DD67" s="251"/>
      <c r="DE67" s="251"/>
      <c r="DF67" s="251"/>
      <c r="DG67" s="251"/>
      <c r="DH67" s="251"/>
      <c r="DI67" s="251"/>
      <c r="DJ67" s="251"/>
      <c r="DK67" s="251"/>
      <c r="DL67" s="2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rdLszDbWJt/Iy9w1GGld/LAytkANAoRMOFIFzxxlL1qJTAJ+nBiUoBDfcQiAnOblWVaOTenIJbirz03uCII4g==" saltValue="uRpVZ7HF84pB4O5TZ2oe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c r="AS1" s="254"/>
      <c r="AT1" s="254"/>
    </row>
    <row r="2" spans="1:46">
      <c r="AS2" s="254"/>
      <c r="AT2" s="254"/>
    </row>
    <row r="3" spans="1:46">
      <c r="AS3" s="254"/>
      <c r="AT3" s="254"/>
    </row>
    <row r="4" spans="1:46">
      <c r="AS4" s="254"/>
      <c r="AT4" s="254"/>
    </row>
    <row r="5" spans="1:46" ht="17.25">
      <c r="A5" s="255" t="s">
        <v>326</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327</v>
      </c>
      <c r="AL6" s="259"/>
      <c r="AM6" s="259"/>
      <c r="AN6" s="259"/>
      <c r="AO6" s="254"/>
      <c r="AP6" s="254"/>
      <c r="AQ6" s="254"/>
      <c r="AR6" s="254"/>
    </row>
    <row r="7" spans="1:46">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2" t="s">
        <v>328</v>
      </c>
      <c r="AP7" s="264"/>
      <c r="AQ7" s="265" t="s">
        <v>329</v>
      </c>
      <c r="AR7" s="266"/>
    </row>
    <row r="8" spans="1:46">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3"/>
      <c r="AP8" s="270" t="s">
        <v>330</v>
      </c>
      <c r="AQ8" s="271" t="s">
        <v>331</v>
      </c>
      <c r="AR8" s="272" t="s">
        <v>332</v>
      </c>
    </row>
    <row r="9" spans="1:46">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6" t="s">
        <v>333</v>
      </c>
      <c r="AL9" s="1207"/>
      <c r="AM9" s="1207"/>
      <c r="AN9" s="1208"/>
      <c r="AO9" s="273">
        <v>1157510</v>
      </c>
      <c r="AP9" s="273">
        <v>58428</v>
      </c>
      <c r="AQ9" s="274">
        <v>55995</v>
      </c>
      <c r="AR9" s="275">
        <v>4.3</v>
      </c>
    </row>
    <row r="10" spans="1:46">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6" t="s">
        <v>334</v>
      </c>
      <c r="AL10" s="1207"/>
      <c r="AM10" s="1207"/>
      <c r="AN10" s="1208"/>
      <c r="AO10" s="276">
        <v>51888</v>
      </c>
      <c r="AP10" s="276">
        <v>2619</v>
      </c>
      <c r="AQ10" s="277">
        <v>5813</v>
      </c>
      <c r="AR10" s="278">
        <v>-54.9</v>
      </c>
    </row>
    <row r="11" spans="1:46" ht="13.5" customHeight="1">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6" t="s">
        <v>335</v>
      </c>
      <c r="AL11" s="1207"/>
      <c r="AM11" s="1207"/>
      <c r="AN11" s="1208"/>
      <c r="AO11" s="276">
        <v>202730</v>
      </c>
      <c r="AP11" s="276">
        <v>10233</v>
      </c>
      <c r="AQ11" s="277">
        <v>8381</v>
      </c>
      <c r="AR11" s="278">
        <v>22.1</v>
      </c>
    </row>
    <row r="12" spans="1:46" ht="13.5" customHeight="1">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6" t="s">
        <v>336</v>
      </c>
      <c r="AL12" s="1207"/>
      <c r="AM12" s="1207"/>
      <c r="AN12" s="1208"/>
      <c r="AO12" s="276" t="s">
        <v>337</v>
      </c>
      <c r="AP12" s="276" t="s">
        <v>337</v>
      </c>
      <c r="AQ12" s="277">
        <v>170</v>
      </c>
      <c r="AR12" s="278" t="s">
        <v>337</v>
      </c>
    </row>
    <row r="13" spans="1:46" ht="13.5" customHeight="1">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6" t="s">
        <v>338</v>
      </c>
      <c r="AL13" s="1207"/>
      <c r="AM13" s="1207"/>
      <c r="AN13" s="1208"/>
      <c r="AO13" s="276">
        <v>806</v>
      </c>
      <c r="AP13" s="276">
        <v>41</v>
      </c>
      <c r="AQ13" s="277">
        <v>1</v>
      </c>
      <c r="AR13" s="278">
        <v>4000</v>
      </c>
    </row>
    <row r="14" spans="1:46" ht="13.5" customHeight="1">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6" t="s">
        <v>339</v>
      </c>
      <c r="AL14" s="1207"/>
      <c r="AM14" s="1207"/>
      <c r="AN14" s="1208"/>
      <c r="AO14" s="276">
        <v>45299</v>
      </c>
      <c r="AP14" s="276">
        <v>2287</v>
      </c>
      <c r="AQ14" s="277">
        <v>2724</v>
      </c>
      <c r="AR14" s="278">
        <v>-16</v>
      </c>
    </row>
    <row r="15" spans="1:46" ht="13.5" customHeight="1">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6" t="s">
        <v>340</v>
      </c>
      <c r="AL15" s="1207"/>
      <c r="AM15" s="1207"/>
      <c r="AN15" s="1208"/>
      <c r="AO15" s="276">
        <v>28472</v>
      </c>
      <c r="AP15" s="276">
        <v>1437</v>
      </c>
      <c r="AQ15" s="277">
        <v>1180</v>
      </c>
      <c r="AR15" s="278">
        <v>21.8</v>
      </c>
    </row>
    <row r="16" spans="1:46">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9" t="s">
        <v>341</v>
      </c>
      <c r="AL16" s="1210"/>
      <c r="AM16" s="1210"/>
      <c r="AN16" s="1211"/>
      <c r="AO16" s="276">
        <v>-106398</v>
      </c>
      <c r="AP16" s="276">
        <v>-5371</v>
      </c>
      <c r="AQ16" s="277">
        <v>-5022</v>
      </c>
      <c r="AR16" s="278">
        <v>6.9</v>
      </c>
    </row>
    <row r="17" spans="1:46">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9" t="s">
        <v>130</v>
      </c>
      <c r="AL17" s="1210"/>
      <c r="AM17" s="1210"/>
      <c r="AN17" s="1211"/>
      <c r="AO17" s="276">
        <v>1380307</v>
      </c>
      <c r="AP17" s="276">
        <v>69674</v>
      </c>
      <c r="AQ17" s="277">
        <v>69242</v>
      </c>
      <c r="AR17" s="278">
        <v>0.6</v>
      </c>
    </row>
    <row r="18" spans="1:46">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342</v>
      </c>
      <c r="AL19" s="254"/>
      <c r="AM19" s="254"/>
      <c r="AN19" s="254"/>
      <c r="AO19" s="254"/>
      <c r="AP19" s="254"/>
      <c r="AQ19" s="254"/>
      <c r="AR19" s="254"/>
    </row>
    <row r="20" spans="1:46">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343</v>
      </c>
      <c r="AP20" s="284" t="s">
        <v>344</v>
      </c>
      <c r="AQ20" s="285" t="s">
        <v>345</v>
      </c>
      <c r="AR20" s="286"/>
    </row>
    <row r="21" spans="1:46" s="292" customFormat="1">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3" t="s">
        <v>346</v>
      </c>
      <c r="AL21" s="1204"/>
      <c r="AM21" s="1204"/>
      <c r="AN21" s="1205"/>
      <c r="AO21" s="288">
        <v>5.35</v>
      </c>
      <c r="AP21" s="289">
        <v>6.42</v>
      </c>
      <c r="AQ21" s="290">
        <v>-1.07</v>
      </c>
      <c r="AR21" s="259"/>
      <c r="AS21" s="291"/>
      <c r="AT21" s="287"/>
    </row>
    <row r="22" spans="1:46" s="292" customFormat="1">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3" t="s">
        <v>347</v>
      </c>
      <c r="AL22" s="1204"/>
      <c r="AM22" s="1204"/>
      <c r="AN22" s="1205"/>
      <c r="AO22" s="293">
        <v>96.9</v>
      </c>
      <c r="AP22" s="294">
        <v>97.3</v>
      </c>
      <c r="AQ22" s="295">
        <v>-0.4</v>
      </c>
      <c r="AR22" s="279"/>
      <c r="AS22" s="291"/>
      <c r="AT22" s="287"/>
    </row>
    <row r="23" spans="1:46" s="292" customFormat="1">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259" t="s">
        <v>588</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c r="A27" s="300" t="s">
        <v>348</v>
      </c>
      <c r="AO27" s="254"/>
      <c r="AP27" s="254"/>
      <c r="AQ27" s="254"/>
      <c r="AR27" s="254"/>
      <c r="AS27" s="254"/>
      <c r="AT27" s="254"/>
    </row>
    <row r="28" spans="1:46" ht="17.25">
      <c r="A28" s="255" t="s">
        <v>349</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350</v>
      </c>
      <c r="AL29" s="259"/>
      <c r="AM29" s="259"/>
      <c r="AN29" s="259"/>
      <c r="AO29" s="254"/>
      <c r="AP29" s="254"/>
      <c r="AQ29" s="254"/>
      <c r="AR29" s="254"/>
      <c r="AS29" s="302"/>
    </row>
    <row r="30" spans="1:46">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2" t="s">
        <v>328</v>
      </c>
      <c r="AP30" s="264"/>
      <c r="AQ30" s="265" t="s">
        <v>329</v>
      </c>
      <c r="AR30" s="266"/>
    </row>
    <row r="31" spans="1:46">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3"/>
      <c r="AP31" s="270" t="s">
        <v>330</v>
      </c>
      <c r="AQ31" s="271" t="s">
        <v>331</v>
      </c>
      <c r="AR31" s="272" t="s">
        <v>332</v>
      </c>
    </row>
    <row r="32" spans="1:46" ht="27" customHeight="1">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94" t="s">
        <v>351</v>
      </c>
      <c r="AL32" s="1195"/>
      <c r="AM32" s="1195"/>
      <c r="AN32" s="1196"/>
      <c r="AO32" s="303">
        <v>719258</v>
      </c>
      <c r="AP32" s="303">
        <v>36306</v>
      </c>
      <c r="AQ32" s="304">
        <v>31321</v>
      </c>
      <c r="AR32" s="305">
        <v>15.9</v>
      </c>
    </row>
    <row r="33" spans="1:46" ht="13.5" customHeight="1">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94" t="s">
        <v>352</v>
      </c>
      <c r="AL33" s="1195"/>
      <c r="AM33" s="1195"/>
      <c r="AN33" s="1196"/>
      <c r="AO33" s="303" t="s">
        <v>337</v>
      </c>
      <c r="AP33" s="303" t="s">
        <v>337</v>
      </c>
      <c r="AQ33" s="304" t="s">
        <v>337</v>
      </c>
      <c r="AR33" s="305" t="s">
        <v>337</v>
      </c>
    </row>
    <row r="34" spans="1:46" ht="27" customHeight="1">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94" t="s">
        <v>353</v>
      </c>
      <c r="AL34" s="1195"/>
      <c r="AM34" s="1195"/>
      <c r="AN34" s="1196"/>
      <c r="AO34" s="303" t="s">
        <v>337</v>
      </c>
      <c r="AP34" s="303" t="s">
        <v>337</v>
      </c>
      <c r="AQ34" s="304" t="s">
        <v>337</v>
      </c>
      <c r="AR34" s="305" t="s">
        <v>337</v>
      </c>
    </row>
    <row r="35" spans="1:46" ht="27" customHeight="1">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94" t="s">
        <v>589</v>
      </c>
      <c r="AL35" s="1195"/>
      <c r="AM35" s="1195"/>
      <c r="AN35" s="1196"/>
      <c r="AO35" s="303">
        <v>97595</v>
      </c>
      <c r="AP35" s="303">
        <v>4926</v>
      </c>
      <c r="AQ35" s="304">
        <v>9685</v>
      </c>
      <c r="AR35" s="305">
        <v>-49.1</v>
      </c>
    </row>
    <row r="36" spans="1:46" ht="27" customHeight="1">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94" t="s">
        <v>590</v>
      </c>
      <c r="AL36" s="1195"/>
      <c r="AM36" s="1195"/>
      <c r="AN36" s="1196"/>
      <c r="AO36" s="303">
        <v>89490</v>
      </c>
      <c r="AP36" s="303">
        <v>4517</v>
      </c>
      <c r="AQ36" s="304">
        <v>2454</v>
      </c>
      <c r="AR36" s="305">
        <v>84.1</v>
      </c>
    </row>
    <row r="37" spans="1:46" ht="13.5" customHeight="1">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94" t="s">
        <v>591</v>
      </c>
      <c r="AL37" s="1195"/>
      <c r="AM37" s="1195"/>
      <c r="AN37" s="1196"/>
      <c r="AO37" s="303">
        <v>29335</v>
      </c>
      <c r="AP37" s="303">
        <v>1481</v>
      </c>
      <c r="AQ37" s="304">
        <v>1182</v>
      </c>
      <c r="AR37" s="305">
        <v>25.3</v>
      </c>
    </row>
    <row r="38" spans="1:46" ht="27" customHeight="1">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7" t="s">
        <v>354</v>
      </c>
      <c r="AL38" s="1198"/>
      <c r="AM38" s="1198"/>
      <c r="AN38" s="1199"/>
      <c r="AO38" s="306" t="s">
        <v>337</v>
      </c>
      <c r="AP38" s="306" t="s">
        <v>337</v>
      </c>
      <c r="AQ38" s="307">
        <v>1</v>
      </c>
      <c r="AR38" s="295" t="s">
        <v>337</v>
      </c>
      <c r="AS38" s="302"/>
    </row>
    <row r="39" spans="1:46">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7" t="s">
        <v>355</v>
      </c>
      <c r="AL39" s="1198"/>
      <c r="AM39" s="1198"/>
      <c r="AN39" s="1199"/>
      <c r="AO39" s="303">
        <v>-963</v>
      </c>
      <c r="AP39" s="303">
        <v>-49</v>
      </c>
      <c r="AQ39" s="304">
        <v>-3213</v>
      </c>
      <c r="AR39" s="305">
        <v>-98.5</v>
      </c>
      <c r="AS39" s="302"/>
    </row>
    <row r="40" spans="1:46" ht="27" customHeight="1">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94" t="s">
        <v>356</v>
      </c>
      <c r="AL40" s="1195"/>
      <c r="AM40" s="1195"/>
      <c r="AN40" s="1196"/>
      <c r="AO40" s="303">
        <v>-624692</v>
      </c>
      <c r="AP40" s="303">
        <v>-31533</v>
      </c>
      <c r="AQ40" s="304">
        <v>-28480</v>
      </c>
      <c r="AR40" s="305">
        <v>10.7</v>
      </c>
      <c r="AS40" s="302"/>
    </row>
    <row r="41" spans="1:46">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0" t="s">
        <v>212</v>
      </c>
      <c r="AL41" s="1201"/>
      <c r="AM41" s="1201"/>
      <c r="AN41" s="1202"/>
      <c r="AO41" s="303">
        <v>310023</v>
      </c>
      <c r="AP41" s="303">
        <v>15649</v>
      </c>
      <c r="AQ41" s="304">
        <v>12950</v>
      </c>
      <c r="AR41" s="305">
        <v>20.8</v>
      </c>
      <c r="AS41" s="302"/>
    </row>
    <row r="42" spans="1:46">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592</v>
      </c>
      <c r="AL42" s="254"/>
      <c r="AM42" s="254"/>
      <c r="AN42" s="254"/>
      <c r="AO42" s="254"/>
      <c r="AP42" s="254"/>
      <c r="AQ42" s="279"/>
      <c r="AR42" s="279"/>
      <c r="AS42" s="302"/>
    </row>
    <row r="43" spans="1:46">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c r="A47" s="312" t="s">
        <v>357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358</v>
      </c>
      <c r="AL48" s="313"/>
      <c r="AM48" s="313"/>
      <c r="AN48" s="313"/>
      <c r="AO48" s="313"/>
      <c r="AP48" s="313"/>
      <c r="AQ48" s="314"/>
      <c r="AR48" s="313"/>
    </row>
    <row r="49" spans="1:44" ht="13.5" customHeight="1">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87" t="s">
        <v>328</v>
      </c>
      <c r="AN49" s="1189" t="s">
        <v>359</v>
      </c>
      <c r="AO49" s="1190"/>
      <c r="AP49" s="1190"/>
      <c r="AQ49" s="1190"/>
      <c r="AR49" s="1191"/>
    </row>
    <row r="50" spans="1:44">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88"/>
      <c r="AN50" s="319" t="s">
        <v>360</v>
      </c>
      <c r="AO50" s="320" t="s">
        <v>361</v>
      </c>
      <c r="AP50" s="321" t="s">
        <v>362</v>
      </c>
      <c r="AQ50" s="322" t="s">
        <v>363</v>
      </c>
      <c r="AR50" s="323" t="s">
        <v>364</v>
      </c>
    </row>
    <row r="51" spans="1:44">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365</v>
      </c>
      <c r="AL51" s="316"/>
      <c r="AM51" s="324">
        <v>1862446</v>
      </c>
      <c r="AN51" s="325">
        <v>93623</v>
      </c>
      <c r="AO51" s="326">
        <v>282.39999999999998</v>
      </c>
      <c r="AP51" s="327">
        <v>53270</v>
      </c>
      <c r="AQ51" s="328">
        <v>13.8</v>
      </c>
      <c r="AR51" s="329">
        <v>268.60000000000002</v>
      </c>
    </row>
    <row r="52" spans="1:44">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366</v>
      </c>
      <c r="AM52" s="332">
        <v>576323</v>
      </c>
      <c r="AN52" s="333">
        <v>28971</v>
      </c>
      <c r="AO52" s="334">
        <v>106.6</v>
      </c>
      <c r="AP52" s="335">
        <v>24316</v>
      </c>
      <c r="AQ52" s="336">
        <v>0.8</v>
      </c>
      <c r="AR52" s="337">
        <v>105.8</v>
      </c>
    </row>
    <row r="53" spans="1:44">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367</v>
      </c>
      <c r="AL53" s="316"/>
      <c r="AM53" s="324">
        <v>940138</v>
      </c>
      <c r="AN53" s="325">
        <v>47410</v>
      </c>
      <c r="AO53" s="326">
        <v>-49.4</v>
      </c>
      <c r="AP53" s="327">
        <v>53292</v>
      </c>
      <c r="AQ53" s="328">
        <v>0</v>
      </c>
      <c r="AR53" s="329">
        <v>-49.4</v>
      </c>
    </row>
    <row r="54" spans="1:44">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366</v>
      </c>
      <c r="AM54" s="332">
        <v>435881</v>
      </c>
      <c r="AN54" s="333">
        <v>21981</v>
      </c>
      <c r="AO54" s="334">
        <v>-24.1</v>
      </c>
      <c r="AP54" s="335">
        <v>28900</v>
      </c>
      <c r="AQ54" s="336">
        <v>18.899999999999999</v>
      </c>
      <c r="AR54" s="337">
        <v>-43</v>
      </c>
    </row>
    <row r="55" spans="1:44">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368</v>
      </c>
      <c r="AL55" s="316"/>
      <c r="AM55" s="324">
        <v>1398848</v>
      </c>
      <c r="AN55" s="325">
        <v>69960</v>
      </c>
      <c r="AO55" s="326">
        <v>47.6</v>
      </c>
      <c r="AP55" s="327">
        <v>56894</v>
      </c>
      <c r="AQ55" s="328">
        <v>6.8</v>
      </c>
      <c r="AR55" s="329">
        <v>40.799999999999997</v>
      </c>
    </row>
    <row r="56" spans="1:44">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366</v>
      </c>
      <c r="AM56" s="332">
        <v>744592</v>
      </c>
      <c r="AN56" s="333">
        <v>37239</v>
      </c>
      <c r="AO56" s="334">
        <v>69.400000000000006</v>
      </c>
      <c r="AP56" s="335">
        <v>32548</v>
      </c>
      <c r="AQ56" s="336">
        <v>12.6</v>
      </c>
      <c r="AR56" s="337">
        <v>56.8</v>
      </c>
    </row>
    <row r="57" spans="1:44">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369</v>
      </c>
      <c r="AL57" s="316"/>
      <c r="AM57" s="324">
        <v>1365787</v>
      </c>
      <c r="AN57" s="325">
        <v>68695</v>
      </c>
      <c r="AO57" s="326">
        <v>-1.8</v>
      </c>
      <c r="AP57" s="327">
        <v>47738</v>
      </c>
      <c r="AQ57" s="328">
        <v>-16.100000000000001</v>
      </c>
      <c r="AR57" s="329">
        <v>14.3</v>
      </c>
    </row>
    <row r="58" spans="1:44">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366</v>
      </c>
      <c r="AM58" s="332">
        <v>731943</v>
      </c>
      <c r="AN58" s="333">
        <v>36814</v>
      </c>
      <c r="AO58" s="334">
        <v>-1.1000000000000001</v>
      </c>
      <c r="AP58" s="335">
        <v>24937</v>
      </c>
      <c r="AQ58" s="336">
        <v>-23.4</v>
      </c>
      <c r="AR58" s="337">
        <v>22.3</v>
      </c>
    </row>
    <row r="59" spans="1:44">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370</v>
      </c>
      <c r="AL59" s="316"/>
      <c r="AM59" s="324">
        <v>1206390</v>
      </c>
      <c r="AN59" s="325">
        <v>60895</v>
      </c>
      <c r="AO59" s="326">
        <v>-11.4</v>
      </c>
      <c r="AP59" s="327">
        <v>52191</v>
      </c>
      <c r="AQ59" s="328">
        <v>9.3000000000000007</v>
      </c>
      <c r="AR59" s="329">
        <v>-20.7</v>
      </c>
    </row>
    <row r="60" spans="1:44">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366</v>
      </c>
      <c r="AM60" s="332">
        <v>567469</v>
      </c>
      <c r="AN60" s="333">
        <v>28644</v>
      </c>
      <c r="AO60" s="334">
        <v>-22.2</v>
      </c>
      <c r="AP60" s="335">
        <v>24843</v>
      </c>
      <c r="AQ60" s="336">
        <v>-0.4</v>
      </c>
      <c r="AR60" s="337">
        <v>-21.8</v>
      </c>
    </row>
    <row r="61" spans="1:44">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371</v>
      </c>
      <c r="AL61" s="338"/>
      <c r="AM61" s="339">
        <v>1354722</v>
      </c>
      <c r="AN61" s="340">
        <v>68117</v>
      </c>
      <c r="AO61" s="341">
        <v>53.5</v>
      </c>
      <c r="AP61" s="342">
        <v>52677</v>
      </c>
      <c r="AQ61" s="343">
        <v>2.8</v>
      </c>
      <c r="AR61" s="329">
        <v>50.7</v>
      </c>
    </row>
    <row r="62" spans="1:44">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366</v>
      </c>
      <c r="AM62" s="332">
        <v>611242</v>
      </c>
      <c r="AN62" s="333">
        <v>30730</v>
      </c>
      <c r="AO62" s="334">
        <v>25.7</v>
      </c>
      <c r="AP62" s="335">
        <v>27109</v>
      </c>
      <c r="AQ62" s="336">
        <v>1.7</v>
      </c>
      <c r="AR62" s="337">
        <v>24</v>
      </c>
    </row>
    <row r="63" spans="1:44">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4"/>
      <c r="AL67" s="254"/>
      <c r="AM67" s="254"/>
      <c r="AN67" s="254"/>
      <c r="AO67" s="254"/>
      <c r="AP67" s="254"/>
      <c r="AQ67" s="254"/>
      <c r="AR67" s="254"/>
      <c r="AS67" s="254"/>
      <c r="AT67" s="254"/>
    </row>
    <row r="68" spans="1:46" ht="13.5" hidden="1" customHeight="1">
      <c r="AK68" s="254"/>
      <c r="AL68" s="254"/>
      <c r="AM68" s="254"/>
      <c r="AN68" s="254"/>
      <c r="AO68" s="254"/>
      <c r="AP68" s="254"/>
      <c r="AQ68" s="254"/>
      <c r="AR68" s="254"/>
    </row>
    <row r="69" spans="1:46" ht="13.5" hidden="1" customHeight="1">
      <c r="AK69" s="254"/>
      <c r="AL69" s="254"/>
      <c r="AM69" s="254"/>
      <c r="AN69" s="254"/>
      <c r="AO69" s="254"/>
      <c r="AP69" s="254"/>
      <c r="AQ69" s="254"/>
      <c r="AR69" s="254"/>
    </row>
    <row r="70" spans="1:46" hidden="1">
      <c r="AK70" s="254"/>
      <c r="AL70" s="254"/>
      <c r="AM70" s="254"/>
      <c r="AN70" s="254"/>
      <c r="AO70" s="254"/>
      <c r="AP70" s="254"/>
      <c r="AQ70" s="254"/>
      <c r="AR70" s="254"/>
    </row>
    <row r="71" spans="1:46" hidden="1">
      <c r="AK71" s="254"/>
      <c r="AL71" s="254"/>
      <c r="AM71" s="254"/>
      <c r="AN71" s="254"/>
      <c r="AO71" s="254"/>
      <c r="AP71" s="254"/>
      <c r="AQ71" s="254"/>
      <c r="AR71" s="254"/>
    </row>
    <row r="72" spans="1:46" hidden="1">
      <c r="AK72" s="254"/>
      <c r="AL72" s="254"/>
      <c r="AM72" s="254"/>
      <c r="AN72" s="254"/>
      <c r="AO72" s="254"/>
      <c r="AP72" s="254"/>
      <c r="AQ72" s="254"/>
      <c r="AR72" s="254"/>
    </row>
    <row r="73" spans="1:46" hidden="1">
      <c r="AK73" s="254"/>
      <c r="AL73" s="254"/>
      <c r="AM73" s="254"/>
      <c r="AN73" s="254"/>
      <c r="AO73" s="254"/>
      <c r="AP73" s="254"/>
      <c r="AQ73" s="254"/>
      <c r="AR73" s="254"/>
    </row>
    <row r="74" spans="1:46" hidden="1"/>
  </sheetData>
  <sheetProtection algorithmName="SHA-512" hashValue="rMOIZ0fdvNsLe7ow/A2n3KBkHzd7u216DF/JX1ntpvHuXz+aqVZdfA3jTGizQ2mqxiaaP6f36yMR0jlHCXAtFA==" saltValue="GysFkTJo9F6jcof3wn3I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52" customWidth="1"/>
    <col min="126" max="16384" width="9" style="251" hidden="1"/>
  </cols>
  <sheetData>
    <row r="1" spans="2:125"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c r="B2" s="251"/>
      <c r="DG2" s="251"/>
    </row>
    <row r="3" spans="2:12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row r="5" spans="2:125"/>
    <row r="6" spans="2:125"/>
    <row r="7" spans="2:125"/>
    <row r="8" spans="2:125"/>
    <row r="9" spans="2:125">
      <c r="DU9" s="251"/>
    </row>
    <row r="10" spans="2:125"/>
    <row r="11" spans="2:125"/>
    <row r="12" spans="2:125"/>
    <row r="13" spans="2:125"/>
    <row r="14" spans="2:125"/>
    <row r="15" spans="2:125"/>
    <row r="16" spans="2:125"/>
    <row r="17" spans="125:125">
      <c r="DU17" s="251"/>
    </row>
    <row r="18" spans="125:125"/>
    <row r="19" spans="125:125"/>
    <row r="20" spans="125:125">
      <c r="DU20" s="251"/>
    </row>
    <row r="21" spans="125:125">
      <c r="DU21" s="251"/>
    </row>
    <row r="22" spans="125:125"/>
    <row r="23" spans="125:125"/>
    <row r="24" spans="125:125"/>
    <row r="25" spans="125:125"/>
    <row r="26" spans="125:125"/>
    <row r="27" spans="125:125"/>
    <row r="28" spans="125:125">
      <c r="DU28" s="251"/>
    </row>
    <row r="29" spans="125:125"/>
    <row r="30" spans="125:125"/>
    <row r="31" spans="125:125"/>
    <row r="32" spans="125:125"/>
    <row r="33" spans="2:125">
      <c r="B33" s="251"/>
      <c r="G33" s="251"/>
      <c r="I33" s="251"/>
    </row>
    <row r="34" spans="2:125">
      <c r="C34" s="251"/>
      <c r="P34" s="251"/>
      <c r="DE34" s="251"/>
      <c r="DH34" s="251"/>
    </row>
    <row r="35" spans="2:125">
      <c r="D35" s="251"/>
      <c r="E35" s="251"/>
      <c r="DG35" s="251"/>
      <c r="DJ35" s="251"/>
      <c r="DP35" s="251"/>
      <c r="DQ35" s="251"/>
      <c r="DR35" s="251"/>
      <c r="DS35" s="251"/>
      <c r="DT35" s="251"/>
      <c r="DU35" s="251"/>
    </row>
    <row r="36" spans="2:12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c r="DU37" s="251"/>
    </row>
    <row r="38" spans="2:125">
      <c r="DT38" s="251"/>
      <c r="DU38" s="251"/>
    </row>
    <row r="39" spans="2:125"/>
    <row r="40" spans="2:125">
      <c r="DH40" s="251"/>
    </row>
    <row r="41" spans="2:125">
      <c r="DE41" s="251"/>
    </row>
    <row r="42" spans="2:125">
      <c r="DG42" s="251"/>
      <c r="DJ42" s="251"/>
    </row>
    <row r="43" spans="2:12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c r="DU44" s="251"/>
    </row>
    <row r="45" spans="2:125"/>
    <row r="46" spans="2:125"/>
    <row r="47" spans="2:125"/>
    <row r="48" spans="2:125">
      <c r="DT48" s="251"/>
      <c r="DU48" s="251"/>
    </row>
    <row r="49" spans="120:125">
      <c r="DU49" s="251"/>
    </row>
    <row r="50" spans="120:125">
      <c r="DU50" s="251"/>
    </row>
    <row r="51" spans="120:125">
      <c r="DP51" s="251"/>
      <c r="DQ51" s="251"/>
      <c r="DR51" s="251"/>
      <c r="DS51" s="251"/>
      <c r="DT51" s="251"/>
      <c r="DU51" s="251"/>
    </row>
    <row r="52" spans="120:125"/>
    <row r="53" spans="120:125"/>
    <row r="54" spans="120:125">
      <c r="DU54" s="251"/>
    </row>
    <row r="55" spans="120:125"/>
    <row r="56" spans="120:125"/>
    <row r="57" spans="120:125"/>
    <row r="58" spans="120:125">
      <c r="DU58" s="251"/>
    </row>
    <row r="59" spans="120:125"/>
    <row r="60" spans="120:125"/>
    <row r="61" spans="120:125"/>
    <row r="62" spans="120:125"/>
    <row r="63" spans="120:125">
      <c r="DU63" s="251"/>
    </row>
    <row r="64" spans="120:125">
      <c r="DT64" s="251"/>
      <c r="DU64" s="251"/>
    </row>
    <row r="65" spans="123:125"/>
    <row r="66" spans="123:125"/>
    <row r="67" spans="123:125"/>
    <row r="68" spans="123:125"/>
    <row r="69" spans="123:125">
      <c r="DS69" s="251"/>
      <c r="DT69" s="251"/>
      <c r="DU69" s="251"/>
    </row>
    <row r="70" spans="123:125"/>
    <row r="71" spans="123:125"/>
    <row r="72" spans="123:125"/>
    <row r="73" spans="123:125"/>
    <row r="74" spans="123:125"/>
    <row r="75" spans="123:125"/>
    <row r="76" spans="123:125"/>
    <row r="77" spans="123:125"/>
    <row r="78" spans="123:125"/>
    <row r="79" spans="123:125"/>
    <row r="80" spans="123:125"/>
    <row r="81" spans="116:125"/>
    <row r="82" spans="116:125">
      <c r="DL82" s="251"/>
    </row>
    <row r="83" spans="116:125">
      <c r="DM83" s="251"/>
      <c r="DN83" s="251"/>
      <c r="DO83" s="251"/>
      <c r="DP83" s="251"/>
      <c r="DQ83" s="251"/>
      <c r="DR83" s="251"/>
      <c r="DS83" s="251"/>
      <c r="DT83" s="251"/>
      <c r="DU83" s="251"/>
    </row>
    <row r="84" spans="116:125"/>
    <row r="85" spans="116:125"/>
    <row r="86" spans="116:125"/>
    <row r="87" spans="116:125"/>
    <row r="88" spans="116:125">
      <c r="DU88" s="251"/>
    </row>
    <row r="89" spans="116:125"/>
    <row r="90" spans="116:125"/>
    <row r="91" spans="116:125"/>
    <row r="92" spans="116:125" ht="13.5" customHeight="1"/>
    <row r="93" spans="116:125" ht="13.5" customHeight="1"/>
    <row r="94" spans="116:125" ht="13.5" customHeight="1">
      <c r="DS94" s="251"/>
      <c r="DT94" s="251"/>
      <c r="DU94" s="251"/>
    </row>
    <row r="95" spans="116:125" ht="13.5" customHeight="1">
      <c r="DU95" s="251"/>
    </row>
    <row r="96" spans="116:125" ht="13.5" customHeight="1"/>
    <row r="97" spans="124:125" ht="13.5" customHeight="1"/>
    <row r="98" spans="124:125" ht="13.5" customHeight="1"/>
    <row r="99" spans="124:125" ht="13.5" customHeight="1"/>
    <row r="100" spans="124:125" ht="13.5" customHeight="1"/>
    <row r="101" spans="124:125" ht="13.5" customHeight="1">
      <c r="DU101" s="251"/>
    </row>
    <row r="102" spans="124:125" ht="13.5" customHeight="1"/>
    <row r="103" spans="124:125" ht="13.5" customHeight="1"/>
    <row r="104" spans="124:125" ht="13.5" customHeight="1">
      <c r="DT104" s="251"/>
      <c r="DU104" s="2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1" t="s">
        <v>593</v>
      </c>
    </row>
    <row r="117" spans="125:125" ht="13.5" hidden="1" customHeight="1"/>
    <row r="118" spans="125:125" ht="13.5" hidden="1" customHeight="1"/>
    <row r="119" spans="125:125" ht="13.5" hidden="1" customHeight="1"/>
    <row r="120" spans="125:125" ht="13.5" hidden="1" customHeight="1"/>
    <row r="121" spans="125:125" ht="13.5" hidden="1" customHeight="1">
      <c r="DU121" s="2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Cy6VkdnwhKIj2ZOgyV44hXUpynfwoi9mSjDt7JbURgNxFN/Qmc3iP0UhPALFygC8VYtWY3dvvF8oXLpIAsBow==" saltValue="SfPm4g8mN4zsor1jb1wP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52" customWidth="1"/>
    <col min="126" max="142" width="0" style="251" hidden="1" customWidth="1"/>
    <col min="143" max="16384" width="9" style="251" hidden="1"/>
  </cols>
  <sheetData>
    <row r="1" spans="1:125" ht="13.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c r="B2" s="251"/>
      <c r="T2" s="251"/>
    </row>
    <row r="3" spans="1:12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1"/>
      <c r="G33" s="251"/>
      <c r="I33" s="251"/>
    </row>
    <row r="34" spans="2:125">
      <c r="C34" s="251"/>
      <c r="P34" s="251"/>
      <c r="R34" s="251"/>
      <c r="U34" s="251"/>
    </row>
    <row r="35" spans="2:12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c r="F36" s="251"/>
      <c r="H36" s="251"/>
      <c r="J36" s="251"/>
      <c r="K36" s="251"/>
      <c r="L36" s="251"/>
      <c r="M36" s="251"/>
      <c r="N36" s="251"/>
      <c r="O36" s="251"/>
      <c r="Q36" s="251"/>
      <c r="S36" s="251"/>
      <c r="V36" s="251"/>
    </row>
    <row r="37" spans="2:125"/>
    <row r="38" spans="2:125"/>
    <row r="39" spans="2:125"/>
    <row r="40" spans="2:125">
      <c r="U40" s="251"/>
    </row>
    <row r="41" spans="2:125">
      <c r="R41" s="251"/>
    </row>
    <row r="42" spans="2:12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c r="Q43" s="251"/>
      <c r="S43" s="251"/>
      <c r="V43" s="2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2" t="s">
        <v>325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aD7kGNrHwIvSliecFT/zrmBkVd2ABhdN0TbqMYTY9oknGiRSikCIRyTLxnYuK/qL6XmLDtO5Od3zB5I4cXTg==" saltValue="wabp0ecTm7yHLUxHGudT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373</v>
      </c>
      <c r="G46" s="8" t="s">
        <v>374</v>
      </c>
      <c r="H46" s="8" t="s">
        <v>375</v>
      </c>
      <c r="I46" s="8" t="s">
        <v>376</v>
      </c>
      <c r="J46" s="9" t="s">
        <v>377</v>
      </c>
    </row>
    <row r="47" spans="2:10" ht="57.75" customHeight="1">
      <c r="B47" s="10"/>
      <c r="C47" s="1212" t="s">
        <v>3</v>
      </c>
      <c r="D47" s="1212"/>
      <c r="E47" s="1213"/>
      <c r="F47" s="11">
        <v>39.75</v>
      </c>
      <c r="G47" s="12">
        <v>42.8</v>
      </c>
      <c r="H47" s="12">
        <v>43.34</v>
      </c>
      <c r="I47" s="12">
        <v>44.75</v>
      </c>
      <c r="J47" s="13">
        <v>43.39</v>
      </c>
    </row>
    <row r="48" spans="2:10" ht="57.75" customHeight="1">
      <c r="B48" s="14"/>
      <c r="C48" s="1214" t="s">
        <v>4</v>
      </c>
      <c r="D48" s="1214"/>
      <c r="E48" s="1215"/>
      <c r="F48" s="15">
        <v>8.91</v>
      </c>
      <c r="G48" s="16">
        <v>8.68</v>
      </c>
      <c r="H48" s="16">
        <v>13.46</v>
      </c>
      <c r="I48" s="16">
        <v>8.3000000000000007</v>
      </c>
      <c r="J48" s="17">
        <v>7.7</v>
      </c>
    </row>
    <row r="49" spans="2:10" ht="57.75" customHeight="1" thickBot="1">
      <c r="B49" s="18"/>
      <c r="C49" s="1216" t="s">
        <v>5</v>
      </c>
      <c r="D49" s="1216"/>
      <c r="E49" s="1217"/>
      <c r="F49" s="19">
        <v>0.28000000000000003</v>
      </c>
      <c r="G49" s="20" t="s">
        <v>378</v>
      </c>
      <c r="H49" s="20">
        <v>4.95</v>
      </c>
      <c r="I49" s="20" t="s">
        <v>379</v>
      </c>
      <c r="J49" s="21" t="s">
        <v>380</v>
      </c>
    </row>
    <row r="50" spans="2:10" ht="13.5" customHeight="1"/>
    <row r="51" spans="2:10" ht="13.5" hidden="1" customHeight="1"/>
    <row r="52" spans="2:10" ht="13.5" hidden="1" customHeight="1"/>
    <row r="53" spans="2:10" ht="13.5" hidden="1" customHeight="1"/>
  </sheetData>
  <sheetProtection algorithmName="SHA-512" hashValue="/hNMXBBAJRmpKhtPLT/BsrhvdWoMdWPizDow9WdZAaazERvAltBC/RMy6BVc9VzcNYjDw/2yB/I0cPHwqvIUXA==" saltValue="k3PTTQr0Wnz7WqOB/hSP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 </vt:lpstr>
      <vt:lpstr>実質公債費比率（分子）の構造 </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2019-10-25T10:18:02Z</cp:lastPrinted>
  <dcterms:created xsi:type="dcterms:W3CDTF">2019-06-06T08:10:04Z</dcterms:created>
  <dcterms:modified xsi:type="dcterms:W3CDTF">2019-10-25T10:24:13Z</dcterms:modified>
  <cp:category/>
</cp:coreProperties>
</file>